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BE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23" i="149"/>
  <c r="B90" i="149"/>
  <c r="B50" i="149"/>
  <c r="B77" i="149"/>
  <c r="B62" i="149"/>
  <c r="B65" i="149"/>
  <c r="B86" i="149"/>
  <c r="B55" i="149"/>
  <c r="B91" i="149"/>
  <c r="B14" i="149"/>
  <c r="B39" i="149"/>
  <c r="B34" i="149"/>
  <c r="B42" i="149"/>
  <c r="B32" i="149"/>
  <c r="B38" i="149"/>
  <c r="B84" i="149"/>
  <c r="B7" i="149"/>
  <c r="B22" i="149"/>
  <c r="B52" i="149"/>
  <c r="B37" i="149"/>
  <c r="B76" i="149"/>
  <c r="B70" i="149"/>
  <c r="B54" i="149"/>
  <c r="B53" i="149"/>
  <c r="B75" i="149"/>
  <c r="B43" i="149"/>
  <c r="B9" i="149"/>
  <c r="B69" i="149"/>
  <c r="B28" i="149"/>
  <c r="B36" i="149"/>
  <c r="B92" i="149"/>
  <c r="B87" i="149"/>
  <c r="B47" i="149"/>
  <c r="B35" i="149"/>
  <c r="B33" i="149"/>
  <c r="B44" i="149"/>
  <c r="B6" i="149"/>
  <c r="B49" i="149"/>
  <c r="B58" i="149"/>
  <c r="B63" i="149"/>
  <c r="B4" i="149"/>
  <c r="B78" i="149"/>
  <c r="B68" i="149"/>
  <c r="B80" i="149"/>
  <c r="B5" i="149"/>
  <c r="B21" i="149"/>
  <c r="B74" i="149"/>
  <c r="B94" i="149"/>
  <c r="B66" i="149"/>
  <c r="B17" i="149"/>
  <c r="B89" i="149"/>
  <c r="B16" i="149"/>
  <c r="B82" i="149"/>
  <c r="B48" i="149"/>
  <c r="B24" i="149"/>
  <c r="B57" i="149"/>
  <c r="B31" i="149"/>
  <c r="B26" i="149"/>
  <c r="B30" i="149"/>
  <c r="B25" i="149"/>
  <c r="B45" i="149"/>
  <c r="B56" i="149"/>
  <c r="B18" i="149"/>
  <c r="B11" i="149"/>
  <c r="B64" i="149"/>
  <c r="B51" i="149"/>
  <c r="B20" i="149"/>
  <c r="B46" i="149"/>
  <c r="B27" i="149"/>
  <c r="B93" i="149"/>
  <c r="B88" i="149"/>
  <c r="B13" i="149"/>
  <c r="B73" i="149"/>
  <c r="B72" i="149"/>
  <c r="B67" i="149"/>
  <c r="B15" i="149"/>
  <c r="B12" i="149"/>
  <c r="B60" i="149"/>
  <c r="B83" i="149"/>
  <c r="B29" i="149"/>
  <c r="B71" i="149"/>
  <c r="B59" i="149"/>
  <c r="B41" i="149"/>
  <c r="B85" i="149"/>
  <c r="B79" i="149"/>
  <c r="B40" i="149"/>
  <c r="B95" i="149"/>
  <c r="B81" i="149"/>
  <c r="B10" i="149"/>
  <c r="B19" i="149"/>
  <c r="B61" i="149"/>
  <c r="B8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E3" i="8"/>
  <c r="M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U52" i="120" s="1"/>
  <c r="T53" i="120"/>
  <c r="T52" i="120" s="1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I22" i="120" l="1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K65" i="116" s="1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G71" i="116" s="1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F10" i="123" s="1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F15" i="123" s="1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L24" i="123" s="1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D35" i="123" s="1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X37" i="123" s="1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T43" i="123" s="1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P49" i="123" s="1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N62" i="123" s="1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L65" i="123" s="1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H71" i="123" s="1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H30" i="102" s="1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H35" i="102" s="1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F38" i="102" s="1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D41" i="102" s="1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V46" i="102" s="1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T49" i="102" s="1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C21" i="102" s="1"/>
  <c r="K21" i="106"/>
  <c r="K21" i="102" s="1"/>
  <c r="S21" i="106"/>
  <c r="S21" i="102" s="1"/>
  <c r="G24" i="106"/>
  <c r="O24" i="106"/>
  <c r="W24" i="106"/>
  <c r="I25" i="106"/>
  <c r="Q25" i="106"/>
  <c r="E29" i="106"/>
  <c r="E29" i="102" s="1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W39" i="102" s="1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S45" i="102" s="1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X41" i="102" s="1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E19" i="123" s="1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Q32" i="123" s="1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M43" i="123" s="1"/>
  <c r="U43" i="124"/>
  <c r="G44" i="124"/>
  <c r="O44" i="124"/>
  <c r="W44" i="124"/>
  <c r="I45" i="124"/>
  <c r="Q45" i="124"/>
  <c r="C46" i="124"/>
  <c r="K46" i="124"/>
  <c r="K46" i="123" s="1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F13" i="123" s="1"/>
  <c r="N13" i="124"/>
  <c r="N13" i="123" s="1"/>
  <c r="V13" i="124"/>
  <c r="H14" i="124"/>
  <c r="P14" i="124"/>
  <c r="X14" i="124"/>
  <c r="J15" i="124"/>
  <c r="R15" i="124"/>
  <c r="D16" i="124"/>
  <c r="D16" i="123" s="1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P35" i="123" s="1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V42" i="123" s="1"/>
  <c r="H43" i="124"/>
  <c r="H43" i="123" s="1"/>
  <c r="P43" i="124"/>
  <c r="X43" i="124"/>
  <c r="J44" i="124"/>
  <c r="R44" i="124"/>
  <c r="D45" i="124"/>
  <c r="L45" i="124"/>
  <c r="T45" i="124"/>
  <c r="T45" i="123" s="1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C2" i="204" s="1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I26" i="19" s="1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W26" i="189" s="1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R41" i="102" s="1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W38" i="118"/>
  <c r="I39" i="118"/>
  <c r="Q39" i="118"/>
  <c r="Q39" i="116" s="1"/>
  <c r="C40" i="118"/>
  <c r="C40" i="116" s="1"/>
  <c r="K40" i="118"/>
  <c r="S40" i="118"/>
  <c r="E41" i="118"/>
  <c r="M41" i="118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F46" i="116" s="1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K48" i="116" s="1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I51" i="116" s="1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M29" i="102"/>
  <c r="W30" i="102"/>
  <c r="E33" i="185"/>
  <c r="E34" i="103"/>
  <c r="M33" i="185"/>
  <c r="M34" i="103"/>
  <c r="U33" i="185"/>
  <c r="U34" i="103"/>
  <c r="W35" i="102"/>
  <c r="U38" i="102"/>
  <c r="S41" i="102"/>
  <c r="E42" i="102"/>
  <c r="Q44" i="102"/>
  <c r="C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T21" i="102"/>
  <c r="F22" i="185"/>
  <c r="F23" i="103"/>
  <c r="N22" i="185"/>
  <c r="N23" i="103"/>
  <c r="V22" i="185"/>
  <c r="V23" i="103"/>
  <c r="H24" i="103"/>
  <c r="P24" i="103"/>
  <c r="X24" i="103"/>
  <c r="J25" i="103"/>
  <c r="R25" i="103"/>
  <c r="D27" i="185"/>
  <c r="D28" i="103"/>
  <c r="L27" i="185"/>
  <c r="L28" i="103"/>
  <c r="T27" i="185"/>
  <c r="T28" i="103"/>
  <c r="F33" i="185"/>
  <c r="F34" i="103"/>
  <c r="N33" i="185"/>
  <c r="N34" i="103"/>
  <c r="V33" i="185"/>
  <c r="V34" i="103"/>
  <c r="X47" i="102"/>
  <c r="J61" i="185"/>
  <c r="R61" i="185"/>
  <c r="V66" i="102"/>
  <c r="T69" i="102"/>
  <c r="F70" i="102"/>
  <c r="N70" i="102"/>
  <c r="R72" i="102"/>
  <c r="F52" i="185"/>
  <c r="F53" i="103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6" i="187" s="1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6" i="163" s="1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6" i="187" s="1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6" i="187" s="1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C65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N10" i="123"/>
  <c r="H11" i="201"/>
  <c r="H12" i="124"/>
  <c r="P12" i="124"/>
  <c r="P11" i="201"/>
  <c r="X12" i="124"/>
  <c r="X11" i="201"/>
  <c r="V15" i="123"/>
  <c r="P16" i="123"/>
  <c r="J17" i="201"/>
  <c r="J18" i="124"/>
  <c r="R17" i="201"/>
  <c r="R18" i="124"/>
  <c r="V20" i="123"/>
  <c r="J22" i="201"/>
  <c r="J23" i="124"/>
  <c r="R23" i="124"/>
  <c r="R22" i="201"/>
  <c r="H27" i="201"/>
  <c r="H28" i="124"/>
  <c r="P28" i="124"/>
  <c r="P27" i="201"/>
  <c r="X28" i="124"/>
  <c r="X27" i="201"/>
  <c r="V31" i="123"/>
  <c r="J34" i="124"/>
  <c r="J33" i="201"/>
  <c r="R34" i="124"/>
  <c r="R33" i="201"/>
  <c r="J38" i="123"/>
  <c r="X41" i="123"/>
  <c r="V44" i="123"/>
  <c r="H45" i="123"/>
  <c r="T47" i="123"/>
  <c r="F48" i="123"/>
  <c r="H49" i="123"/>
  <c r="R50" i="123"/>
  <c r="F62" i="123"/>
  <c r="P63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X17" i="187"/>
  <c r="X18" i="105"/>
  <c r="H22" i="187"/>
  <c r="H23" i="105"/>
  <c r="P22" i="187"/>
  <c r="P23" i="105"/>
  <c r="P22" i="105" s="1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L26" i="188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I43" i="116"/>
  <c r="U45" i="116"/>
  <c r="G50" i="116"/>
  <c r="C61" i="163"/>
  <c r="K61" i="163"/>
  <c r="S61" i="163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6" i="171" s="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T42" i="102"/>
  <c r="H44" i="102"/>
  <c r="P44" i="102"/>
  <c r="R45" i="102"/>
  <c r="D46" i="102"/>
  <c r="T46" i="102"/>
  <c r="F47" i="102"/>
  <c r="N47" i="102"/>
  <c r="P48" i="102"/>
  <c r="D50" i="102"/>
  <c r="L50" i="102"/>
  <c r="N51" i="102"/>
  <c r="H61" i="185"/>
  <c r="P61" i="185"/>
  <c r="X61" i="185"/>
  <c r="T62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F52" i="103"/>
  <c r="V54" i="102"/>
  <c r="F4" i="187"/>
  <c r="F5" i="105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26" i="191" s="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3" i="163" s="1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26" i="163" s="1"/>
  <c r="P34" i="117"/>
  <c r="X33" i="163"/>
  <c r="X34" i="117"/>
  <c r="J35" i="116"/>
  <c r="R35" i="116"/>
  <c r="D36" i="116"/>
  <c r="L36" i="116"/>
  <c r="T36" i="116"/>
  <c r="N37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U68" i="102" l="1"/>
  <c r="D26" i="114"/>
  <c r="D17" i="106"/>
  <c r="R22" i="16"/>
  <c r="C26" i="187"/>
  <c r="P17" i="16"/>
  <c r="F26" i="108"/>
  <c r="K26" i="197"/>
  <c r="F26" i="173"/>
  <c r="D36" i="123"/>
  <c r="O52" i="106"/>
  <c r="N4" i="105"/>
  <c r="X4" i="16"/>
  <c r="K37" i="116"/>
  <c r="I26" i="193"/>
  <c r="E48" i="102"/>
  <c r="K39" i="102"/>
  <c r="U31" i="102"/>
  <c r="V26" i="115"/>
  <c r="I3" i="107"/>
  <c r="X11" i="125"/>
  <c r="X3" i="125" s="1"/>
  <c r="X22" i="125"/>
  <c r="G26" i="108"/>
  <c r="I26" i="107"/>
  <c r="L3" i="113"/>
  <c r="G26" i="186"/>
  <c r="G26" i="110"/>
  <c r="S26" i="17"/>
  <c r="E41" i="116"/>
  <c r="G38" i="116"/>
  <c r="F26" i="190"/>
  <c r="M26" i="186"/>
  <c r="F26" i="196"/>
  <c r="P17" i="105"/>
  <c r="S3" i="84"/>
  <c r="K70" i="116"/>
  <c r="K70" i="93" s="1"/>
  <c r="K70" i="11" s="1"/>
  <c r="K70" i="9" s="1"/>
  <c r="K70" i="7" s="1"/>
  <c r="M67" i="116"/>
  <c r="T26" i="107"/>
  <c r="I52" i="111"/>
  <c r="E26" i="85"/>
  <c r="Q68" i="116"/>
  <c r="R26" i="195"/>
  <c r="J26" i="189"/>
  <c r="V3" i="88"/>
  <c r="O26" i="17"/>
  <c r="D50" i="123"/>
  <c r="R49" i="123"/>
  <c r="S27" i="103"/>
  <c r="N26" i="81"/>
  <c r="X51" i="123"/>
  <c r="N29" i="123"/>
  <c r="P51" i="123"/>
  <c r="F29" i="123"/>
  <c r="F29" i="93" s="1"/>
  <c r="F29" i="11" s="1"/>
  <c r="F29" i="9" s="1"/>
  <c r="F29" i="7" s="1"/>
  <c r="U26" i="188"/>
  <c r="N26" i="108"/>
  <c r="F66" i="116"/>
  <c r="F66" i="93" s="1"/>
  <c r="F66" i="11" s="1"/>
  <c r="F66" i="9" s="1"/>
  <c r="F66" i="7" s="1"/>
  <c r="U3" i="88"/>
  <c r="N3" i="86"/>
  <c r="H3" i="112"/>
  <c r="L26" i="114"/>
  <c r="F72" i="123"/>
  <c r="F72" i="93" s="1"/>
  <c r="F72" i="11" s="1"/>
  <c r="F72" i="9" s="1"/>
  <c r="F72" i="7" s="1"/>
  <c r="C26" i="17"/>
  <c r="F26" i="187"/>
  <c r="M26" i="191"/>
  <c r="K26" i="188"/>
  <c r="H69" i="123"/>
  <c r="D49" i="123"/>
  <c r="L21" i="123"/>
  <c r="M3" i="17"/>
  <c r="C36" i="116"/>
  <c r="X26" i="77"/>
  <c r="N37" i="102"/>
  <c r="P3" i="192"/>
  <c r="K71" i="102"/>
  <c r="W26" i="201"/>
  <c r="L4" i="106"/>
  <c r="H26" i="185"/>
  <c r="H3" i="19"/>
  <c r="C51" i="102"/>
  <c r="V4" i="16"/>
  <c r="V3" i="183"/>
  <c r="H3" i="201"/>
  <c r="T26" i="194"/>
  <c r="D71" i="123"/>
  <c r="D71" i="93" s="1"/>
  <c r="D71" i="11" s="1"/>
  <c r="D71" i="9" s="1"/>
  <c r="D71" i="7" s="1"/>
  <c r="W26" i="194"/>
  <c r="O4" i="16"/>
  <c r="R70" i="123"/>
  <c r="J40" i="123"/>
  <c r="L6" i="123"/>
  <c r="S3" i="115"/>
  <c r="J70" i="123"/>
  <c r="X39" i="123"/>
  <c r="D6" i="123"/>
  <c r="X69" i="123"/>
  <c r="Q26" i="82"/>
  <c r="P69" i="123"/>
  <c r="O40" i="123"/>
  <c r="J26" i="86"/>
  <c r="R48" i="123"/>
  <c r="D21" i="123"/>
  <c r="D21" i="93" s="1"/>
  <c r="D21" i="11" s="1"/>
  <c r="D21" i="9" s="1"/>
  <c r="D21" i="7" s="1"/>
  <c r="R26" i="91"/>
  <c r="K3" i="190"/>
  <c r="N17" i="105"/>
  <c r="R27" i="104"/>
  <c r="S26" i="186"/>
  <c r="N68" i="123"/>
  <c r="J26" i="109"/>
  <c r="S3" i="85"/>
  <c r="W26" i="171"/>
  <c r="X26" i="193"/>
  <c r="K26" i="186"/>
  <c r="F68" i="123"/>
  <c r="F68" i="93" s="1"/>
  <c r="F68" i="11" s="1"/>
  <c r="F68" i="9" s="1"/>
  <c r="F68" i="7" s="1"/>
  <c r="I49" i="123"/>
  <c r="E24" i="123"/>
  <c r="P27" i="105"/>
  <c r="P26" i="193"/>
  <c r="L37" i="123"/>
  <c r="L37" i="93" s="1"/>
  <c r="L37" i="11" s="1"/>
  <c r="L37" i="9" s="1"/>
  <c r="L37" i="7" s="1"/>
  <c r="T3" i="186"/>
  <c r="D3" i="83"/>
  <c r="I26" i="89"/>
  <c r="H26" i="193"/>
  <c r="D37" i="123"/>
  <c r="L17" i="106"/>
  <c r="M26" i="17"/>
  <c r="D67" i="123"/>
  <c r="D67" i="93" s="1"/>
  <c r="D67" i="11" s="1"/>
  <c r="D67" i="9" s="1"/>
  <c r="D67" i="7" s="1"/>
  <c r="G8" i="106"/>
  <c r="N26" i="187"/>
  <c r="U26" i="185"/>
  <c r="C3" i="193"/>
  <c r="K11" i="105"/>
  <c r="U3" i="91"/>
  <c r="O66" i="116"/>
  <c r="R26" i="108"/>
  <c r="L26" i="187"/>
  <c r="S26" i="191"/>
  <c r="C26" i="82"/>
  <c r="H24" i="102"/>
  <c r="W26" i="173"/>
  <c r="T26" i="113"/>
  <c r="V26" i="107"/>
  <c r="K20" i="102"/>
  <c r="K20" i="93" s="1"/>
  <c r="K20" i="11" s="1"/>
  <c r="K20" i="9" s="1"/>
  <c r="K20" i="7" s="1"/>
  <c r="W65" i="123"/>
  <c r="U24" i="123"/>
  <c r="J74" i="149"/>
  <c r="W41" i="102"/>
  <c r="U20" i="102"/>
  <c r="H17" i="16"/>
  <c r="X8" i="106"/>
  <c r="T26" i="188"/>
  <c r="H27" i="105"/>
  <c r="I17" i="111"/>
  <c r="V11" i="104"/>
  <c r="H17" i="105"/>
  <c r="K26" i="191"/>
  <c r="M27" i="125"/>
  <c r="H14" i="102"/>
  <c r="L52" i="125"/>
  <c r="K17" i="105"/>
  <c r="R3" i="18"/>
  <c r="S26" i="114"/>
  <c r="S22" i="16"/>
  <c r="U17" i="125"/>
  <c r="G8" i="125"/>
  <c r="P26" i="77"/>
  <c r="U26" i="186"/>
  <c r="Q26" i="195"/>
  <c r="M26" i="192"/>
  <c r="L26" i="193"/>
  <c r="O26" i="188"/>
  <c r="H26" i="19"/>
  <c r="V26" i="203"/>
  <c r="C50" i="123"/>
  <c r="C50" i="93" s="1"/>
  <c r="C50" i="11" s="1"/>
  <c r="C50" i="9" s="1"/>
  <c r="C50" i="7" s="1"/>
  <c r="E47" i="123"/>
  <c r="G44" i="123"/>
  <c r="I41" i="123"/>
  <c r="K38" i="123"/>
  <c r="M35" i="123"/>
  <c r="M30" i="123"/>
  <c r="U19" i="123"/>
  <c r="U14" i="123"/>
  <c r="U14" i="93" s="1"/>
  <c r="U14" i="11" s="1"/>
  <c r="U14" i="9" s="1"/>
  <c r="U14" i="7" s="1"/>
  <c r="G10" i="123"/>
  <c r="H3" i="110"/>
  <c r="X3" i="107"/>
  <c r="H22" i="105"/>
  <c r="X11" i="104"/>
  <c r="D33" i="125"/>
  <c r="Q2" i="119"/>
  <c r="U22" i="106"/>
  <c r="C11" i="106"/>
  <c r="K8" i="105"/>
  <c r="C26" i="87"/>
  <c r="G3" i="84"/>
  <c r="F26" i="197"/>
  <c r="G6" i="102"/>
  <c r="W26" i="88"/>
  <c r="F52" i="16"/>
  <c r="R11" i="16"/>
  <c r="M52" i="16"/>
  <c r="T26" i="112"/>
  <c r="T3" i="83"/>
  <c r="T2" i="83" s="1"/>
  <c r="T26" i="78"/>
  <c r="D8" i="105"/>
  <c r="I22" i="111"/>
  <c r="W26" i="112"/>
  <c r="P26" i="114"/>
  <c r="C17" i="106"/>
  <c r="W26" i="107"/>
  <c r="O26" i="84"/>
  <c r="H4" i="104"/>
  <c r="F7" i="102"/>
  <c r="E13" i="102"/>
  <c r="E13" i="93" s="1"/>
  <c r="E13" i="11" s="1"/>
  <c r="E13" i="9" s="1"/>
  <c r="E13" i="7" s="1"/>
  <c r="C6" i="102"/>
  <c r="R8" i="75"/>
  <c r="E3" i="109"/>
  <c r="M41" i="116"/>
  <c r="O38" i="116"/>
  <c r="N26" i="190"/>
  <c r="E26" i="190"/>
  <c r="Q50" i="102"/>
  <c r="S47" i="102"/>
  <c r="S47" i="93" s="1"/>
  <c r="S47" i="11" s="1"/>
  <c r="S47" i="9" s="1"/>
  <c r="S47" i="7" s="1"/>
  <c r="U44" i="102"/>
  <c r="C39" i="102"/>
  <c r="C39" i="93" s="1"/>
  <c r="C39" i="11" s="1"/>
  <c r="C39" i="9" s="1"/>
  <c r="C39" i="7" s="1"/>
  <c r="E36" i="102"/>
  <c r="E36" i="93" s="1"/>
  <c r="E36" i="11" s="1"/>
  <c r="E36" i="9" s="1"/>
  <c r="E36" i="7" s="1"/>
  <c r="M31" i="102"/>
  <c r="W26" i="19"/>
  <c r="V51" i="123"/>
  <c r="X48" i="123"/>
  <c r="L26" i="78"/>
  <c r="F4" i="105"/>
  <c r="V15" i="102"/>
  <c r="V17" i="104"/>
  <c r="X27" i="104"/>
  <c r="U14" i="102"/>
  <c r="E26" i="86"/>
  <c r="O3" i="80"/>
  <c r="E17" i="104"/>
  <c r="U26" i="171"/>
  <c r="M26" i="108"/>
  <c r="M26" i="85"/>
  <c r="O26" i="19"/>
  <c r="F3" i="174"/>
  <c r="C63" i="123"/>
  <c r="N51" i="123"/>
  <c r="P48" i="123"/>
  <c r="P48" i="93" s="1"/>
  <c r="P48" i="11" s="1"/>
  <c r="P48" i="9" s="1"/>
  <c r="P48" i="7" s="1"/>
  <c r="N3" i="109"/>
  <c r="T26" i="173"/>
  <c r="H11" i="105"/>
  <c r="P11" i="16"/>
  <c r="O3" i="190"/>
  <c r="I26" i="201"/>
  <c r="V27" i="104"/>
  <c r="E26" i="108"/>
  <c r="U26" i="81"/>
  <c r="U3" i="83"/>
  <c r="O26" i="115"/>
  <c r="Q3" i="19"/>
  <c r="N3" i="19"/>
  <c r="J3" i="107"/>
  <c r="Q52" i="104"/>
  <c r="G11" i="105"/>
  <c r="M25" i="102"/>
  <c r="G16" i="102"/>
  <c r="I13" i="102"/>
  <c r="T26" i="191"/>
  <c r="U11" i="125"/>
  <c r="W26" i="80"/>
  <c r="M68" i="102"/>
  <c r="N3" i="186"/>
  <c r="N2" i="186" s="1"/>
  <c r="T3" i="115"/>
  <c r="L26" i="107"/>
  <c r="M3" i="121"/>
  <c r="G3" i="198"/>
  <c r="P46" i="102"/>
  <c r="R43" i="102"/>
  <c r="R43" i="93" s="1"/>
  <c r="R43" i="11" s="1"/>
  <c r="R43" i="9" s="1"/>
  <c r="R43" i="7" s="1"/>
  <c r="X29" i="102"/>
  <c r="E26" i="173"/>
  <c r="J49" i="123"/>
  <c r="M47" i="123"/>
  <c r="O10" i="123"/>
  <c r="G26" i="89"/>
  <c r="I26" i="88"/>
  <c r="K26" i="87"/>
  <c r="N26" i="171"/>
  <c r="H26" i="112"/>
  <c r="H2" i="112" s="1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Q41" i="93" s="1"/>
  <c r="Q41" i="11" s="1"/>
  <c r="Q41" i="9" s="1"/>
  <c r="Q41" i="7" s="1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C38" i="123"/>
  <c r="C38" i="93" s="1"/>
  <c r="C38" i="11" s="1"/>
  <c r="C38" i="9" s="1"/>
  <c r="C38" i="7" s="1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X15" i="93" s="1"/>
  <c r="X15" i="11" s="1"/>
  <c r="X15" i="9" s="1"/>
  <c r="X15" i="7" s="1"/>
  <c r="D13" i="102"/>
  <c r="D13" i="93" s="1"/>
  <c r="D13" i="11" s="1"/>
  <c r="D13" i="9" s="1"/>
  <c r="D13" i="7" s="1"/>
  <c r="L52" i="16"/>
  <c r="O8" i="106"/>
  <c r="V26" i="114"/>
  <c r="W6" i="102"/>
  <c r="V16" i="102"/>
  <c r="V16" i="93" s="1"/>
  <c r="V16" i="11" s="1"/>
  <c r="V16" i="9" s="1"/>
  <c r="V16" i="7" s="1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T3" i="16" s="1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F14" i="102"/>
  <c r="F14" i="93" s="1"/>
  <c r="F14" i="11" s="1"/>
  <c r="F14" i="9" s="1"/>
  <c r="F14" i="7" s="1"/>
  <c r="P25" i="102"/>
  <c r="R16" i="102"/>
  <c r="W11" i="111"/>
  <c r="C8" i="104"/>
  <c r="G27" i="105"/>
  <c r="S23" i="102"/>
  <c r="S7" i="102"/>
  <c r="M3" i="85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E3" i="111" s="1"/>
  <c r="M3" i="187"/>
  <c r="M2" i="187" s="1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P6" i="93" s="1"/>
  <c r="P6" i="11" s="1"/>
  <c r="P6" i="9" s="1"/>
  <c r="P6" i="7" s="1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D20" i="93" s="1"/>
  <c r="D20" i="11" s="1"/>
  <c r="D20" i="9" s="1"/>
  <c r="D20" i="7" s="1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M36" i="93" s="1"/>
  <c r="M36" i="11" s="1"/>
  <c r="M36" i="9" s="1"/>
  <c r="M36" i="7" s="1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R13" i="93" s="1"/>
  <c r="R13" i="11" s="1"/>
  <c r="R13" i="9" s="1"/>
  <c r="R13" i="7" s="1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R65" i="93" s="1"/>
  <c r="R65" i="11" s="1"/>
  <c r="R65" i="9" s="1"/>
  <c r="R65" i="7" s="1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E47" i="93" s="1"/>
  <c r="E47" i="11" s="1"/>
  <c r="E47" i="9" s="1"/>
  <c r="E47" i="7" s="1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K16" i="93" s="1"/>
  <c r="K16" i="11" s="1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Q2" i="19" s="1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K2" i="89" s="1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I30" i="93" s="1"/>
  <c r="I30" i="11" s="1"/>
  <c r="I30" i="9" s="1"/>
  <c r="I30" i="7" s="1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H3" i="16" s="1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M15" i="93" s="1"/>
  <c r="M15" i="11" s="1"/>
  <c r="M15" i="9" s="1"/>
  <c r="M15" i="7" s="1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H46" i="93" s="1"/>
  <c r="H46" i="11" s="1"/>
  <c r="H46" i="9" s="1"/>
  <c r="H46" i="7" s="1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F7" i="123"/>
  <c r="R3" i="110"/>
  <c r="O3" i="121"/>
  <c r="O2" i="121" s="1"/>
  <c r="N26" i="189"/>
  <c r="X3" i="19"/>
  <c r="X2" i="19" s="1"/>
  <c r="T2" i="110"/>
  <c r="W26" i="195"/>
  <c r="J26" i="186"/>
  <c r="J2" i="186" s="1"/>
  <c r="E68" i="116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C2" i="193"/>
  <c r="R3" i="19"/>
  <c r="C67" i="102"/>
  <c r="C67" i="93" s="1"/>
  <c r="C67" i="11" s="1"/>
  <c r="C67" i="9" s="1"/>
  <c r="C67" i="7" s="1"/>
  <c r="E64" i="102"/>
  <c r="G49" i="102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86"/>
  <c r="D2" i="199"/>
  <c r="R2" i="160"/>
  <c r="O2" i="168"/>
  <c r="O27" i="106"/>
  <c r="G11" i="106"/>
  <c r="G3" i="106" s="1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K72" i="102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V2" i="191" s="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M26" i="111" s="1"/>
  <c r="U17" i="111"/>
  <c r="M33" i="104"/>
  <c r="U17" i="104"/>
  <c r="K11" i="104"/>
  <c r="U33" i="105"/>
  <c r="U26" i="105" s="1"/>
  <c r="S11" i="105"/>
  <c r="S3" i="105" s="1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Q3" i="125" s="1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W25" i="123"/>
  <c r="W25" i="93" s="1"/>
  <c r="W25" i="11" s="1"/>
  <c r="W25" i="9" s="1"/>
  <c r="W25" i="7" s="1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D89" i="149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U47" i="93" s="1"/>
  <c r="U47" i="11" s="1"/>
  <c r="U47" i="9" s="1"/>
  <c r="U47" i="7" s="1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1" i="123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37" i="93" s="1"/>
  <c r="U37" i="11" s="1"/>
  <c r="U37" i="9" s="1"/>
  <c r="U37" i="7" s="1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G49" i="93"/>
  <c r="M31" i="93"/>
  <c r="M31" i="11" s="1"/>
  <c r="M31" i="9" s="1"/>
  <c r="M31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F26" i="191"/>
  <c r="D61" i="105"/>
  <c r="P65" i="93"/>
  <c r="P65" i="11" s="1"/>
  <c r="P65" i="9" s="1"/>
  <c r="P65" i="7" s="1"/>
  <c r="X26" i="108"/>
  <c r="E41" i="93"/>
  <c r="E41" i="11" s="1"/>
  <c r="E41" i="9" s="1"/>
  <c r="E41" i="7" s="1"/>
  <c r="U27" i="104"/>
  <c r="E48" i="93"/>
  <c r="E48" i="11" s="1"/>
  <c r="E48" i="9" s="1"/>
  <c r="E48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D46" i="93"/>
  <c r="D46" i="11" s="1"/>
  <c r="D46" i="9" s="1"/>
  <c r="D46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O31" i="93"/>
  <c r="O31" i="11" s="1"/>
  <c r="O31" i="9" s="1"/>
  <c r="O31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U33" i="125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E62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G49" i="11"/>
  <c r="G49" i="9" s="1"/>
  <c r="G49" i="7" s="1"/>
  <c r="K29" i="93"/>
  <c r="K29" i="11" s="1"/>
  <c r="K29" i="9" s="1"/>
  <c r="K29" i="7" s="1"/>
  <c r="U19" i="93"/>
  <c r="U19" i="11" s="1"/>
  <c r="U19" i="9" s="1"/>
  <c r="U19" i="7" s="1"/>
  <c r="O3" i="201"/>
  <c r="O3" i="87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M61" i="118"/>
  <c r="O43" i="93"/>
  <c r="O43" i="11" s="1"/>
  <c r="O43" i="9" s="1"/>
  <c r="O43" i="7" s="1"/>
  <c r="G41" i="93"/>
  <c r="G41" i="11" s="1"/>
  <c r="G41" i="9" s="1"/>
  <c r="G41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F19" i="9"/>
  <c r="F19" i="7" s="1"/>
  <c r="D26" i="149"/>
  <c r="G73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11" i="123" s="1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62" i="93"/>
  <c r="P62" i="11" s="1"/>
  <c r="P62" i="9" s="1"/>
  <c r="P62" i="7" s="1"/>
  <c r="P29" i="93"/>
  <c r="P29" i="11" s="1"/>
  <c r="P29" i="9" s="1"/>
  <c r="P29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R31" i="93"/>
  <c r="R31" i="11" s="1"/>
  <c r="T27" i="103"/>
  <c r="T28" i="102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N26" i="16" s="1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J2" i="105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L4" i="103"/>
  <c r="L5" i="102"/>
  <c r="H3" i="17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K61" i="103"/>
  <c r="G50" i="93"/>
  <c r="G50" i="11" s="1"/>
  <c r="G50" i="9" s="1"/>
  <c r="G50" i="7" s="1"/>
  <c r="U32" i="93"/>
  <c r="U32" i="11" s="1"/>
  <c r="U32" i="9" s="1"/>
  <c r="U32" i="7" s="1"/>
  <c r="W29" i="93"/>
  <c r="W29" i="11" s="1"/>
  <c r="W29" i="9" s="1"/>
  <c r="W29" i="7" s="1"/>
  <c r="O23" i="102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V17" i="103"/>
  <c r="V18" i="102"/>
  <c r="D16" i="93"/>
  <c r="D16" i="11" s="1"/>
  <c r="D16" i="9" s="1"/>
  <c r="D16" i="7" s="1"/>
  <c r="J10" i="93"/>
  <c r="J10" i="11" s="1"/>
  <c r="J10" i="9" s="1"/>
  <c r="J10" i="7" s="1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K2" i="104" s="1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T31" i="93"/>
  <c r="T31" i="11" s="1"/>
  <c r="T31" i="9" s="1"/>
  <c r="T31" i="7" s="1"/>
  <c r="V27" i="103"/>
  <c r="V28" i="102"/>
  <c r="T10" i="93"/>
  <c r="T10" i="11" s="1"/>
  <c r="T10" i="9" s="1"/>
  <c r="T10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U26" i="111"/>
  <c r="I3" i="191"/>
  <c r="I3" i="187"/>
  <c r="K68" i="93"/>
  <c r="K68" i="11" s="1"/>
  <c r="K68" i="9" s="1"/>
  <c r="K68" i="7" s="1"/>
  <c r="U49" i="93"/>
  <c r="U49" i="11" s="1"/>
  <c r="U49" i="9" s="1"/>
  <c r="U4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R36" i="93"/>
  <c r="R36" i="11" s="1"/>
  <c r="R36" i="9" s="1"/>
  <c r="R36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W70" i="93"/>
  <c r="W70" i="11" s="1"/>
  <c r="W70" i="9" s="1"/>
  <c r="W70" i="7" s="1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D8" i="116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K31" i="93"/>
  <c r="K31" i="11" s="1"/>
  <c r="K31" i="9" s="1"/>
  <c r="K31" i="7" s="1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I10" i="93"/>
  <c r="I10" i="11" s="1"/>
  <c r="I10" i="9" s="1"/>
  <c r="I10" i="7" s="1"/>
  <c r="M7" i="93"/>
  <c r="M7" i="11" s="1"/>
  <c r="M7" i="9" s="1"/>
  <c r="M7" i="7" s="1"/>
  <c r="O3" i="16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52" i="124"/>
  <c r="F53" i="123"/>
  <c r="F52" i="123" s="1"/>
  <c r="R27" i="124"/>
  <c r="R28" i="123"/>
  <c r="R27" i="123" s="1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V33" i="116" s="1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I45" i="93"/>
  <c r="I45" i="11" s="1"/>
  <c r="I45" i="9" s="1"/>
  <c r="I45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O32" i="93"/>
  <c r="O32" i="11" s="1"/>
  <c r="O32" i="9" s="1"/>
  <c r="O32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R3" i="105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34" i="102"/>
  <c r="W22" i="103"/>
  <c r="W23" i="102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D2" i="194" l="1"/>
  <c r="T2" i="113"/>
  <c r="R33" i="116"/>
  <c r="T7" i="149"/>
  <c r="Q26" i="16"/>
  <c r="R2" i="109"/>
  <c r="O8" i="123"/>
  <c r="V26" i="104"/>
  <c r="V3" i="75"/>
  <c r="P64" i="93"/>
  <c r="P64" i="11" s="1"/>
  <c r="P64" i="9" s="1"/>
  <c r="I17" i="123"/>
  <c r="H2" i="17"/>
  <c r="G2" i="110"/>
  <c r="C7" i="93"/>
  <c r="C7" i="11" s="1"/>
  <c r="C7" i="9" s="1"/>
  <c r="C7" i="7" s="1"/>
  <c r="V2" i="107"/>
  <c r="Q16" i="93"/>
  <c r="Q16" i="11" s="1"/>
  <c r="Q16" i="9" s="1"/>
  <c r="Q16" i="7" s="1"/>
  <c r="H2" i="19"/>
  <c r="I27" i="123"/>
  <c r="S26" i="124"/>
  <c r="W2" i="171"/>
  <c r="I2" i="107"/>
  <c r="M3" i="111"/>
  <c r="X24" i="93"/>
  <c r="X24" i="11" s="1"/>
  <c r="X24" i="9" s="1"/>
  <c r="X24" i="7" s="1"/>
  <c r="S7" i="93"/>
  <c r="S7" i="11" s="1"/>
  <c r="S7" i="9" s="1"/>
  <c r="S7" i="7" s="1"/>
  <c r="R26" i="16"/>
  <c r="R2" i="16" s="1"/>
  <c r="H2" i="113"/>
  <c r="M47" i="93"/>
  <c r="M47" i="11" s="1"/>
  <c r="M47" i="9" s="1"/>
  <c r="M47" i="7" s="1"/>
  <c r="X26" i="75"/>
  <c r="D3" i="106"/>
  <c r="L2" i="191"/>
  <c r="G3" i="104"/>
  <c r="I25" i="149"/>
  <c r="G15" i="93"/>
  <c r="G15" i="11" s="1"/>
  <c r="G15" i="9" s="1"/>
  <c r="G15" i="7" s="1"/>
  <c r="X3" i="106"/>
  <c r="D2" i="91"/>
  <c r="N2" i="108"/>
  <c r="R26" i="105"/>
  <c r="X2" i="115"/>
  <c r="X64" i="149" s="1"/>
  <c r="K32" i="149"/>
  <c r="W2" i="112"/>
  <c r="H2" i="185"/>
  <c r="E2" i="108"/>
  <c r="M2" i="17"/>
  <c r="G2" i="81"/>
  <c r="Q33" i="123"/>
  <c r="Q26" i="123" s="1"/>
  <c r="F6" i="149"/>
  <c r="N2" i="112"/>
  <c r="X3" i="16"/>
  <c r="X2" i="16" s="1"/>
  <c r="H33" i="116"/>
  <c r="O2" i="114"/>
  <c r="T11" i="123"/>
  <c r="U26" i="125"/>
  <c r="U2" i="125" s="1"/>
  <c r="Q26" i="111"/>
  <c r="Q2" i="111" s="1"/>
  <c r="W2" i="108"/>
  <c r="Q56" i="149"/>
  <c r="S2" i="86"/>
  <c r="W2" i="18"/>
  <c r="U26" i="106"/>
  <c r="E2" i="173"/>
  <c r="O3" i="111"/>
  <c r="C4" i="123"/>
  <c r="C3" i="123" s="1"/>
  <c r="M3" i="16"/>
  <c r="L26" i="106"/>
  <c r="K2" i="165"/>
  <c r="L2" i="78"/>
  <c r="O61" i="102"/>
  <c r="D2" i="18"/>
  <c r="U10" i="149"/>
  <c r="D4" i="123"/>
  <c r="D3" i="123" s="1"/>
  <c r="I3" i="16"/>
  <c r="C2" i="165"/>
  <c r="H14" i="93"/>
  <c r="H14" i="11" s="1"/>
  <c r="H14" i="9" s="1"/>
  <c r="H14" i="7" s="1"/>
  <c r="X80" i="149"/>
  <c r="U3" i="16"/>
  <c r="U11" i="123"/>
  <c r="N89" i="149"/>
  <c r="R2" i="108"/>
  <c r="P51" i="93"/>
  <c r="P51" i="11" s="1"/>
  <c r="P51" i="9" s="1"/>
  <c r="P51" i="7" s="1"/>
  <c r="T26" i="125"/>
  <c r="K26" i="117"/>
  <c r="J3" i="125"/>
  <c r="M3" i="106"/>
  <c r="L2" i="19"/>
  <c r="R3" i="125"/>
  <c r="V2" i="19"/>
  <c r="V18" i="149" s="1"/>
  <c r="G26" i="117"/>
  <c r="H88" i="149"/>
  <c r="K40" i="93"/>
  <c r="K40" i="11" s="1"/>
  <c r="K40" i="9" s="1"/>
  <c r="K40" i="7" s="1"/>
  <c r="H2" i="121"/>
  <c r="P39" i="149"/>
  <c r="I2" i="186"/>
  <c r="E26" i="105"/>
  <c r="X2" i="18"/>
  <c r="O2" i="190"/>
  <c r="O44" i="149" s="1"/>
  <c r="S26" i="104"/>
  <c r="S2" i="104" s="1"/>
  <c r="C3" i="105"/>
  <c r="N77" i="149"/>
  <c r="L6" i="149"/>
  <c r="K2" i="112"/>
  <c r="I2" i="112"/>
  <c r="V2" i="163"/>
  <c r="O48" i="93"/>
  <c r="O48" i="11" s="1"/>
  <c r="O48" i="9" s="1"/>
  <c r="O48" i="7" s="1"/>
  <c r="R66" i="93"/>
  <c r="R66" i="11" s="1"/>
  <c r="R66" i="9" s="1"/>
  <c r="R66" i="7" s="1"/>
  <c r="U24" i="93"/>
  <c r="U24" i="11" s="1"/>
  <c r="U24" i="9" s="1"/>
  <c r="U24" i="7" s="1"/>
  <c r="U33" i="116"/>
  <c r="H2" i="108"/>
  <c r="G2" i="84"/>
  <c r="Q2" i="197"/>
  <c r="K26" i="125"/>
  <c r="K2" i="125" s="1"/>
  <c r="Q2" i="195"/>
  <c r="W26" i="124"/>
  <c r="I2" i="79"/>
  <c r="U2" i="81"/>
  <c r="U41" i="93"/>
  <c r="U41" i="11" s="1"/>
  <c r="U41" i="9" s="1"/>
  <c r="U41" i="7" s="1"/>
  <c r="C26" i="117"/>
  <c r="O17" i="123"/>
  <c r="G48" i="93"/>
  <c r="G48" i="11" s="1"/>
  <c r="G48" i="9" s="1"/>
  <c r="G48" i="7" s="1"/>
  <c r="W2" i="115"/>
  <c r="F2" i="111"/>
  <c r="O3" i="125"/>
  <c r="C26" i="104"/>
  <c r="P63" i="149"/>
  <c r="O2" i="186"/>
  <c r="O39" i="149" s="1"/>
  <c r="M26" i="125"/>
  <c r="M2" i="125" s="1"/>
  <c r="D2" i="108"/>
  <c r="N2" i="188"/>
  <c r="T61" i="149"/>
  <c r="M68" i="93"/>
  <c r="M68" i="11" s="1"/>
  <c r="M68" i="9" s="1"/>
  <c r="M68" i="7" s="1"/>
  <c r="K2" i="189"/>
  <c r="K43" i="149" s="1"/>
  <c r="E2" i="201"/>
  <c r="O26" i="103"/>
  <c r="K3" i="106"/>
  <c r="M26" i="16"/>
  <c r="O37" i="93"/>
  <c r="O37" i="11" s="1"/>
  <c r="O37" i="9" s="1"/>
  <c r="O37" i="7" s="1"/>
  <c r="C2" i="111"/>
  <c r="T2" i="163"/>
  <c r="X2" i="201"/>
  <c r="D17" i="123"/>
  <c r="J2" i="17"/>
  <c r="G2" i="203"/>
  <c r="J26" i="125"/>
  <c r="H2" i="183"/>
  <c r="H95" i="149" s="1"/>
  <c r="N2" i="187"/>
  <c r="Q4" i="123"/>
  <c r="S26" i="105"/>
  <c r="S2" i="105" s="1"/>
  <c r="X2" i="183"/>
  <c r="X2" i="121"/>
  <c r="W65" i="93"/>
  <c r="W65" i="11" s="1"/>
  <c r="W65" i="9" s="1"/>
  <c r="W65" i="7" s="1"/>
  <c r="N61" i="102"/>
  <c r="D6" i="93"/>
  <c r="D6" i="11" s="1"/>
  <c r="D6" i="9" s="1"/>
  <c r="D6" i="7" s="1"/>
  <c r="M26" i="103"/>
  <c r="G2" i="185"/>
  <c r="O87" i="149"/>
  <c r="Q82" i="149"/>
  <c r="X66" i="93"/>
  <c r="X66" i="11" s="1"/>
  <c r="X66" i="9" s="1"/>
  <c r="X66" i="7" s="1"/>
  <c r="W3" i="16"/>
  <c r="W2" i="16" s="1"/>
  <c r="V26" i="106"/>
  <c r="V2" i="106" s="1"/>
  <c r="F2" i="17"/>
  <c r="C2" i="86"/>
  <c r="M51" i="93"/>
  <c r="M51" i="11" s="1"/>
  <c r="M51" i="9" s="1"/>
  <c r="M51" i="7" s="1"/>
  <c r="F26" i="124"/>
  <c r="G26" i="103"/>
  <c r="J2" i="192"/>
  <c r="F7" i="93"/>
  <c r="F7" i="11" s="1"/>
  <c r="F7" i="9" s="1"/>
  <c r="F7" i="7" s="1"/>
  <c r="K50" i="93"/>
  <c r="K50" i="11" s="1"/>
  <c r="K50" i="9" s="1"/>
  <c r="K50" i="7" s="1"/>
  <c r="V26" i="105"/>
  <c r="I3" i="125"/>
  <c r="K63" i="93"/>
  <c r="K63" i="11" s="1"/>
  <c r="K63" i="9" s="1"/>
  <c r="K63" i="7" s="1"/>
  <c r="O2" i="80"/>
  <c r="E3" i="105"/>
  <c r="V57" i="149"/>
  <c r="R89" i="149"/>
  <c r="F87" i="149"/>
  <c r="I87" i="149"/>
  <c r="T87" i="149"/>
  <c r="D82" i="149"/>
  <c r="D56" i="149"/>
  <c r="V63" i="149"/>
  <c r="Q26" i="106"/>
  <c r="V3" i="104"/>
  <c r="V2" i="104" s="1"/>
  <c r="W87" i="149"/>
  <c r="C87" i="149"/>
  <c r="V42" i="149"/>
  <c r="V87" i="149"/>
  <c r="P87" i="149"/>
  <c r="W44" i="149"/>
  <c r="D87" i="149"/>
  <c r="L87" i="149"/>
  <c r="U87" i="149"/>
  <c r="H74" i="149"/>
  <c r="D57" i="149"/>
  <c r="U3" i="111"/>
  <c r="N87" i="149"/>
  <c r="X87" i="149"/>
  <c r="K95" i="149"/>
  <c r="Q18" i="149"/>
  <c r="Q89" i="149"/>
  <c r="R87" i="149"/>
  <c r="M76" i="149"/>
  <c r="K89" i="149"/>
  <c r="N41" i="149"/>
  <c r="V46" i="149"/>
  <c r="P74" i="149"/>
  <c r="J87" i="149"/>
  <c r="S87" i="149"/>
  <c r="L82" i="149"/>
  <c r="T82" i="149"/>
  <c r="T56" i="149"/>
  <c r="L89" i="149"/>
  <c r="R64" i="149"/>
  <c r="G2" i="183"/>
  <c r="Q87" i="149"/>
  <c r="J89" i="149"/>
  <c r="J2" i="195"/>
  <c r="H93" i="149"/>
  <c r="N57" i="149"/>
  <c r="C2" i="192"/>
  <c r="I89" i="149"/>
  <c r="M87" i="149"/>
  <c r="K87" i="149"/>
  <c r="L56" i="149"/>
  <c r="F17" i="149"/>
  <c r="J3" i="16"/>
  <c r="X18" i="149"/>
  <c r="M72" i="93"/>
  <c r="M72" i="11" s="1"/>
  <c r="M72" i="9" s="1"/>
  <c r="M72" i="7" s="1"/>
  <c r="F2" i="109"/>
  <c r="V2" i="193"/>
  <c r="I2" i="109"/>
  <c r="S2" i="113"/>
  <c r="G3" i="105"/>
  <c r="O10" i="93"/>
  <c r="O10" i="11" s="1"/>
  <c r="O10" i="9" s="1"/>
  <c r="O10" i="7" s="1"/>
  <c r="G2" i="19"/>
  <c r="J2" i="193"/>
  <c r="K2" i="109"/>
  <c r="G26" i="125"/>
  <c r="G2" i="125" s="1"/>
  <c r="M2" i="85"/>
  <c r="I66" i="93"/>
  <c r="I66" i="11" s="1"/>
  <c r="I66" i="9" s="1"/>
  <c r="I66" i="7" s="1"/>
  <c r="E72" i="93"/>
  <c r="E72" i="11" s="1"/>
  <c r="E72" i="9" s="1"/>
  <c r="E72" i="7" s="1"/>
  <c r="J26" i="104"/>
  <c r="D2" i="81"/>
  <c r="V3" i="16"/>
  <c r="I2" i="87"/>
  <c r="D26" i="105"/>
  <c r="D2" i="105" s="1"/>
  <c r="E26" i="106"/>
  <c r="X2" i="87"/>
  <c r="F2" i="91"/>
  <c r="H29" i="149"/>
  <c r="X2" i="104"/>
  <c r="X3" i="75"/>
  <c r="X2" i="75" s="1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W3" i="123" s="1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R26" i="116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M41" i="149"/>
  <c r="I18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R2" i="125" s="1"/>
  <c r="X2" i="186"/>
  <c r="D2" i="163"/>
  <c r="O3" i="75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N2" i="75" s="1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X86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I61" i="149"/>
  <c r="J77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O26" i="123" s="1"/>
  <c r="U33" i="123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P33" i="149"/>
  <c r="G95" i="149"/>
  <c r="U77" i="149"/>
  <c r="P77" i="149"/>
  <c r="F77" i="149"/>
  <c r="N94" i="149"/>
  <c r="I22" i="149"/>
  <c r="K42" i="149"/>
  <c r="X28" i="149"/>
  <c r="O80" i="149"/>
  <c r="D30" i="149"/>
  <c r="W86" i="149"/>
  <c r="R26" i="106"/>
  <c r="R2" i="106" s="1"/>
  <c r="T57" i="149"/>
  <c r="I39" i="149"/>
  <c r="T3" i="125"/>
  <c r="T2" i="125" s="1"/>
  <c r="T21" i="149"/>
  <c r="P56" i="149"/>
  <c r="L63" i="149"/>
  <c r="C32" i="149"/>
  <c r="W64" i="149"/>
  <c r="I57" i="149"/>
  <c r="P21" i="149"/>
  <c r="G88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V30" i="149"/>
  <c r="O3" i="105"/>
  <c r="J61" i="123"/>
  <c r="C5" i="149"/>
  <c r="L61" i="116"/>
  <c r="H3" i="124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K2" i="124" s="1"/>
  <c r="T27" i="123"/>
  <c r="X3" i="103"/>
  <c r="I64" i="149"/>
  <c r="G44" i="149"/>
  <c r="E44" i="149"/>
  <c r="H83" i="149"/>
  <c r="E89" i="149"/>
  <c r="W89" i="149"/>
  <c r="W7" i="149"/>
  <c r="F75" i="149"/>
  <c r="C82" i="149"/>
  <c r="H26" i="75"/>
  <c r="F62" i="149"/>
  <c r="H30" i="149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X88" i="149"/>
  <c r="I71" i="149"/>
  <c r="W17" i="149"/>
  <c r="J52" i="149"/>
  <c r="G64" i="149"/>
  <c r="R17" i="149"/>
  <c r="J27" i="149"/>
  <c r="K70" i="149"/>
  <c r="O76" i="149"/>
  <c r="H28" i="149"/>
  <c r="I75" i="149"/>
  <c r="L24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Q52" i="149"/>
  <c r="X83" i="149"/>
  <c r="P75" i="149"/>
  <c r="N31" i="149"/>
  <c r="T94" i="149"/>
  <c r="L26" i="149"/>
  <c r="I83" i="149"/>
  <c r="T32" i="149"/>
  <c r="V48" i="149"/>
  <c r="X47" i="149"/>
  <c r="K56" i="149"/>
  <c r="V44" i="149"/>
  <c r="T74" i="149"/>
  <c r="F21" i="149"/>
  <c r="L32" i="149"/>
  <c r="T70" i="149"/>
  <c r="V33" i="149"/>
  <c r="J2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F74" i="149"/>
  <c r="V47" i="149"/>
  <c r="G76" i="149"/>
  <c r="R51" i="149"/>
  <c r="H24" i="149"/>
  <c r="V29" i="149"/>
  <c r="R62" i="149"/>
  <c r="F43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D48" i="149"/>
  <c r="E61" i="116"/>
  <c r="H32" i="149"/>
  <c r="V89" i="149"/>
  <c r="V25" i="149"/>
  <c r="J43" i="149"/>
  <c r="X7" i="149"/>
  <c r="T83" i="149"/>
  <c r="G43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X55" i="149"/>
  <c r="F55" i="149"/>
  <c r="G61" i="123"/>
  <c r="N3" i="123"/>
  <c r="Q74" i="149"/>
  <c r="F82" i="149"/>
  <c r="J82" i="149"/>
  <c r="S76" i="149"/>
  <c r="P3" i="123"/>
  <c r="C76" i="149"/>
  <c r="R82" i="149"/>
  <c r="E26" i="124"/>
  <c r="D3" i="124"/>
  <c r="O82" i="149"/>
  <c r="M75" i="149"/>
  <c r="P55" i="149"/>
  <c r="S75" i="149"/>
  <c r="C64" i="149"/>
  <c r="L3" i="124"/>
  <c r="W82" i="149"/>
  <c r="F71" i="149"/>
  <c r="E71" i="149"/>
  <c r="C31" i="149"/>
  <c r="K71" i="149"/>
  <c r="D71" i="149"/>
  <c r="V5" i="149"/>
  <c r="L46" i="149"/>
  <c r="U71" i="149"/>
  <c r="F5" i="149"/>
  <c r="K16" i="9"/>
  <c r="K16" i="7" s="1"/>
  <c r="I21" i="149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P9" i="149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L49" i="149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V3" i="123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H2" i="116" s="1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N64" i="7"/>
  <c r="Q26" i="117"/>
  <c r="E5" i="93"/>
  <c r="E4" i="102"/>
  <c r="P5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H68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K23" i="93"/>
  <c r="K22" i="102"/>
  <c r="C3" i="116"/>
  <c r="F26" i="116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S26" i="149"/>
  <c r="E57" i="149"/>
  <c r="W6" i="149"/>
  <c r="K78" i="149"/>
  <c r="F23" i="93"/>
  <c r="F22" i="102"/>
  <c r="L72" i="149"/>
  <c r="Q45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H40" i="149"/>
  <c r="D77" i="149"/>
  <c r="H34" i="93"/>
  <c r="H33" i="102"/>
  <c r="G12" i="93"/>
  <c r="G11" i="102"/>
  <c r="I64" i="7"/>
  <c r="P12" i="93"/>
  <c r="P11" i="102"/>
  <c r="G3" i="124"/>
  <c r="O10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G34" i="93"/>
  <c r="G33" i="102"/>
  <c r="T5" i="93"/>
  <c r="T4" i="102"/>
  <c r="Q27" i="149"/>
  <c r="S12" i="93"/>
  <c r="S11" i="102"/>
  <c r="U68" i="149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F86" i="149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2" i="75" s="1"/>
  <c r="S3" i="123"/>
  <c r="E28" i="93"/>
  <c r="E27" i="102"/>
  <c r="G3" i="117"/>
  <c r="F81" i="149"/>
  <c r="J68" i="149"/>
  <c r="J64" i="149"/>
  <c r="S6" i="9"/>
  <c r="S6" i="7" s="1"/>
  <c r="L81" i="149"/>
  <c r="K91" i="149"/>
  <c r="H28" i="93"/>
  <c r="H27" i="102"/>
  <c r="H90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O59" i="149"/>
  <c r="E9" i="93"/>
  <c r="G60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M46" i="149"/>
  <c r="J50" i="149"/>
  <c r="T3" i="116"/>
  <c r="U61" i="93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W28" i="149"/>
  <c r="N22" i="102"/>
  <c r="N23" i="93"/>
  <c r="W68" i="149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M29" i="149"/>
  <c r="F34" i="93"/>
  <c r="F33" i="102"/>
  <c r="G21" i="149"/>
  <c r="M81" i="149"/>
  <c r="Q26" i="124"/>
  <c r="I50" i="149"/>
  <c r="O26" i="116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G57" i="149"/>
  <c r="S10" i="9"/>
  <c r="S10" i="7" s="1"/>
  <c r="O34" i="93"/>
  <c r="O33" i="102"/>
  <c r="U72" i="149"/>
  <c r="L59" i="149"/>
  <c r="P53" i="93"/>
  <c r="P52" i="102"/>
  <c r="L53" i="93"/>
  <c r="L52" i="102"/>
  <c r="I5" i="93"/>
  <c r="I4" i="102"/>
  <c r="S28" i="93"/>
  <c r="S27" i="102"/>
  <c r="T71" i="149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L54" i="149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Q54" i="149" l="1"/>
  <c r="L93" i="149"/>
  <c r="U40" i="149"/>
  <c r="L18" i="149"/>
  <c r="O2" i="103"/>
  <c r="O17" i="149"/>
  <c r="F16" i="149"/>
  <c r="G2" i="111"/>
  <c r="W22" i="149"/>
  <c r="H18" i="149"/>
  <c r="F2" i="75"/>
  <c r="Q33" i="149"/>
  <c r="L50" i="149"/>
  <c r="R2" i="116"/>
  <c r="J2" i="125"/>
  <c r="D88" i="149"/>
  <c r="F38" i="149"/>
  <c r="W59" i="149"/>
  <c r="V58" i="149"/>
  <c r="F2" i="116"/>
  <c r="M2" i="106"/>
  <c r="O57" i="149"/>
  <c r="X41" i="149"/>
  <c r="U21" i="149"/>
  <c r="U44" i="149"/>
  <c r="I58" i="149"/>
  <c r="I2" i="16"/>
  <c r="D54" i="149"/>
  <c r="E59" i="149"/>
  <c r="L2" i="105"/>
  <c r="G2" i="105"/>
  <c r="O93" i="149"/>
  <c r="M2" i="16"/>
  <c r="N83" i="149"/>
  <c r="P20" i="149"/>
  <c r="S61" i="149"/>
  <c r="Q59" i="149"/>
  <c r="J33" i="149"/>
  <c r="J38" i="149"/>
  <c r="U18" i="149"/>
  <c r="I3" i="123"/>
  <c r="M16" i="149"/>
  <c r="E2" i="124"/>
  <c r="I38" i="149"/>
  <c r="J30" i="149"/>
  <c r="O2" i="111"/>
  <c r="E2" i="105"/>
  <c r="E93" i="149"/>
  <c r="C30" i="149"/>
  <c r="L16" i="149"/>
  <c r="R59" i="149"/>
  <c r="M94" i="149"/>
  <c r="P41" i="149"/>
  <c r="P2" i="75"/>
  <c r="S45" i="149"/>
  <c r="G93" i="149"/>
  <c r="Q28" i="149"/>
  <c r="O54" i="149"/>
  <c r="C16" i="149"/>
  <c r="U26" i="123"/>
  <c r="V59" i="149"/>
  <c r="W41" i="149"/>
  <c r="Q29" i="149"/>
  <c r="O2" i="125"/>
  <c r="I2" i="124"/>
  <c r="X39" i="149"/>
  <c r="W42" i="149"/>
  <c r="C2" i="104"/>
  <c r="C41" i="149"/>
  <c r="R3" i="123"/>
  <c r="R2" i="123" s="1"/>
  <c r="T2" i="75"/>
  <c r="L62" i="149"/>
  <c r="I17" i="149"/>
  <c r="M43" i="149"/>
  <c r="J93" i="149"/>
  <c r="N3" i="102"/>
  <c r="V9" i="149"/>
  <c r="R18" i="149"/>
  <c r="L88" i="149"/>
  <c r="X17" i="149"/>
  <c r="C38" i="149"/>
  <c r="W63" i="149"/>
  <c r="S83" i="149"/>
  <c r="T60" i="149"/>
  <c r="S42" i="149"/>
  <c r="C2" i="105"/>
  <c r="J3" i="123"/>
  <c r="V45" i="149"/>
  <c r="M30" i="149"/>
  <c r="O29" i="149"/>
  <c r="T59" i="149"/>
  <c r="M62" i="149"/>
  <c r="K2" i="106"/>
  <c r="X53" i="149"/>
  <c r="E46" i="149"/>
  <c r="D90" i="149"/>
  <c r="D2" i="104"/>
  <c r="J46" i="149"/>
  <c r="X46" i="149"/>
  <c r="E2" i="106"/>
  <c r="O9" i="93"/>
  <c r="O9" i="11" s="1"/>
  <c r="W24" i="149"/>
  <c r="K68" i="149"/>
  <c r="K33" i="149"/>
  <c r="N55" i="149"/>
  <c r="M70" i="149"/>
  <c r="D26" i="102"/>
  <c r="O31" i="149"/>
  <c r="C33" i="149"/>
  <c r="N53" i="149"/>
  <c r="L68" i="149"/>
  <c r="O95" i="149"/>
  <c r="F42" i="149"/>
  <c r="J25" i="149"/>
  <c r="M22" i="149"/>
  <c r="N48" i="149"/>
  <c r="V54" i="149"/>
  <c r="J44" i="149"/>
  <c r="I30" i="149"/>
  <c r="D28" i="149"/>
  <c r="F19" i="149"/>
  <c r="D39" i="149"/>
  <c r="X42" i="149"/>
  <c r="L17" i="149"/>
  <c r="C86" i="149"/>
  <c r="G5" i="149"/>
  <c r="L70" i="149"/>
  <c r="M18" i="149"/>
  <c r="X19" i="149"/>
  <c r="D70" i="149"/>
  <c r="C54" i="149"/>
  <c r="R60" i="149"/>
  <c r="T50" i="149"/>
  <c r="G32" i="149"/>
  <c r="O70" i="149"/>
  <c r="L47" i="149"/>
  <c r="R46" i="149"/>
  <c r="Q26" i="149"/>
  <c r="X45" i="149"/>
  <c r="X95" i="149"/>
  <c r="G50" i="149"/>
  <c r="M86" i="149"/>
  <c r="D59" i="149"/>
  <c r="K26" i="149"/>
  <c r="E47" i="149"/>
  <c r="X43" i="149"/>
  <c r="P95" i="149"/>
  <c r="J90" i="149"/>
  <c r="V49" i="149"/>
  <c r="M15" i="149"/>
  <c r="T41" i="149"/>
  <c r="X9" i="149"/>
  <c r="W32" i="149"/>
  <c r="F32" i="149"/>
  <c r="U2" i="117"/>
  <c r="Q2" i="106"/>
  <c r="O2" i="106"/>
  <c r="E91" i="149"/>
  <c r="I9" i="149"/>
  <c r="G47" i="149"/>
  <c r="F91" i="149"/>
  <c r="K83" i="149"/>
  <c r="H64" i="149"/>
  <c r="I59" i="149"/>
  <c r="K21" i="149"/>
  <c r="J24" i="149"/>
  <c r="K2" i="16"/>
  <c r="G54" i="149"/>
  <c r="T54" i="149"/>
  <c r="J61" i="149"/>
  <c r="W30" i="149"/>
  <c r="R25" i="149"/>
  <c r="K20" i="149"/>
  <c r="O41" i="149"/>
  <c r="J83" i="149"/>
  <c r="N56" i="149"/>
  <c r="S2" i="116"/>
  <c r="G23" i="149"/>
  <c r="P2" i="123"/>
  <c r="D51" i="149"/>
  <c r="G26" i="123"/>
  <c r="G2" i="123" s="1"/>
  <c r="G18" i="149"/>
  <c r="T2" i="105"/>
  <c r="K15" i="149"/>
  <c r="F40" i="149"/>
  <c r="P19" i="149"/>
  <c r="U46" i="149"/>
  <c r="S46" i="149"/>
  <c r="O21" i="149"/>
  <c r="J88" i="149"/>
  <c r="J51" i="149"/>
  <c r="F24" i="149"/>
  <c r="P91" i="149"/>
  <c r="U91" i="149"/>
  <c r="E33" i="149"/>
  <c r="P90" i="149"/>
  <c r="L43" i="149"/>
  <c r="P93" i="149"/>
  <c r="P61" i="149"/>
  <c r="I42" i="149"/>
  <c r="R2" i="103"/>
  <c r="P83" i="149"/>
  <c r="K9" i="149"/>
  <c r="C80" i="149"/>
  <c r="J48" i="149"/>
  <c r="P25" i="149"/>
  <c r="U22" i="149"/>
  <c r="J95" i="149"/>
  <c r="R70" i="149"/>
  <c r="Q41" i="149"/>
  <c r="O30" i="149"/>
  <c r="G40" i="149"/>
  <c r="S70" i="149"/>
  <c r="D52" i="149"/>
  <c r="K17" i="149"/>
  <c r="N32" i="149"/>
  <c r="J45" i="149"/>
  <c r="U33" i="149"/>
  <c r="J28" i="149"/>
  <c r="J34" i="149"/>
  <c r="R50" i="149"/>
  <c r="K48" i="149"/>
  <c r="Q88" i="149"/>
  <c r="M2" i="103"/>
  <c r="N54" i="149"/>
  <c r="D83" i="149"/>
  <c r="H42" i="149"/>
  <c r="P2" i="117"/>
  <c r="Q9" i="149"/>
  <c r="M26" i="149"/>
  <c r="V32" i="149"/>
  <c r="D64" i="149"/>
  <c r="O91" i="149"/>
  <c r="J5" i="149"/>
  <c r="I2" i="104"/>
  <c r="W2" i="111"/>
  <c r="J61" i="93"/>
  <c r="R30" i="149"/>
  <c r="V61" i="149"/>
  <c r="D23" i="149"/>
  <c r="R34" i="149"/>
  <c r="V2" i="16"/>
  <c r="N2" i="124"/>
  <c r="X48" i="149"/>
  <c r="T47" i="149"/>
  <c r="S2" i="16"/>
  <c r="J2" i="16"/>
  <c r="F2" i="16"/>
  <c r="X27" i="149"/>
  <c r="L25" i="149"/>
  <c r="E27" i="149"/>
  <c r="W58" i="149"/>
  <c r="U94" i="149"/>
  <c r="S43" i="149"/>
  <c r="X31" i="149"/>
  <c r="E23" i="149"/>
  <c r="K93" i="149"/>
  <c r="P16" i="149"/>
  <c r="F93" i="149"/>
  <c r="G51" i="149"/>
  <c r="R26" i="149"/>
  <c r="Q47" i="149"/>
  <c r="U93" i="149"/>
  <c r="F61" i="149"/>
  <c r="U47" i="149"/>
  <c r="O52" i="149"/>
  <c r="R56" i="149"/>
  <c r="J20" i="149"/>
  <c r="G70" i="149"/>
  <c r="V27" i="149"/>
  <c r="Q57" i="149"/>
  <c r="U64" i="149"/>
  <c r="W93" i="149"/>
  <c r="O22" i="149"/>
  <c r="X57" i="149"/>
  <c r="L60" i="149"/>
  <c r="E55" i="149"/>
  <c r="M91" i="149"/>
  <c r="K25" i="149"/>
  <c r="L83" i="149"/>
  <c r="I2" i="75"/>
  <c r="N24" i="149"/>
  <c r="V60" i="149"/>
  <c r="P38" i="149"/>
  <c r="P31" i="149"/>
  <c r="S93" i="149"/>
  <c r="R22" i="149"/>
  <c r="C43" i="149"/>
  <c r="T88" i="149"/>
  <c r="P42" i="149"/>
  <c r="G42" i="149"/>
  <c r="J17" i="149"/>
  <c r="Q64" i="149"/>
  <c r="F60" i="149"/>
  <c r="X59" i="149"/>
  <c r="K31" i="149"/>
  <c r="X34" i="149"/>
  <c r="P86" i="149"/>
  <c r="M31" i="149"/>
  <c r="D15" i="149"/>
  <c r="R38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P52" i="149"/>
  <c r="P30" i="149"/>
  <c r="J32" i="149"/>
  <c r="T18" i="149"/>
  <c r="N45" i="149"/>
  <c r="W18" i="149"/>
  <c r="U23" i="149"/>
  <c r="V22" i="149"/>
  <c r="F18" i="149"/>
  <c r="E63" i="149"/>
  <c r="R57" i="149"/>
  <c r="D45" i="149"/>
  <c r="C63" i="149"/>
  <c r="P58" i="149"/>
  <c r="W48" i="149"/>
  <c r="R29" i="149"/>
  <c r="X21" i="149"/>
  <c r="P23" i="149"/>
  <c r="L64" i="149"/>
  <c r="D95" i="149"/>
  <c r="H46" i="149"/>
  <c r="J18" i="149"/>
  <c r="D25" i="149"/>
  <c r="K24" i="149"/>
  <c r="P2" i="104"/>
  <c r="I2" i="106"/>
  <c r="G30" i="149"/>
  <c r="V16" i="149"/>
  <c r="J2" i="75"/>
  <c r="W2" i="75"/>
  <c r="T2" i="104"/>
  <c r="X2" i="105"/>
  <c r="X30" i="149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J2" i="123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K4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U2" i="102" s="1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D9" i="11"/>
  <c r="D8" i="93"/>
  <c r="M61" i="11"/>
  <c r="E61" i="11"/>
  <c r="H5" i="11"/>
  <c r="H4" i="93"/>
  <c r="H28" i="11"/>
  <c r="H27" i="93"/>
  <c r="W12" i="11"/>
  <c r="W11" i="93"/>
  <c r="P84" i="149"/>
  <c r="I24" i="149"/>
  <c r="N49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G85" i="149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C45" i="149" l="1"/>
  <c r="F37" i="149"/>
  <c r="E85" i="149"/>
  <c r="P49" i="149"/>
  <c r="V15" i="149"/>
  <c r="W53" i="149"/>
  <c r="O8" i="93"/>
  <c r="T40" i="149"/>
  <c r="K49" i="149"/>
  <c r="J15" i="149"/>
  <c r="T19" i="149"/>
  <c r="Q49" i="149"/>
  <c r="W19" i="149"/>
  <c r="I49" i="149"/>
  <c r="F66" i="149"/>
  <c r="F15" i="149"/>
  <c r="H19" i="149"/>
  <c r="G19" i="149"/>
  <c r="I45" i="149"/>
  <c r="I19" i="149"/>
  <c r="U66" i="149"/>
  <c r="S15" i="149"/>
  <c r="T45" i="149"/>
  <c r="O49" i="149"/>
  <c r="L19" i="149"/>
  <c r="K84" i="149"/>
  <c r="S49" i="149"/>
  <c r="C84" i="149"/>
  <c r="W90" i="149"/>
  <c r="C37" i="149"/>
  <c r="R37" i="149"/>
  <c r="S37" i="149"/>
  <c r="H84" i="149"/>
  <c r="D19" i="149"/>
  <c r="P45" i="149"/>
  <c r="I37" i="149"/>
  <c r="J66" i="149"/>
  <c r="C19" i="149"/>
  <c r="H49" i="149"/>
  <c r="D85" i="149"/>
  <c r="E45" i="149"/>
  <c r="X49" i="149"/>
  <c r="X40" i="149"/>
  <c r="M66" i="149"/>
  <c r="N66" i="149"/>
  <c r="E19" i="149"/>
  <c r="W85" i="149"/>
  <c r="R19" i="149"/>
  <c r="J19" i="149"/>
  <c r="T37" i="149"/>
  <c r="X84" i="149"/>
  <c r="X37" i="149"/>
  <c r="G84" i="149"/>
  <c r="L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W36" i="149" l="1"/>
  <c r="K2" i="93"/>
  <c r="I36" i="149"/>
  <c r="F36" i="149"/>
  <c r="G36" i="149"/>
  <c r="H36" i="149"/>
  <c r="K36" i="149"/>
  <c r="R2" i="93"/>
  <c r="V26" i="11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V35" i="149" l="1"/>
  <c r="M35" i="149"/>
  <c r="I35" i="149"/>
  <c r="D35" i="149"/>
  <c r="N35" i="149"/>
  <c r="S2" i="11"/>
  <c r="J26" i="9"/>
  <c r="W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E14" i="149"/>
  <c r="R2" i="9"/>
  <c r="R8" i="149" s="1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G8" i="149" l="1"/>
  <c r="W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<sst xmlns="http://schemas.openxmlformats.org/spreadsheetml/2006/main" count="12477" uniqueCount="330">
  <si>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</si>
  <si>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</si>
  <si>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</si>
  <si>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</si>
  <si>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</si>
  <si>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</si>
  <si>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</si>
  <si>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</si>
  <si>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</si>
  <si>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</si>
  <si>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</si>
  <si>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</si>
  <si>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</si>
  <si>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</si>
  <si>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</si>
  <si>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</si>
  <si>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</si>
  <si>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</si>
  <si>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</si>
  <si>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</si>
  <si>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</si>
  <si>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</si>
  <si>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</si>
  <si>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</si>
  <si>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</si>
  <si>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</si>
  <si>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</si>
  <si>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</si>
  <si>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</si>
  <si>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</si>
  <si>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</si>
  <si>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</si>
  <si>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</si>
  <si>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</si>
  <si>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</si>
  <si>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</si>
  <si>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</si>
  <si>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</si>
  <si>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</si>
  <si>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</si>
  <si>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</si>
  <si>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</si>
  <si>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</si>
  <si>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</si>
  <si>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</si>
  <si>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</si>
  <si>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</si>
  <si>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</si>
  <si>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</si>
  <si>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</si>
  <si>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</si>
  <si>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</si>
  <si>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</si>
  <si>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</si>
  <si>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</si>
  <si>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</si>
  <si>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</si>
  <si>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</si>
  <si>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</si>
  <si>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</si>
  <si>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</si>
  <si>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</si>
  <si>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</si>
  <si>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</si>
  <si>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</si>
  <si>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</si>
  <si>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</si>
  <si>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</si>
  <si>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</si>
  <si>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</si>
  <si>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</si>
  <si>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</si>
  <si>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</si>
  <si>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</si>
  <si>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</si>
  <si>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</si>
  <si>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</si>
  <si>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</si>
  <si>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</si>
  <si>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</si>
  <si>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</si>
  <si>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</si>
  <si>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</si>
  <si>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</si>
  <si>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</si>
  <si>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</si>
  <si>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</si>
  <si>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</si>
  <si>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</si>
  <si>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</si>
  <si>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</si>
  <si>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</si>
  <si>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</si>
  <si>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</si>
  <si>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</si>
  <si>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</si>
  <si>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</si>
  <si>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</si>
  <si>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</si>
  <si>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</si>
  <si>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</si>
  <si>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</si>
  <si>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</si>
  <si>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</si>
  <si>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</si>
  <si>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</si>
  <si>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</si>
  <si>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</si>
  <si>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</si>
  <si>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</si>
  <si>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</si>
  <si>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</si>
  <si>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</si>
  <si>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</si>
  <si>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</si>
  <si>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</si>
  <si>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</si>
  <si>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</si>
  <si>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</si>
  <si>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</si>
  <si>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</si>
  <si>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</si>
  <si>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</si>
  <si>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</si>
  <si>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</si>
  <si>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</si>
  <si>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</si>
  <si>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</si>
  <si>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</si>
  <si>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</si>
  <si>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</si>
  <si>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</si>
  <si>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</si>
  <si>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</si>
  <si>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</si>
  <si>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</si>
  <si>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</si>
  <si>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</si>
  <si>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</si>
  <si>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</si>
  <si>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</si>
  <si>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</si>
  <si>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</si>
  <si>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</si>
  <si>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</si>
  <si>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</si>
  <si>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</si>
  <si>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</si>
  <si>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</si>
  <si>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</si>
  <si>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</si>
  <si>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</si>
  <si>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</si>
  <si>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</si>
  <si>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</si>
  <si>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</si>
  <si>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</si>
  <si>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</si>
  <si>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</si>
  <si>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</si>
  <si>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</si>
  <si>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</si>
  <si>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</si>
  <si>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</si>
  <si>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</si>
  <si>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</si>
  <si>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</si>
  <si>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</si>
  <si>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</si>
  <si>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</si>
  <si>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</si>
  <si>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</si>
  <si>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</si>
  <si>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</si>
  <si>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</si>
  <si>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</si>
  <si>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</si>
  <si>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</si>
  <si>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</si>
  <si>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</si>
  <si>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</si>
  <si>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</si>
  <si>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</si>
  <si>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</si>
  <si>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</si>
  <si>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</si>
  <si>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</si>
  <si>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</si>
  <si>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</si>
  <si>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</si>
  <si>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</si>
  <si>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</si>
  <si>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</si>
  <si>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</si>
  <si>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</si>
  <si>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</si>
  <si>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</si>
  <si>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</si>
  <si>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</si>
  <si>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</si>
  <si>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</si>
  <si>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</si>
  <si>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</si>
  <si>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</si>
  <si>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</si>
  <si>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</si>
  <si>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</si>
  <si>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</si>
  <si>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</si>
  <si>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</si>
  <si>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</si>
  <si>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</si>
  <si>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</si>
  <si>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</si>
  <si>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</si>
  <si>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</si>
  <si>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</si>
  <si>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</si>
  <si>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</si>
  <si>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</si>
  <si>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</si>
  <si>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</si>
  <si>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</si>
  <si>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</si>
  <si>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</si>
  <si>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</si>
  <si>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</si>
  <si>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</si>
  <si>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</si>
  <si>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</si>
  <si>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</si>
  <si>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</si>
  <si>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</si>
  <si>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</si>
  <si>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</si>
  <si>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</si>
  <si>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</si>
  <si>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</si>
  <si>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</si>
  <si>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</si>
  <si>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</si>
  <si>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</si>
  <si>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</si>
  <si>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</si>
  <si>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</si>
  <si>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</si>
  <si>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</si>
  <si>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</si>
  <si>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</si>
  <si>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</si>
  <si>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</si>
  <si>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</si>
  <si>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</si>
  <si>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</si>
  <si>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</si>
  <si>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</si>
  <si>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</si>
  <si>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</si>
  <si>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</si>
  <si>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</si>
  <si>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</si>
  <si>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</si>
  <si>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</si>
  <si>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</si>
  <si>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</si>
  <si>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</si>
  <si>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</si>
  <si>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</si>
  <si>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</si>
  <si>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</si>
  <si>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</si>
  <si>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</si>
  <si>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</si>
  <si>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</si>
  <si>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</si>
  <si>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</si>
  <si>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</si>
  <si>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</si>
  <si>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</si>
  <si>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</si>
  <si>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</si>
  <si>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</si>
  <si>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</si>
  <si>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</si>
  <si>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</si>
  <si>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</si>
  <si>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</si>
  <si>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</si>
  <si>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</si>
  <si>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</si>
  <si>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</si>
  <si>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</si>
  <si>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</si>
  <si>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</si>
  <si>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</si>
  <si>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</si>
  <si>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</si>
  <si>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</si>
  <si>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</si>
  <si>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</si>
  <si>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</si>
  <si>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</si>
  <si>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</si>
  <si>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</si>
  <si>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</si>
  <si>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</si>
  <si>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</si>
  <si>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</si>
  <si>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</si>
  <si>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</si>
  <si>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</si>
  <si>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</si>
  <si>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</si>
  <si>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</si>
  <si>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</si>
  <si>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</si>
  <si>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</si>
  <si>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</si>
  <si>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</si>
  <si>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</si>
  <si>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</si>
  <si>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</si>
  <si>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</si>
  <si>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</si>
  <si>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</si>
  <si>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</si>
  <si>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</si>
  <si>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</si>
  <si>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Belgium</t>
  </si>
  <si>
    <t>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</si>
</sst>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45432.782280092593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130955.61339456387</v>
      </c>
      <c r="D4" s="8">
        <f>GAE!D$2</f>
        <v>130134.3697808471</v>
      </c>
      <c r="E4" s="8">
        <f>GAE!E$2</f>
        <v>132070.31147918751</v>
      </c>
      <c r="F4" s="8">
        <f>GAE!F$2</f>
        <v>139179.44405999605</v>
      </c>
      <c r="G4" s="8">
        <f>GAE!G$2</f>
        <v>138201.97928803871</v>
      </c>
      <c r="H4" s="8">
        <f>GAE!H$2</f>
        <v>135134.88269033813</v>
      </c>
      <c r="I4" s="8">
        <f>GAE!I$2</f>
        <v>134538.88085512558</v>
      </c>
      <c r="J4" s="8">
        <f>GAE!J$2</f>
        <v>133730.76628922008</v>
      </c>
      <c r="K4" s="8">
        <f>GAE!K$2</f>
        <v>137186.41226552468</v>
      </c>
      <c r="L4" s="8">
        <f>GAE!L$2</f>
        <v>124002.11984723997</v>
      </c>
      <c r="M4" s="8">
        <f>GAE!M$2</f>
        <v>132450.19267348532</v>
      </c>
      <c r="N4" s="8">
        <f>GAE!N$2</f>
        <v>119932.85161165326</v>
      </c>
      <c r="O4" s="8">
        <f>GAE!O$2</f>
        <v>116359.68887359917</v>
      </c>
      <c r="P4" s="8">
        <f>GAE!P$2</f>
        <v>116953.2429043141</v>
      </c>
      <c r="Q4" s="8">
        <f>GAE!Q$2</f>
        <v>107964.05260127418</v>
      </c>
      <c r="R4" s="8">
        <f>GAE!R$2</f>
        <v>114888.33593451041</v>
      </c>
      <c r="S4" s="8">
        <f>GAE!S$2</f>
        <v>116069.97739582243</v>
      </c>
      <c r="T4" s="8">
        <f>GAE!T$2</f>
        <v>117887.07661782723</v>
      </c>
      <c r="U4" s="8">
        <f>GAE!U$2</f>
        <v>124687.06748352447</v>
      </c>
      <c r="V4" s="8">
        <f>GAE!V$2</f>
        <v>120467.75544662472</v>
      </c>
      <c r="W4" s="8">
        <f>GAE!W$2</f>
        <v>106277.16715438449</v>
      </c>
      <c r="X4" s="8">
        <f>GAE!X$2</f>
        <v>114806.83493521823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17196.483331080002</v>
      </c>
      <c r="D5" s="10">
        <f>INTMARB!D$2</f>
        <v>16808.634361799999</v>
      </c>
      <c r="E5" s="10">
        <f>INTMARB!E$2</f>
        <v>21962.98902384</v>
      </c>
      <c r="F5" s="10">
        <f>INTMARB!F$2</f>
        <v>24018.859081800005</v>
      </c>
      <c r="G5" s="10">
        <f>INTMARB!G$2</f>
        <v>24912.639302040003</v>
      </c>
      <c r="H5" s="10">
        <f>INTMARB!H$2</f>
        <v>24653.909937960005</v>
      </c>
      <c r="I5" s="10">
        <f>INTMARB!I$2</f>
        <v>26680.145252760001</v>
      </c>
      <c r="J5" s="10">
        <f>INTMARB!J$2</f>
        <v>29852.640001800006</v>
      </c>
      <c r="K5" s="10">
        <f>INTMARB!K$2</f>
        <v>30811.860865080012</v>
      </c>
      <c r="L5" s="10">
        <f>INTMARB!L$2</f>
        <v>22588.043604120005</v>
      </c>
      <c r="M5" s="10">
        <f>INTMARB!M$2</f>
        <v>24546.999269880009</v>
      </c>
      <c r="N5" s="10">
        <f>INTMARB!N$2</f>
        <v>21812.817753000003</v>
      </c>
      <c r="O5" s="10">
        <f>INTMARB!O$2</f>
        <v>19516.554150840002</v>
      </c>
      <c r="P5" s="10">
        <f>INTMARB!P$2</f>
        <v>19879.089149159998</v>
      </c>
      <c r="Q5" s="10">
        <f>INTMARB!Q$2</f>
        <v>17352.324061920001</v>
      </c>
      <c r="R5" s="10">
        <f>INTMARB!R$2</f>
        <v>18652.116418200003</v>
      </c>
      <c r="S5" s="10">
        <f>INTMARB!S$2</f>
        <v>21391.985307240004</v>
      </c>
      <c r="T5" s="10">
        <f>INTMARB!T$2</f>
        <v>24128.797683959998</v>
      </c>
      <c r="U5" s="10">
        <f>INTMARB!U$2</f>
        <v>29890.820740680003</v>
      </c>
      <c r="V5" s="10">
        <f>INTMARB!V$2</f>
        <v>26393.515075800005</v>
      </c>
      <c r="W5" s="10">
        <f>INTMARB!W$2</f>
        <v>20470.491736200001</v>
      </c>
      <c r="X5" s="10">
        <f>INTMARB!X$2</f>
        <v>24329.996414639998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4274.0760764313891</v>
      </c>
      <c r="D6" s="12">
        <f>INTMARB_IN!D$2</f>
        <v>4296.6472025424755</v>
      </c>
      <c r="E6" s="12">
        <f>INTMARB_IN!E$2</f>
        <v>5285.6764925283351</v>
      </c>
      <c r="F6" s="12">
        <f>INTMARB_IN!F$2</f>
        <v>5762.7512866746201</v>
      </c>
      <c r="G6" s="12">
        <f>INTMARB_IN!G$2</f>
        <v>5329.9104739940894</v>
      </c>
      <c r="H6" s="12">
        <f>INTMARB_IN!H$2</f>
        <v>4706.5566295035478</v>
      </c>
      <c r="I6" s="12">
        <f>INTMARB_IN!I$2</f>
        <v>4957.2619422125044</v>
      </c>
      <c r="J6" s="12">
        <f>INTMARB_IN!J$2</f>
        <v>5380.6069049329381</v>
      </c>
      <c r="K6" s="12">
        <f>INTMARB_IN!K$2</f>
        <v>5508.1493312220773</v>
      </c>
      <c r="L6" s="12">
        <f>INTMARB_IN!L$2</f>
        <v>3986.4467841880128</v>
      </c>
      <c r="M6" s="12">
        <f>INTMARB_IN!M$2</f>
        <v>4727.134736075187</v>
      </c>
      <c r="N6" s="12">
        <f>INTMARB_IN!N$2</f>
        <v>3896.2186416845416</v>
      </c>
      <c r="O6" s="12">
        <f>INTMARB_IN!O$2</f>
        <v>3778.615072559317</v>
      </c>
      <c r="P6" s="12">
        <f>INTMARB_IN!P$2</f>
        <v>4019.7464373091811</v>
      </c>
      <c r="Q6" s="12">
        <f>INTMARB_IN!Q$2</f>
        <v>3627.5048630036736</v>
      </c>
      <c r="R6" s="12">
        <f>INTMARB_IN!R$2</f>
        <v>4005.2933823443491</v>
      </c>
      <c r="S6" s="12">
        <f>INTMARB_IN!S$2</f>
        <v>5274.8950554231051</v>
      </c>
      <c r="T6" s="12">
        <f>INTMARB_IN!T$2</f>
        <v>5449.7286477260413</v>
      </c>
      <c r="U6" s="12">
        <f>INTMARB_IN!U$2</f>
        <v>6385.9035956948219</v>
      </c>
      <c r="V6" s="12">
        <f>INTMARB_IN!V$2</f>
        <v>5866.6218062567759</v>
      </c>
      <c r="W6" s="12">
        <f>INTMARB_IN!W$2</f>
        <v>3938.757269594465</v>
      </c>
      <c r="X6" s="12">
        <f>INTMARB_IN!X$2</f>
        <v>4867.1619477571758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12922.407254648611</v>
      </c>
      <c r="D7" s="12">
        <f>INTMARB_EX!D$2</f>
        <v>12511.987159257525</v>
      </c>
      <c r="E7" s="12">
        <f>INTMARB_EX!E$2</f>
        <v>16677.312531311665</v>
      </c>
      <c r="F7" s="12">
        <f>INTMARB_EX!F$2</f>
        <v>18256.107795125386</v>
      </c>
      <c r="G7" s="12">
        <f>INTMARB_EX!G$2</f>
        <v>19582.728828045914</v>
      </c>
      <c r="H7" s="12">
        <f>INTMARB_EX!H$2</f>
        <v>19947.353308456459</v>
      </c>
      <c r="I7" s="12">
        <f>INTMARB_EX!I$2</f>
        <v>21722.883310547499</v>
      </c>
      <c r="J7" s="12">
        <f>INTMARB_EX!J$2</f>
        <v>24472.033096867068</v>
      </c>
      <c r="K7" s="12">
        <f>INTMARB_EX!K$2</f>
        <v>25303.711533857935</v>
      </c>
      <c r="L7" s="12">
        <f>INTMARB_EX!L$2</f>
        <v>18601.596819931987</v>
      </c>
      <c r="M7" s="12">
        <f>INTMARB_EX!M$2</f>
        <v>19819.864533804823</v>
      </c>
      <c r="N7" s="12">
        <f>INTMARB_EX!N$2</f>
        <v>17916.599111315463</v>
      </c>
      <c r="O7" s="12">
        <f>INTMARB_EX!O$2</f>
        <v>15737.939078280684</v>
      </c>
      <c r="P7" s="12">
        <f>INTMARB_EX!P$2</f>
        <v>15859.342711850819</v>
      </c>
      <c r="Q7" s="12">
        <f>INTMARB_EX!Q$2</f>
        <v>13724.819198916328</v>
      </c>
      <c r="R7" s="12">
        <f>INTMARB_EX!R$2</f>
        <v>14646.823035855652</v>
      </c>
      <c r="S7" s="12">
        <f>INTMARB_EX!S$2</f>
        <v>16117.0902518169</v>
      </c>
      <c r="T7" s="12">
        <f>INTMARB_EX!T$2</f>
        <v>18679.069036233956</v>
      </c>
      <c r="U7" s="12">
        <f>INTMARB_EX!U$2</f>
        <v>23504.917144985182</v>
      </c>
      <c r="V7" s="12">
        <f>INTMARB_EX!V$2</f>
        <v>20526.893269543227</v>
      </c>
      <c r="W7" s="12">
        <f>INTMARB_EX!W$2</f>
        <v>16531.734466605532</v>
      </c>
      <c r="X7" s="12">
        <f>INTMARB_EX!X$2</f>
        <v>19462.834466882825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113759.13006348387</v>
      </c>
      <c r="D8" s="8">
        <f>GIC!D$2</f>
        <v>113325.73541904709</v>
      </c>
      <c r="E8" s="8">
        <f>GIC!E$2</f>
        <v>110107.32245534753</v>
      </c>
      <c r="F8" s="8">
        <f>GIC!F$2</f>
        <v>115160.58497819601</v>
      </c>
      <c r="G8" s="8">
        <f>GIC!G$2</f>
        <v>113289.33998599871</v>
      </c>
      <c r="H8" s="8">
        <f>GIC!H$2</f>
        <v>110480.97275237815</v>
      </c>
      <c r="I8" s="8">
        <f>GIC!I$2</f>
        <v>107858.73560236557</v>
      </c>
      <c r="J8" s="8">
        <f>GIC!J$2</f>
        <v>103878.12628742006</v>
      </c>
      <c r="K8" s="8">
        <f>GIC!K$2</f>
        <v>106374.55140044463</v>
      </c>
      <c r="L8" s="8">
        <f>GIC!L$2</f>
        <v>101414.07624311997</v>
      </c>
      <c r="M8" s="8">
        <f>GIC!M$2</f>
        <v>107903.1934036053</v>
      </c>
      <c r="N8" s="8">
        <f>GIC!N$2</f>
        <v>98120.03385865326</v>
      </c>
      <c r="O8" s="8">
        <f>GIC!O$2</f>
        <v>96843.134722759176</v>
      </c>
      <c r="P8" s="8">
        <f>GIC!P$2</f>
        <v>97074.153755154111</v>
      </c>
      <c r="Q8" s="8">
        <f>GIC!Q$2</f>
        <v>90611.728539354168</v>
      </c>
      <c r="R8" s="8">
        <f>GIC!R$2</f>
        <v>96236.219516310419</v>
      </c>
      <c r="S8" s="8">
        <f>GIC!S$2</f>
        <v>94677.99208858241</v>
      </c>
      <c r="T8" s="8">
        <f>GIC!T$2</f>
        <v>93758.278933867216</v>
      </c>
      <c r="U8" s="8">
        <f>GIC!U$2</f>
        <v>94796.246742844494</v>
      </c>
      <c r="V8" s="8">
        <f>GIC!V$2</f>
        <v>94074.2403708247</v>
      </c>
      <c r="W8" s="8">
        <f>GIC!W$2</f>
        <v>85806.675418184474</v>
      </c>
      <c r="X8" s="8">
        <f>GIC!X$2</f>
        <v>90476.838520578196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4545.4172824800007</v>
      </c>
      <c r="D9" s="10">
        <f>INTAVI!D$2</f>
        <v>4142.2597462799986</v>
      </c>
      <c r="E9" s="10">
        <f>INTAVI!E$2</f>
        <v>3433.6409090400016</v>
      </c>
      <c r="F9" s="10">
        <f>INTAVI!F$2</f>
        <v>3747.4484302800001</v>
      </c>
      <c r="G9" s="10">
        <f>INTAVI!G$2</f>
        <v>3668.6112775199995</v>
      </c>
      <c r="H9" s="10">
        <f>INTAVI!H$2</f>
        <v>3488.98356504</v>
      </c>
      <c r="I9" s="10">
        <f>INTAVI!I$2</f>
        <v>3640.47666372</v>
      </c>
      <c r="J9" s="10">
        <f>INTAVI!J$2</f>
        <v>3953.9751300000025</v>
      </c>
      <c r="K9" s="10">
        <f>INTAVI!K$2</f>
        <v>4275.5118724799995</v>
      </c>
      <c r="L9" s="10">
        <f>INTAVI!L$2</f>
        <v>3895.2329450400021</v>
      </c>
      <c r="M9" s="10">
        <f>INTAVI!M$2</f>
        <v>4140.0955850400014</v>
      </c>
      <c r="N9" s="10">
        <f>INTAVI!N$2</f>
        <v>4398.2525062799996</v>
      </c>
      <c r="O9" s="10">
        <f>INTAVI!O$2</f>
        <v>4048.8902049600019</v>
      </c>
      <c r="P9" s="10">
        <f>INTAVI!P$2</f>
        <v>3832.1621787599997</v>
      </c>
      <c r="Q9" s="10">
        <f>INTAVI!Q$2</f>
        <v>4004.9880937200005</v>
      </c>
      <c r="R9" s="10">
        <f>INTAVI!R$2</f>
        <v>4352.4952887599984</v>
      </c>
      <c r="S9" s="10">
        <f>INTAVI!S$2</f>
        <v>4332.0901550400004</v>
      </c>
      <c r="T9" s="10">
        <f>INTAVI!T$2</f>
        <v>4760.2904612400007</v>
      </c>
      <c r="U9" s="10">
        <f>INTAVI!U$2</f>
        <v>5075.0256650400006</v>
      </c>
      <c r="V9" s="10">
        <f>INTAVI!V$2</f>
        <v>5130.6762650399978</v>
      </c>
      <c r="W9" s="10">
        <f>INTAVI!W$2</f>
        <v>3607.0907040000011</v>
      </c>
      <c r="X9" s="10">
        <f>INTAVI!X$2</f>
        <v>4551.6690450000024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2127.2158092327313</v>
      </c>
      <c r="D10" s="12">
        <f>INTAVI_PA_IN!D$2</f>
        <v>1973.8591199898385</v>
      </c>
      <c r="E10" s="12">
        <f>INTAVI_PA_IN!E$2</f>
        <v>1616.468837623866</v>
      </c>
      <c r="F10" s="12">
        <f>INTAVI_PA_IN!F$2</f>
        <v>1716.7235598584193</v>
      </c>
      <c r="G10" s="12">
        <f>INTAVI_PA_IN!G$2</f>
        <v>1613.0259739523174</v>
      </c>
      <c r="H10" s="12">
        <f>INTAVI_PA_IN!H$2</f>
        <v>1516.5278646172644</v>
      </c>
      <c r="I10" s="12">
        <f>INTAVI_PA_IN!I$2</f>
        <v>1452.318901900165</v>
      </c>
      <c r="J10" s="12">
        <f>INTAVI_PA_IN!J$2</f>
        <v>1546.314584585152</v>
      </c>
      <c r="K10" s="12">
        <f>INTAVI_PA_IN!K$2</f>
        <v>1707.6245690068974</v>
      </c>
      <c r="L10" s="12">
        <f>INTAVI_PA_IN!L$2</f>
        <v>1625.5354555198612</v>
      </c>
      <c r="M10" s="12">
        <f>INTAVI_PA_IN!M$2</f>
        <v>1666.9801326142431</v>
      </c>
      <c r="N10" s="12">
        <f>INTAVI_PA_IN!N$2</f>
        <v>1794.9805810060307</v>
      </c>
      <c r="O10" s="12">
        <f>INTAVI_PA_IN!O$2</f>
        <v>1680.6815199876694</v>
      </c>
      <c r="P10" s="12">
        <f>INTAVI_PA_IN!P$2</f>
        <v>1598.2856651936097</v>
      </c>
      <c r="Q10" s="12">
        <f>INTAVI_PA_IN!Q$2</f>
        <v>1701.7065957884279</v>
      </c>
      <c r="R10" s="12">
        <f>INTAVI_PA_IN!R$2</f>
        <v>1806.7569569323207</v>
      </c>
      <c r="S10" s="12">
        <f>INTAVI_PA_IN!S$2</f>
        <v>1871.546172966363</v>
      </c>
      <c r="T10" s="12">
        <f>INTAVI_PA_IN!T$2</f>
        <v>2088.210006950098</v>
      </c>
      <c r="U10" s="12">
        <f>INTAVI_PA_IN!U$2</f>
        <v>2195.1922853378546</v>
      </c>
      <c r="V10" s="12">
        <f>INTAVI_PA_IN!V$2</f>
        <v>2197.6446326351625</v>
      </c>
      <c r="W10" s="12">
        <f>INTAVI_PA_IN!W$2</f>
        <v>957.92676631504924</v>
      </c>
      <c r="X10" s="12">
        <f>INTAVI_PA_IN!X$2</f>
        <v>1351.8299534476087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1799.2388033402876</v>
      </c>
      <c r="D11" s="12">
        <f>INTAVI_PA_EX!D$2</f>
        <v>1636.2669619274036</v>
      </c>
      <c r="E11" s="12">
        <f>INTAVI_PA_EX!E$2</f>
        <v>1300.3002059589678</v>
      </c>
      <c r="F11" s="12">
        <f>INTAVI_PA_EX!F$2</f>
        <v>1384.0124078596957</v>
      </c>
      <c r="G11" s="12">
        <f>INTAVI_PA_EX!G$2</f>
        <v>1401.4749391342405</v>
      </c>
      <c r="H11" s="12">
        <f>INTAVI_PA_EX!H$2</f>
        <v>1315.0661696610148</v>
      </c>
      <c r="I11" s="12">
        <f>INTAVI_PA_EX!I$2</f>
        <v>1229.9300121033168</v>
      </c>
      <c r="J11" s="12">
        <f>INTAVI_PA_EX!J$2</f>
        <v>1271.8339468311328</v>
      </c>
      <c r="K11" s="12">
        <f>INTAVI_PA_EX!K$2</f>
        <v>1458.6113535459529</v>
      </c>
      <c r="L11" s="12">
        <f>INTAVI_PA_EX!L$2</f>
        <v>1481.4089156296054</v>
      </c>
      <c r="M11" s="12">
        <f>INTAVI_PA_EX!M$2</f>
        <v>1534.018178312218</v>
      </c>
      <c r="N11" s="12">
        <f>INTAVI_PA_EX!N$2</f>
        <v>1661.158068681447</v>
      </c>
      <c r="O11" s="12">
        <f>INTAVI_PA_EX!O$2</f>
        <v>1597.6912830341812</v>
      </c>
      <c r="P11" s="12">
        <f>INTAVI_PA_EX!P$2</f>
        <v>1536.1722462560213</v>
      </c>
      <c r="Q11" s="12">
        <f>INTAVI_PA_EX!Q$2</f>
        <v>1617.8036037108361</v>
      </c>
      <c r="R11" s="12">
        <f>INTAVI_PA_EX!R$2</f>
        <v>1693.0043756939833</v>
      </c>
      <c r="S11" s="12">
        <f>INTAVI_PA_EX!S$2</f>
        <v>1661.9527126717774</v>
      </c>
      <c r="T11" s="12">
        <f>INTAVI_PA_EX!T$2</f>
        <v>1779.8112857528918</v>
      </c>
      <c r="U11" s="12">
        <f>INTAVI_PA_EX!U$2</f>
        <v>1900.1665290033768</v>
      </c>
      <c r="V11" s="12">
        <f>INTAVI_PA_EX!V$2</f>
        <v>2003.8281401761503</v>
      </c>
      <c r="W11" s="12">
        <f>INTAVI_PA_EX!W$2</f>
        <v>1015.0974378758201</v>
      </c>
      <c r="X11" s="12">
        <f>INTAVI_PA_EX!X$2</f>
        <v>1216.8230303265427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176.98845576103599</v>
      </c>
      <c r="D12" s="12">
        <f>INTAVI_FR_IN!D$2</f>
        <v>132.75340137243893</v>
      </c>
      <c r="E12" s="12">
        <f>INTAVI_FR_IN!E$2</f>
        <v>124.8554338705689</v>
      </c>
      <c r="F12" s="12">
        <f>INTAVI_FR_IN!F$2</f>
        <v>125.86535226036679</v>
      </c>
      <c r="G12" s="12">
        <f>INTAVI_FR_IN!G$2</f>
        <v>127.78116227223751</v>
      </c>
      <c r="H12" s="12">
        <f>INTAVI_FR_IN!H$2</f>
        <v>139.86358978031018</v>
      </c>
      <c r="I12" s="12">
        <f>INTAVI_FR_IN!I$2</f>
        <v>270.04328395143472</v>
      </c>
      <c r="J12" s="12">
        <f>INTAVI_FR_IN!J$2</f>
        <v>295.28358787246185</v>
      </c>
      <c r="K12" s="12">
        <f>INTAVI_FR_IN!K$2</f>
        <v>237.46735881961297</v>
      </c>
      <c r="L12" s="12">
        <f>INTAVI_FR_IN!L$2</f>
        <v>170.00119171004337</v>
      </c>
      <c r="M12" s="12">
        <f>INTAVI_FR_IN!M$2</f>
        <v>173.88092091831589</v>
      </c>
      <c r="N12" s="12">
        <f>INTAVI_FR_IN!N$2</f>
        <v>167.76629293243587</v>
      </c>
      <c r="O12" s="12">
        <f>INTAVI_FR_IN!O$2</f>
        <v>158.33118884395657</v>
      </c>
      <c r="P12" s="12">
        <f>INTAVI_FR_IN!P$2</f>
        <v>155.98658565969205</v>
      </c>
      <c r="Q12" s="12">
        <f>INTAVI_FR_IN!Q$2</f>
        <v>152.2676018622183</v>
      </c>
      <c r="R12" s="12">
        <f>INTAVI_FR_IN!R$2</f>
        <v>170.38886228914407</v>
      </c>
      <c r="S12" s="12">
        <f>INTAVI_FR_IN!S$2</f>
        <v>154.61724240922808</v>
      </c>
      <c r="T12" s="12">
        <f>INTAVI_FR_IN!T$2</f>
        <v>189.10086867974152</v>
      </c>
      <c r="U12" s="12">
        <f>INTAVI_FR_IN!U$2</f>
        <v>228.532942915576</v>
      </c>
      <c r="V12" s="12">
        <f>INTAVI_FR_IN!V$2</f>
        <v>222.77591385853063</v>
      </c>
      <c r="W12" s="12">
        <f>INTAVI_FR_IN!W$2</f>
        <v>336.55621852774499</v>
      </c>
      <c r="X12" s="12">
        <f>INTAVI_FR_IN!X$2</f>
        <v>462.555767744528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441.97421414594572</v>
      </c>
      <c r="D13" s="12">
        <f>INTAVI_FR_EX!D$2</f>
        <v>399.38026299031793</v>
      </c>
      <c r="E13" s="12">
        <f>INTAVI_FR_EX!E$2</f>
        <v>392.01643158659903</v>
      </c>
      <c r="F13" s="12">
        <f>INTAVI_FR_EX!F$2</f>
        <v>520.847110301518</v>
      </c>
      <c r="G13" s="12">
        <f>INTAVI_FR_EX!G$2</f>
        <v>526.32920216120431</v>
      </c>
      <c r="H13" s="12">
        <f>INTAVI_FR_EX!H$2</f>
        <v>517.52594098141071</v>
      </c>
      <c r="I13" s="12">
        <f>INTAVI_FR_EX!I$2</f>
        <v>688.1844657650837</v>
      </c>
      <c r="J13" s="12">
        <f>INTAVI_FR_EX!J$2</f>
        <v>840.54301071125599</v>
      </c>
      <c r="K13" s="12">
        <f>INTAVI_FR_EX!K$2</f>
        <v>871.80859110753681</v>
      </c>
      <c r="L13" s="12">
        <f>INTAVI_FR_EX!L$2</f>
        <v>618.28738218049182</v>
      </c>
      <c r="M13" s="12">
        <f>INTAVI_FR_EX!M$2</f>
        <v>765.21635319522397</v>
      </c>
      <c r="N13" s="12">
        <f>INTAVI_FR_EX!N$2</f>
        <v>774.34756366008628</v>
      </c>
      <c r="O13" s="12">
        <f>INTAVI_FR_EX!O$2</f>
        <v>612.1862130941945</v>
      </c>
      <c r="P13" s="12">
        <f>INTAVI_FR_EX!P$2</f>
        <v>541.71768165067647</v>
      </c>
      <c r="Q13" s="12">
        <f>INTAVI_FR_EX!Q$2</f>
        <v>533.21029235851859</v>
      </c>
      <c r="R13" s="12">
        <f>INTAVI_FR_EX!R$2</f>
        <v>682.34509384455043</v>
      </c>
      <c r="S13" s="12">
        <f>INTAVI_FR_EX!S$2</f>
        <v>643.97402699263148</v>
      </c>
      <c r="T13" s="12">
        <f>INTAVI_FR_EX!T$2</f>
        <v>703.16829985726986</v>
      </c>
      <c r="U13" s="12">
        <f>INTAVI_FR_EX!U$2</f>
        <v>751.13390778319229</v>
      </c>
      <c r="V13" s="12">
        <f>INTAVI_FR_EX!V$2</f>
        <v>706.42757837015461</v>
      </c>
      <c r="W13" s="12">
        <f>INTAVI_FR_EX!W$2</f>
        <v>1297.5102812813868</v>
      </c>
      <c r="X13" s="12">
        <f>INTAVI_FR_EX!X$2</f>
        <v>1520.4602934813224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109213.71278100388</v>
      </c>
      <c r="D14" s="8">
        <f>NRGSUP!D$2</f>
        <v>109183.4756727671</v>
      </c>
      <c r="E14" s="8">
        <f>NRGSUP!E$2</f>
        <v>106673.68154630753</v>
      </c>
      <c r="F14" s="8">
        <f>NRGSUP!F$2</f>
        <v>111413.13654791602</v>
      </c>
      <c r="G14" s="8">
        <f>NRGSUP!G$2</f>
        <v>109620.72870847871</v>
      </c>
      <c r="H14" s="8">
        <f>NRGSUP!H$2</f>
        <v>106991.98918733813</v>
      </c>
      <c r="I14" s="8">
        <f>NRGSUP!I$2</f>
        <v>104218.25893864559</v>
      </c>
      <c r="J14" s="8">
        <f>NRGSUP!J$2</f>
        <v>99924.15115742007</v>
      </c>
      <c r="K14" s="8">
        <f>NRGSUP!K$2</f>
        <v>102099.03952796465</v>
      </c>
      <c r="L14" s="8">
        <f>NRGSUP!L$2</f>
        <v>97518.843298079955</v>
      </c>
      <c r="M14" s="8">
        <f>NRGSUP!M$2</f>
        <v>103763.09781856531</v>
      </c>
      <c r="N14" s="8">
        <f>NRGSUP!N$2</f>
        <v>93721.781352373262</v>
      </c>
      <c r="O14" s="8">
        <f>NRGSUP!O$2</f>
        <v>92794.244517799176</v>
      </c>
      <c r="P14" s="8">
        <f>NRGSUP!P$2</f>
        <v>93241.99157639411</v>
      </c>
      <c r="Q14" s="8">
        <f>NRGSUP!Q$2</f>
        <v>86606.740445634176</v>
      </c>
      <c r="R14" s="8">
        <f>NRGSUP!R$2</f>
        <v>91883.72422755041</v>
      </c>
      <c r="S14" s="8">
        <f>NRGSUP!S$2</f>
        <v>90345.901933542409</v>
      </c>
      <c r="T14" s="8">
        <f>NRGSUP!T$2</f>
        <v>88997.988472627214</v>
      </c>
      <c r="U14" s="8">
        <f>NRGSUP!U$2</f>
        <v>89721.221077804483</v>
      </c>
      <c r="V14" s="8">
        <f>NRGSUP!V$2</f>
        <v>88943.564105784695</v>
      </c>
      <c r="W14" s="8">
        <f>NRGSUP!W$2</f>
        <v>82199.584714184472</v>
      </c>
      <c r="X14" s="8">
        <f>NRGSUP!X$2</f>
        <v>85925.169475578194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26320.669628163676</v>
      </c>
      <c r="D15" s="10">
        <f>TI_EHG_E!D$2</f>
        <v>24306.848249887116</v>
      </c>
      <c r="E15" s="10">
        <f>TI_EHG_E!E$2</f>
        <v>24366.856743747529</v>
      </c>
      <c r="F15" s="10">
        <f>TI_EHG_E!F$2</f>
        <v>25389.309713396033</v>
      </c>
      <c r="G15" s="10">
        <f>TI_EHG_E!G$2</f>
        <v>25560.552281958699</v>
      </c>
      <c r="H15" s="10">
        <f>TI_EHG_E!H$2</f>
        <v>25904.84136569815</v>
      </c>
      <c r="I15" s="10">
        <f>TI_EHG_E!I$2</f>
        <v>25831.17734572558</v>
      </c>
      <c r="J15" s="10">
        <f>TI_EHG_E!J$2</f>
        <v>25443.752569220062</v>
      </c>
      <c r="K15" s="10">
        <f>TI_EHG_E!K$2</f>
        <v>24037.37125844464</v>
      </c>
      <c r="L15" s="10">
        <f>TI_EHG_E!L$2</f>
        <v>22531.119632879963</v>
      </c>
      <c r="M15" s="10">
        <f>TI_EHG_E!M$2</f>
        <v>23473.999913565305</v>
      </c>
      <c r="N15" s="10">
        <f>TI_EHG_E!N$2</f>
        <v>20734.791543013267</v>
      </c>
      <c r="O15" s="10">
        <f>TI_EHG_E!O$2</f>
        <v>19845.007654279172</v>
      </c>
      <c r="P15" s="10">
        <f>TI_EHG_E!P$2</f>
        <v>18011.375628594105</v>
      </c>
      <c r="Q15" s="10">
        <f>TI_EHG_E!Q$2</f>
        <v>16810.150035234183</v>
      </c>
      <c r="R15" s="10">
        <f>TI_EHG_E!R$2</f>
        <v>17665.278753390408</v>
      </c>
      <c r="S15" s="10">
        <f>TI_EHG_E!S$2</f>
        <v>16408.530290862414</v>
      </c>
      <c r="T15" s="10">
        <f>TI_EHG_E!T$2</f>
        <v>16251.265042867191</v>
      </c>
      <c r="U15" s="10">
        <f>TI_EHG_E!U$2</f>
        <v>16490.325186004487</v>
      </c>
      <c r="V15" s="10">
        <f>TI_EHG_E!V$2</f>
        <v>16981.369605384709</v>
      </c>
      <c r="W15" s="10">
        <f>TI_EHG_E!W$2</f>
        <v>16047.112306064484</v>
      </c>
      <c r="X15" s="10">
        <f>TI_EHG_E!X$2</f>
        <v>15062.00362669821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23084.79579937665</v>
      </c>
      <c r="D16" s="12">
        <f>TI_EHG_E_E!D$2</f>
        <v>20647.891310446543</v>
      </c>
      <c r="E16" s="12">
        <f>TI_EHG_E_E!E$2</f>
        <v>20971.640002909156</v>
      </c>
      <c r="F16" s="12">
        <f>TI_EHG_E_E!F$2</f>
        <v>20774.856322887936</v>
      </c>
      <c r="G16" s="12">
        <f>TI_EHG_E_E!G$2</f>
        <v>19772.574148491989</v>
      </c>
      <c r="H16" s="12">
        <f>TI_EHG_E_E!H$2</f>
        <v>20345.624891248564</v>
      </c>
      <c r="I16" s="12">
        <f>TI_EHG_E_E!I$2</f>
        <v>18847.409395042981</v>
      </c>
      <c r="J16" s="12">
        <f>TI_EHG_E_E!J$2</f>
        <v>18863.453491138986</v>
      </c>
      <c r="K16" s="12">
        <f>TI_EHG_E_E!K$2</f>
        <v>16249.005371853145</v>
      </c>
      <c r="L16" s="12">
        <f>TI_EHG_E_E!L$2</f>
        <v>16192.676535984225</v>
      </c>
      <c r="M16" s="12">
        <f>TI_EHG_E_E!M$2</f>
        <v>17168.92561745648</v>
      </c>
      <c r="N16" s="12">
        <f>TI_EHG_E_E!N$2</f>
        <v>14540.691675084032</v>
      </c>
      <c r="O16" s="12">
        <f>TI_EHG_E_E!O$2</f>
        <v>13748.043689143786</v>
      </c>
      <c r="P16" s="12">
        <f>TI_EHG_E_E!P$2</f>
        <v>11896.699680771728</v>
      </c>
      <c r="Q16" s="12">
        <f>TI_EHG_E_E!Q$2</f>
        <v>11184.168970849332</v>
      </c>
      <c r="R16" s="12">
        <f>TI_EHG_E_E!R$2</f>
        <v>11646.135037223043</v>
      </c>
      <c r="S16" s="12">
        <f>TI_EHG_E_E!S$2</f>
        <v>10380.045469116594</v>
      </c>
      <c r="T16" s="12">
        <f>TI_EHG_E_E!T$2</f>
        <v>10472.511031883405</v>
      </c>
      <c r="U16" s="12">
        <f>TI_EHG_E_E!U$2</f>
        <v>10473.512701363181</v>
      </c>
      <c r="V16" s="12">
        <f>TI_EHG_E_E!V$2</f>
        <v>11210.678888950417</v>
      </c>
      <c r="W16" s="12">
        <f>TI_EHG_E_E!W$2</f>
        <v>10169.829339807735</v>
      </c>
      <c r="X16" s="12">
        <f>TI_EHG_E_E!X$2</f>
        <v>9421.3892386256994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3131.3586141627152</v>
      </c>
      <c r="D17" s="12">
        <f>TI_EHG_CHP_E!D$2</f>
        <v>3551.8961817832578</v>
      </c>
      <c r="E17" s="12">
        <f>TI_EHG_CHP_E!E$2</f>
        <v>3346.9995792322084</v>
      </c>
      <c r="F17" s="12">
        <f>TI_EHG_CHP_E!F$2</f>
        <v>4515.0151585203994</v>
      </c>
      <c r="G17" s="12">
        <f>TI_EHG_CHP_E!G$2</f>
        <v>5665.9331547211868</v>
      </c>
      <c r="H17" s="12">
        <f>TI_EHG_CHP_E!H$2</f>
        <v>5484.9567592947933</v>
      </c>
      <c r="I17" s="12">
        <f>TI_EHG_CHP_E!I$2</f>
        <v>6908.7635017396415</v>
      </c>
      <c r="J17" s="12">
        <f>TI_EHG_CHP_E!J$2</f>
        <v>6575.557461201076</v>
      </c>
      <c r="K17" s="12">
        <f>TI_EHG_CHP_E!K$2</f>
        <v>7785.3871785514948</v>
      </c>
      <c r="L17" s="12">
        <f>TI_EHG_CHP_E!L$2</f>
        <v>6334.3194776157343</v>
      </c>
      <c r="M17" s="12">
        <f>TI_EHG_CHP_E!M$2</f>
        <v>6282.5159497077602</v>
      </c>
      <c r="N17" s="12">
        <f>TI_EHG_CHP_E!N$2</f>
        <v>6131.7321825296549</v>
      </c>
      <c r="O17" s="12">
        <f>TI_EHG_CHP_E!O$2</f>
        <v>6067.4892798844066</v>
      </c>
      <c r="P17" s="12">
        <f>TI_EHG_CHP_E!P$2</f>
        <v>6088.0317569946528</v>
      </c>
      <c r="Q17" s="12">
        <f>TI_EHG_CHP_E!Q$2</f>
        <v>5595.5969907216004</v>
      </c>
      <c r="R17" s="12">
        <f>TI_EHG_CHP_E!R$2</f>
        <v>5997.8675150140798</v>
      </c>
      <c r="S17" s="12">
        <f>TI_EHG_CHP_E!S$2</f>
        <v>6021.2455099031877</v>
      </c>
      <c r="T17" s="12">
        <f>TI_EHG_CHP_E!T$2</f>
        <v>5771.6987034708218</v>
      </c>
      <c r="U17" s="12">
        <f>TI_EHG_CHP_E!U$2</f>
        <v>6008.9415002937167</v>
      </c>
      <c r="V17" s="12">
        <f>TI_EHG_CHP_E!V$2</f>
        <v>5766.0143285126042</v>
      </c>
      <c r="W17" s="12">
        <f>TI_EHG_CHP_E!W$2</f>
        <v>5872.65439056777</v>
      </c>
      <c r="X17" s="12">
        <f>TI_EHG_CHP_E!X$2</f>
        <v>5633.744562404212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104.51521462431407</v>
      </c>
      <c r="D18" s="12">
        <f>TI_EHG_H_E!D$2</f>
        <v>107.06075765731779</v>
      </c>
      <c r="E18" s="12">
        <f>TI_EHG_H_E!E$2</f>
        <v>48.217161606162271</v>
      </c>
      <c r="F18" s="12">
        <f>TI_EHG_H_E!F$2</f>
        <v>99.438231987693854</v>
      </c>
      <c r="G18" s="12">
        <f>TI_EHG_H_E!G$2</f>
        <v>122.04497874551929</v>
      </c>
      <c r="H18" s="12">
        <f>TI_EHG_H_E!H$2</f>
        <v>74.259715154794534</v>
      </c>
      <c r="I18" s="12">
        <f>TI_EHG_H_E!I$2</f>
        <v>75.004448942961162</v>
      </c>
      <c r="J18" s="12">
        <f>TI_EHG_H_E!J$2</f>
        <v>4.7416168800000005</v>
      </c>
      <c r="K18" s="12">
        <f>TI_EHG_H_E!K$2</f>
        <v>2.9787080400000017</v>
      </c>
      <c r="L18" s="12">
        <f>TI_EHG_H_E!L$2</f>
        <v>4.1236192799999998</v>
      </c>
      <c r="M18" s="12">
        <f>TI_EHG_H_E!M$2</f>
        <v>22.558346401068857</v>
      </c>
      <c r="N18" s="12">
        <f>TI_EHG_H_E!N$2</f>
        <v>62.367685399578157</v>
      </c>
      <c r="O18" s="12">
        <f>TI_EHG_H_E!O$2</f>
        <v>29.474685250977977</v>
      </c>
      <c r="P18" s="12">
        <f>TI_EHG_H_E!P$2</f>
        <v>26.644190827723314</v>
      </c>
      <c r="Q18" s="12">
        <f>TI_EHG_H_E!Q$2</f>
        <v>30.38407366325157</v>
      </c>
      <c r="R18" s="12">
        <f>TI_EHG_H_E!R$2</f>
        <v>21.276201153285374</v>
      </c>
      <c r="S18" s="12">
        <f>TI_EHG_H_E!S$2</f>
        <v>7.2393118426355594</v>
      </c>
      <c r="T18" s="12">
        <f>TI_EHG_H_E!T$2</f>
        <v>7.0553075129635294</v>
      </c>
      <c r="U18" s="12">
        <f>TI_EHG_H_E!U$2</f>
        <v>7.8709843475866732</v>
      </c>
      <c r="V18" s="12">
        <f>TI_EHG_H_E!V$2</f>
        <v>4.6763879216861417</v>
      </c>
      <c r="W18" s="12">
        <f>TI_EHG_H_E!W$2</f>
        <v>4.6285756889772651</v>
      </c>
      <c r="X18" s="12">
        <f>TI_EHG_H_E!X$2</f>
        <v>6.8698256682975121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5187.5304451200009</v>
      </c>
      <c r="D19" s="8">
        <f>NRG_E!D$2</f>
        <v>5224.3368530400003</v>
      </c>
      <c r="E19" s="8">
        <f>NRG_E!E$2</f>
        <v>5350.14969948</v>
      </c>
      <c r="F19" s="8">
        <f>NRG_E!F$2</f>
        <v>5421.0197570399996</v>
      </c>
      <c r="G19" s="8">
        <f>NRG_E!G$2</f>
        <v>5141.774533320001</v>
      </c>
      <c r="H19" s="8">
        <f>NRG_E!H$2</f>
        <v>4719.1293558000016</v>
      </c>
      <c r="I19" s="8">
        <f>NRG_E!I$2</f>
        <v>4784.2034778000007</v>
      </c>
      <c r="J19" s="8">
        <f>NRG_E!J$2</f>
        <v>4908.62386728</v>
      </c>
      <c r="K19" s="8">
        <f>NRG_E!K$2</f>
        <v>4942.6814512799992</v>
      </c>
      <c r="L19" s="8">
        <f>NRG_E!L$2</f>
        <v>4780.5381392400004</v>
      </c>
      <c r="M19" s="8">
        <f>NRG_E!M$2</f>
        <v>6873.2899005600011</v>
      </c>
      <c r="N19" s="8">
        <f>NRG_E!N$2</f>
        <v>6212.4859630799992</v>
      </c>
      <c r="O19" s="8">
        <f>NRG_E!O$2</f>
        <v>5863.2577038000018</v>
      </c>
      <c r="P19" s="8">
        <f>NRG_E!P$2</f>
        <v>5647.0244493600003</v>
      </c>
      <c r="Q19" s="8">
        <f>NRG_E!Q$2</f>
        <v>5932.0256454</v>
      </c>
      <c r="R19" s="8">
        <f>NRG_E!R$2</f>
        <v>5947.4926346399998</v>
      </c>
      <c r="S19" s="8">
        <f>NRG_E!S$2</f>
        <v>5969.83392</v>
      </c>
      <c r="T19" s="8">
        <f>NRG_E!T$2</f>
        <v>6206.9608699200016</v>
      </c>
      <c r="U19" s="8">
        <f>NRG_E!U$2</f>
        <v>6353.1641599200002</v>
      </c>
      <c r="V19" s="8">
        <f>NRG_E!V$2</f>
        <v>6737.5580684400002</v>
      </c>
      <c r="W19" s="8">
        <f>NRG_E!W$2</f>
        <v>5586.4529549999988</v>
      </c>
      <c r="X19" s="8">
        <f>NRG_E!X$2</f>
        <v>5793.3872820000006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8.707724279999999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0</v>
      </c>
      <c r="O21" s="12">
        <f>NRG_OIL_NG_E!O$2</f>
        <v>0</v>
      </c>
      <c r="P21" s="12">
        <f>NRG_OIL_NG_E!P$2</f>
        <v>0</v>
      </c>
      <c r="Q21" s="12">
        <f>NRG_OIL_NG_E!Q$2</f>
        <v>0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0</v>
      </c>
      <c r="X21" s="12">
        <f>NRG_OIL_NG_E!X$2</f>
        <v>0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508.20553295999991</v>
      </c>
      <c r="D23" s="12">
        <f>NRG_CO_E!D$2</f>
        <v>557.02529171999993</v>
      </c>
      <c r="E23" s="12">
        <f>NRG_CO_E!E$2</f>
        <v>671.67394523999997</v>
      </c>
      <c r="F23" s="12">
        <f>NRG_CO_E!F$2</f>
        <v>569.48031612</v>
      </c>
      <c r="G23" s="12">
        <f>NRG_CO_E!G$2</f>
        <v>499.96845936</v>
      </c>
      <c r="H23" s="12">
        <f>NRG_CO_E!H$2</f>
        <v>493.42213079999999</v>
      </c>
      <c r="I23" s="12">
        <f>NRG_CO_E!I$2</f>
        <v>353.31017507999991</v>
      </c>
      <c r="J23" s="12">
        <f>NRG_CO_E!J$2</f>
        <v>407.64599604</v>
      </c>
      <c r="K23" s="12">
        <f>NRG_CO_E!K$2</f>
        <v>269.15441507999986</v>
      </c>
      <c r="L23" s="12">
        <f>NRG_CO_E!L$2</f>
        <v>170.57309508</v>
      </c>
      <c r="M23" s="12">
        <f>NRG_CO_E!M$2</f>
        <v>295.68785507999996</v>
      </c>
      <c r="N23" s="12">
        <f>NRG_CO_E!N$2</f>
        <v>285.13841508000002</v>
      </c>
      <c r="O23" s="12">
        <f>NRG_CO_E!O$2</f>
        <v>254.68889507999992</v>
      </c>
      <c r="P23" s="12">
        <f>NRG_CO_E!P$2</f>
        <v>232.67093507999999</v>
      </c>
      <c r="Q23" s="12">
        <f>NRG_CO_E!Q$2</f>
        <v>200.34329507999996</v>
      </c>
      <c r="R23" s="12">
        <f>NRG_CO_E!R$2</f>
        <v>174.13363799999999</v>
      </c>
      <c r="S23" s="12">
        <f>NRG_CO_E!S$2</f>
        <v>172.81495799999999</v>
      </c>
      <c r="T23" s="12">
        <f>NRG_CO_E!T$2</f>
        <v>168.22366092000001</v>
      </c>
      <c r="U23" s="12">
        <f>NRG_CO_E!U$2</f>
        <v>169.84603692000002</v>
      </c>
      <c r="V23" s="12">
        <f>NRG_CO_E!V$2</f>
        <v>170.33754491999997</v>
      </c>
      <c r="W23" s="12">
        <f>NRG_CO_E!W$2</f>
        <v>156.21755364000001</v>
      </c>
      <c r="X23" s="12">
        <f>NRG_CO_E!X$2</f>
        <v>177.43231764000001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1.8939959999999998</v>
      </c>
      <c r="G26" s="12">
        <f>NRG_BF_E!G$2</f>
        <v>1.8939959999999998</v>
      </c>
      <c r="H26" s="12">
        <f>NRG_BF_E!H$2</f>
        <v>1.8939959999999998</v>
      </c>
      <c r="I26" s="12">
        <f>NRG_BF_E!I$2</f>
        <v>1.8939959999999998</v>
      </c>
      <c r="J26" s="12">
        <f>NRG_BF_E!J$2</f>
        <v>1.8939959999999998</v>
      </c>
      <c r="K26" s="12">
        <f>NRG_BF_E!K$2</f>
        <v>4.7966464799999988</v>
      </c>
      <c r="L26" s="12">
        <f>NRG_BF_E!L$2</f>
        <v>1.8939959999999998</v>
      </c>
      <c r="M26" s="12">
        <f>NRG_BF_E!M$2</f>
        <v>1892.0235672000008</v>
      </c>
      <c r="N26" s="12">
        <f>NRG_BF_E!N$2</f>
        <v>1957.1920127999997</v>
      </c>
      <c r="O26" s="12">
        <f>NRG_BF_E!O$2</f>
        <v>1373.8406904000001</v>
      </c>
      <c r="P26" s="12">
        <f>NRG_BF_E!P$2</f>
        <v>1511.8695792000001</v>
      </c>
      <c r="Q26" s="12">
        <f>NRG_BF_E!Q$2</f>
        <v>1525.4121240000002</v>
      </c>
      <c r="R26" s="12">
        <f>NRG_BF_E!R$2</f>
        <v>1508.8615261200002</v>
      </c>
      <c r="S26" s="12">
        <f>NRG_BF_E!S$2</f>
        <v>1576.8156502799995</v>
      </c>
      <c r="T26" s="12">
        <f>NRG_BF_E!T$2</f>
        <v>1605.6608806800002</v>
      </c>
      <c r="U26" s="12">
        <f>NRG_BF_E!U$2</f>
        <v>1535.7906756000002</v>
      </c>
      <c r="V26" s="12">
        <f>NRG_BF_E!V$2</f>
        <v>1514.9618787599998</v>
      </c>
      <c r="W26" s="12">
        <f>NRG_BF_E!W$2</f>
        <v>1198.15616484</v>
      </c>
      <c r="X26" s="12">
        <f>NRG_BF_E!X$2</f>
        <v>1375.1783672399999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4679.3249121600011</v>
      </c>
      <c r="D27" s="12">
        <f>NRG_PR_E!D$2</f>
        <v>4667.3115613199998</v>
      </c>
      <c r="E27" s="12">
        <f>NRG_PR_E!E$2</f>
        <v>4669.7680299600006</v>
      </c>
      <c r="F27" s="12">
        <f>NRG_PR_E!F$2</f>
        <v>4849.64544492</v>
      </c>
      <c r="G27" s="12">
        <f>NRG_PR_E!G$2</f>
        <v>4611.2648598000005</v>
      </c>
      <c r="H27" s="12">
        <f>NRG_PR_E!H$2</f>
        <v>4191.4071313200011</v>
      </c>
      <c r="I27" s="12">
        <f>NRG_PR_E!I$2</f>
        <v>4386.6388026000013</v>
      </c>
      <c r="J27" s="12">
        <f>NRG_PR_E!J$2</f>
        <v>4472.4021317999996</v>
      </c>
      <c r="K27" s="12">
        <f>NRG_PR_E!K$2</f>
        <v>4638.3709546799992</v>
      </c>
      <c r="L27" s="12">
        <f>NRG_PR_E!L$2</f>
        <v>4520.3864788800001</v>
      </c>
      <c r="M27" s="12">
        <f>NRG_PR_E!M$2</f>
        <v>4616.0600090400003</v>
      </c>
      <c r="N27" s="12">
        <f>NRG_PR_E!N$2</f>
        <v>3907.6382113199998</v>
      </c>
      <c r="O27" s="12">
        <f>NRG_PR_E!O$2</f>
        <v>4218.5173950000008</v>
      </c>
      <c r="P27" s="12">
        <f>NRG_PR_E!P$2</f>
        <v>3879.7484900400004</v>
      </c>
      <c r="Q27" s="12">
        <f>NRG_PR_E!Q$2</f>
        <v>4203.1598403600001</v>
      </c>
      <c r="R27" s="12">
        <f>NRG_PR_E!R$2</f>
        <v>4234.82187204</v>
      </c>
      <c r="S27" s="12">
        <f>NRG_PR_E!S$2</f>
        <v>4217.4829105200006</v>
      </c>
      <c r="T27" s="12">
        <f>NRG_PR_E!T$2</f>
        <v>4428.501934320002</v>
      </c>
      <c r="U27" s="12">
        <f>NRG_PR_E!U$2</f>
        <v>4612.8163802400004</v>
      </c>
      <c r="V27" s="12">
        <f>NRG_PR_E!V$2</f>
        <v>4944.6097236000005</v>
      </c>
      <c r="W27" s="12">
        <f>NRG_PR_E!W$2</f>
        <v>4159.9367010000005</v>
      </c>
      <c r="X27" s="12">
        <f>NRG_PR_E!X$2</f>
        <v>4187.9095279200001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28.647218159999994</v>
      </c>
      <c r="H30" s="12">
        <f>NRG_LNG_E!H$2</f>
        <v>32.406097680000009</v>
      </c>
      <c r="I30" s="12">
        <f>NRG_LNG_E!I$2</f>
        <v>42.360504120000002</v>
      </c>
      <c r="J30" s="12">
        <f>NRG_LNG_E!J$2</f>
        <v>26.681743440000005</v>
      </c>
      <c r="K30" s="12">
        <f>NRG_LNG_E!K$2</f>
        <v>30.359435040000001</v>
      </c>
      <c r="L30" s="12">
        <f>NRG_LNG_E!L$2</f>
        <v>87.684569280000034</v>
      </c>
      <c r="M30" s="12">
        <f>NRG_LNG_E!M$2</f>
        <v>69.518469240000002</v>
      </c>
      <c r="N30" s="12">
        <f>NRG_LNG_E!N$2</f>
        <v>62.517323880000006</v>
      </c>
      <c r="O30" s="12">
        <f>NRG_LNG_E!O$2</f>
        <v>16.21072332</v>
      </c>
      <c r="P30" s="12">
        <f>NRG_LNG_E!P$2</f>
        <v>22.735445040000002</v>
      </c>
      <c r="Q30" s="12">
        <f>NRG_LNG_E!Q$2</f>
        <v>3.1103859599999995</v>
      </c>
      <c r="R30" s="12">
        <f>NRG_LNG_E!R$2</f>
        <v>29.675598480000005</v>
      </c>
      <c r="S30" s="12">
        <f>NRG_LNG_E!S$2</f>
        <v>2.7204011999999995</v>
      </c>
      <c r="T30" s="12">
        <f>NRG_LNG_E!T$2</f>
        <v>4.5743940000000007</v>
      </c>
      <c r="U30" s="12">
        <f>NRG_LNG_E!U$2</f>
        <v>34.711067160000006</v>
      </c>
      <c r="V30" s="12">
        <f>NRG_LNG_E!V$2</f>
        <v>107.64892115999997</v>
      </c>
      <c r="W30" s="12">
        <f>NRG_LNG_E!W$2</f>
        <v>72.142535519999996</v>
      </c>
      <c r="X30" s="12">
        <f>NRG_LNG_E!X$2</f>
        <v>52.867069200000003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77705.512707720205</v>
      </c>
      <c r="D35" s="8">
        <f>FC_E!D$2</f>
        <v>79652.290569839985</v>
      </c>
      <c r="E35" s="8">
        <f>FC_E!E$2</f>
        <v>76956.675103080008</v>
      </c>
      <c r="F35" s="8">
        <f>FC_E!F$2</f>
        <v>80602.807077479985</v>
      </c>
      <c r="G35" s="8">
        <f>FC_E!G$2</f>
        <v>78918.401893200004</v>
      </c>
      <c r="H35" s="8">
        <f>FC_E!H$2</f>
        <v>76368.018465839981</v>
      </c>
      <c r="I35" s="8">
        <f>FC_E!I$2</f>
        <v>73602.878115119995</v>
      </c>
      <c r="J35" s="8">
        <f>FC_E!J$2</f>
        <v>69571.774720920017</v>
      </c>
      <c r="K35" s="8">
        <f>FC_E!K$2</f>
        <v>73118.98681824001</v>
      </c>
      <c r="L35" s="8">
        <f>FC_E!L$2</f>
        <v>70207.185525960012</v>
      </c>
      <c r="M35" s="8">
        <f>FC_E!M$2</f>
        <v>73415.808004439998</v>
      </c>
      <c r="N35" s="8">
        <f>FC_E!N$2</f>
        <v>66774.50384628</v>
      </c>
      <c r="O35" s="8">
        <f>FC_E!O$2</f>
        <v>67085.979159719995</v>
      </c>
      <c r="P35" s="8">
        <f>FC_E!P$2</f>
        <v>69583.591498440015</v>
      </c>
      <c r="Q35" s="8">
        <f>FC_E!Q$2</f>
        <v>63864.564765000003</v>
      </c>
      <c r="R35" s="8">
        <f>FC_E!R$2</f>
        <v>68270.952839520003</v>
      </c>
      <c r="S35" s="8">
        <f>FC_E!S$2</f>
        <v>67967.537722680005</v>
      </c>
      <c r="T35" s="8">
        <f>FC_E!T$2</f>
        <v>66539.762559840005</v>
      </c>
      <c r="U35" s="8">
        <f>FC_E!U$2</f>
        <v>66877.731731880005</v>
      </c>
      <c r="V35" s="8">
        <f>FC_E!V$2</f>
        <v>65224.636431959996</v>
      </c>
      <c r="W35" s="8">
        <f>FC_E!W$2</f>
        <v>60566.019453119996</v>
      </c>
      <c r="X35" s="8">
        <f>FC_E!X$2</f>
        <v>65069.778566879992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24074.612407800199</v>
      </c>
      <c r="D36" s="12">
        <f>FC_IND_E!D$2</f>
        <v>24227.934970680002</v>
      </c>
      <c r="E36" s="12">
        <f>FC_IND_E!E$2</f>
        <v>23175.043030440003</v>
      </c>
      <c r="F36" s="12">
        <f>FC_IND_E!F$2</f>
        <v>23648.840955359999</v>
      </c>
      <c r="G36" s="12">
        <f>FC_IND_E!G$2</f>
        <v>20843.403015840002</v>
      </c>
      <c r="H36" s="12">
        <f>FC_IND_E!H$2</f>
        <v>19528.198922880005</v>
      </c>
      <c r="I36" s="12">
        <f>FC_IND_E!I$2</f>
        <v>18669.710757839995</v>
      </c>
      <c r="J36" s="12">
        <f>FC_IND_E!J$2</f>
        <v>17173.783456800003</v>
      </c>
      <c r="K36" s="12">
        <f>FC_IND_E!K$2</f>
        <v>16598.654072639998</v>
      </c>
      <c r="L36" s="12">
        <f>FC_IND_E!L$2</f>
        <v>16462.408220400001</v>
      </c>
      <c r="M36" s="12">
        <f>FC_IND_E!M$2</f>
        <v>18108.41149368</v>
      </c>
      <c r="N36" s="12">
        <f>FC_IND_E!N$2</f>
        <v>17080.509746880001</v>
      </c>
      <c r="O36" s="12">
        <f>FC_IND_E!O$2</f>
        <v>16942.307580960001</v>
      </c>
      <c r="P36" s="12">
        <f>FC_IND_E!P$2</f>
        <v>17618.534815440002</v>
      </c>
      <c r="Q36" s="12">
        <f>FC_IND_E!Q$2</f>
        <v>17321.554950960002</v>
      </c>
      <c r="R36" s="12">
        <f>FC_IND_E!R$2</f>
        <v>17239.906515000006</v>
      </c>
      <c r="S36" s="12">
        <f>FC_IND_E!S$2</f>
        <v>17375.375939880003</v>
      </c>
      <c r="T36" s="12">
        <f>FC_IND_E!T$2</f>
        <v>16699.375057560002</v>
      </c>
      <c r="U36" s="12">
        <f>FC_IND_E!U$2</f>
        <v>17227.791867960004</v>
      </c>
      <c r="V36" s="12">
        <f>FC_IND_E!V$2</f>
        <v>16378.945455720004</v>
      </c>
      <c r="W36" s="12">
        <f>FC_IND_E!W$2</f>
        <v>16003.841645880002</v>
      </c>
      <c r="X36" s="12">
        <f>FC_IND_E!X$2</f>
        <v>17012.495682839999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8153.0739770401997</v>
      </c>
      <c r="D37" s="14">
        <f>FC_IND_IS_E!D$2</f>
        <v>7394.3902013999996</v>
      </c>
      <c r="E37" s="14">
        <f>FC_IND_IS_E!E$2</f>
        <v>7853.1007601999991</v>
      </c>
      <c r="F37" s="14">
        <f>FC_IND_IS_E!F$2</f>
        <v>8849.4324920399977</v>
      </c>
      <c r="G37" s="14">
        <f>FC_IND_IS_E!G$2</f>
        <v>7810.8433653600005</v>
      </c>
      <c r="H37" s="14">
        <f>FC_IND_IS_E!H$2</f>
        <v>6173.7733977599992</v>
      </c>
      <c r="I37" s="14">
        <f>FC_IND_IS_E!I$2</f>
        <v>5119.5848507999999</v>
      </c>
      <c r="J37" s="14">
        <f>FC_IND_IS_E!J$2</f>
        <v>4721.5680980400002</v>
      </c>
      <c r="K37" s="14">
        <f>FC_IND_IS_E!K$2</f>
        <v>4680.7088900399995</v>
      </c>
      <c r="L37" s="14">
        <f>FC_IND_IS_E!L$2</f>
        <v>2482.1293712400011</v>
      </c>
      <c r="M37" s="14">
        <f>FC_IND_IS_E!M$2</f>
        <v>2323.6032776399998</v>
      </c>
      <c r="N37" s="14">
        <f>FC_IND_IS_E!N$2</f>
        <v>2185.4275246799998</v>
      </c>
      <c r="O37" s="14">
        <f>FC_IND_IS_E!O$2</f>
        <v>1830.4397611200002</v>
      </c>
      <c r="P37" s="14">
        <f>FC_IND_IS_E!P$2</f>
        <v>1730.8059393599997</v>
      </c>
      <c r="Q37" s="14">
        <f>FC_IND_IS_E!Q$2</f>
        <v>1724.1919843200001</v>
      </c>
      <c r="R37" s="14">
        <f>FC_IND_IS_E!R$2</f>
        <v>1800.1851240000003</v>
      </c>
      <c r="S37" s="14">
        <f>FC_IND_IS_E!S$2</f>
        <v>1934.6168472000002</v>
      </c>
      <c r="T37" s="14">
        <f>FC_IND_IS_E!T$2</f>
        <v>2004.2950118400001</v>
      </c>
      <c r="U37" s="14">
        <f>FC_IND_IS_E!U$2</f>
        <v>2097.6239148</v>
      </c>
      <c r="V37" s="14">
        <f>FC_IND_IS_E!V$2</f>
        <v>1994.3933013599997</v>
      </c>
      <c r="W37" s="14">
        <f>FC_IND_IS_E!W$2</f>
        <v>1878.7996381200003</v>
      </c>
      <c r="X37" s="14">
        <f>FC_IND_IS_E!X$2</f>
        <v>2000.1908778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7656.6214915854725</v>
      </c>
      <c r="D38" s="16">
        <f>FC_IND_IS_BF_E!D$2</f>
        <v>6917.2621324337761</v>
      </c>
      <c r="E38" s="16">
        <f>FC_IND_IS_BF_E!E$2</f>
        <v>7333.4900060520622</v>
      </c>
      <c r="F38" s="16">
        <f>FC_IND_IS_BF_E!F$2</f>
        <v>8290.0088425400772</v>
      </c>
      <c r="G38" s="16">
        <f>FC_IND_IS_BF_E!G$2</f>
        <v>7321.0985502423118</v>
      </c>
      <c r="H38" s="16">
        <f>FC_IND_IS_BF_E!H$2</f>
        <v>5765.9047360674012</v>
      </c>
      <c r="I38" s="16">
        <f>FC_IND_IS_BF_E!I$2</f>
        <v>4703.5049296555717</v>
      </c>
      <c r="J38" s="16">
        <f>FC_IND_IS_BF_E!J$2</f>
        <v>4272.7426248117063</v>
      </c>
      <c r="K38" s="16">
        <f>FC_IND_IS_BF_E!K$2</f>
        <v>4275.5679741947715</v>
      </c>
      <c r="L38" s="16">
        <f>FC_IND_IS_BF_E!L$2</f>
        <v>2156.6040396808321</v>
      </c>
      <c r="M38" s="16">
        <f>FC_IND_IS_BF_E!M$2</f>
        <v>2057.2125328308302</v>
      </c>
      <c r="N38" s="16">
        <f>FC_IND_IS_BF_E!N$2</f>
        <v>1934.4046942300474</v>
      </c>
      <c r="O38" s="16">
        <f>FC_IND_IS_BF_E!O$2</f>
        <v>1598.0271717274818</v>
      </c>
      <c r="P38" s="16">
        <f>FC_IND_IS_BF_E!P$2</f>
        <v>1535.9435641197756</v>
      </c>
      <c r="Q38" s="16">
        <f>FC_IND_IS_BF_E!Q$2</f>
        <v>1535.7096376595482</v>
      </c>
      <c r="R38" s="16">
        <f>FC_IND_IS_BF_E!R$2</f>
        <v>1593.0925420102378</v>
      </c>
      <c r="S38" s="16">
        <f>FC_IND_IS_BF_E!S$2</f>
        <v>1740.3202551594397</v>
      </c>
      <c r="T38" s="16">
        <f>FC_IND_IS_BF_E!T$2</f>
        <v>1796.561582767036</v>
      </c>
      <c r="U38" s="16">
        <f>FC_IND_IS_BF_E!U$2</f>
        <v>1858.423018525446</v>
      </c>
      <c r="V38" s="16">
        <f>FC_IND_IS_BF_E!V$2</f>
        <v>1771.7084157841527</v>
      </c>
      <c r="W38" s="16">
        <f>FC_IND_IS_BF_E!W$2</f>
        <v>1683.0725149463162</v>
      </c>
      <c r="X38" s="16">
        <f>FC_IND_IS_BF_E!X$2</f>
        <v>1796.9230155053549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496.45248545472612</v>
      </c>
      <c r="D39" s="16">
        <f>FC_IND_IS_EA_E!D$2</f>
        <v>477.12806896622476</v>
      </c>
      <c r="E39" s="16">
        <f>FC_IND_IS_EA_E!E$2</f>
        <v>519.61075414793697</v>
      </c>
      <c r="F39" s="16">
        <f>FC_IND_IS_EA_E!F$2</f>
        <v>559.42364949992236</v>
      </c>
      <c r="G39" s="16">
        <f>FC_IND_IS_EA_E!G$2</f>
        <v>489.74481511768789</v>
      </c>
      <c r="H39" s="16">
        <f>FC_IND_IS_EA_E!H$2</f>
        <v>407.8686616925981</v>
      </c>
      <c r="I39" s="16">
        <f>FC_IND_IS_EA_E!I$2</f>
        <v>416.07992114442834</v>
      </c>
      <c r="J39" s="16">
        <f>FC_IND_IS_EA_E!J$2</f>
        <v>448.82547322829305</v>
      </c>
      <c r="K39" s="16">
        <f>FC_IND_IS_EA_E!K$2</f>
        <v>405.14091584522811</v>
      </c>
      <c r="L39" s="16">
        <f>FC_IND_IS_EA_E!L$2</f>
        <v>325.52533155916882</v>
      </c>
      <c r="M39" s="16">
        <f>FC_IND_IS_EA_E!M$2</f>
        <v>266.39074480916969</v>
      </c>
      <c r="N39" s="16">
        <f>FC_IND_IS_EA_E!N$2</f>
        <v>251.02283044995255</v>
      </c>
      <c r="O39" s="16">
        <f>FC_IND_IS_EA_E!O$2</f>
        <v>232.41258939251844</v>
      </c>
      <c r="P39" s="16">
        <f>FC_IND_IS_EA_E!P$2</f>
        <v>194.86237524022417</v>
      </c>
      <c r="Q39" s="16">
        <f>FC_IND_IS_EA_E!Q$2</f>
        <v>188.48234666045192</v>
      </c>
      <c r="R39" s="16">
        <f>FC_IND_IS_EA_E!R$2</f>
        <v>207.09258198976244</v>
      </c>
      <c r="S39" s="16">
        <f>FC_IND_IS_EA_E!S$2</f>
        <v>194.2965920405606</v>
      </c>
      <c r="T39" s="16">
        <f>FC_IND_IS_EA_E!T$2</f>
        <v>207.73342907296421</v>
      </c>
      <c r="U39" s="16">
        <f>FC_IND_IS_EA_E!U$2</f>
        <v>239.20089627455425</v>
      </c>
      <c r="V39" s="16">
        <f>FC_IND_IS_EA_E!V$2</f>
        <v>222.68488557584723</v>
      </c>
      <c r="W39" s="16">
        <f>FC_IND_IS_EA_E!W$2</f>
        <v>195.72712317368402</v>
      </c>
      <c r="X39" s="16">
        <f>FC_IND_IS_EA_E!X$2</f>
        <v>203.26786229464503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424.30294343999992</v>
      </c>
      <c r="D40" s="14">
        <f>FC_IND_NFM_E!D$2</f>
        <v>395.9737068</v>
      </c>
      <c r="E40" s="14">
        <f>FC_IND_NFM_E!E$2</f>
        <v>424.504029</v>
      </c>
      <c r="F40" s="14">
        <f>FC_IND_NFM_E!F$2</f>
        <v>491.93952960000013</v>
      </c>
      <c r="G40" s="14">
        <f>FC_IND_NFM_E!G$2</f>
        <v>494.55573168000006</v>
      </c>
      <c r="H40" s="14">
        <f>FC_IND_NFM_E!H$2</f>
        <v>500.83994268000004</v>
      </c>
      <c r="I40" s="14">
        <f>FC_IND_NFM_E!I$2</f>
        <v>498.16506180000016</v>
      </c>
      <c r="J40" s="14">
        <f>FC_IND_NFM_E!J$2</f>
        <v>487.72757232000015</v>
      </c>
      <c r="K40" s="14">
        <f>FC_IND_NFM_E!K$2</f>
        <v>466.75123296000015</v>
      </c>
      <c r="L40" s="14">
        <f>FC_IND_NFM_E!L$2</f>
        <v>366.47482739999992</v>
      </c>
      <c r="M40" s="14">
        <f>FC_IND_NFM_E!M$2</f>
        <v>321.61504284</v>
      </c>
      <c r="N40" s="14">
        <f>FC_IND_NFM_E!N$2</f>
        <v>288.59700240000018</v>
      </c>
      <c r="O40" s="14">
        <f>FC_IND_NFM_E!O$2</f>
        <v>320.92928508</v>
      </c>
      <c r="P40" s="14">
        <f>FC_IND_NFM_E!P$2</f>
        <v>311.33075184000012</v>
      </c>
      <c r="Q40" s="14">
        <f>FC_IND_NFM_E!Q$2</f>
        <v>283.61800476000013</v>
      </c>
      <c r="R40" s="14">
        <f>FC_IND_NFM_E!R$2</f>
        <v>282.88240308000013</v>
      </c>
      <c r="S40" s="14">
        <f>FC_IND_NFM_E!S$2</f>
        <v>290.09075939999991</v>
      </c>
      <c r="T40" s="14">
        <f>FC_IND_NFM_E!T$2</f>
        <v>278.83008863999999</v>
      </c>
      <c r="U40" s="14">
        <f>FC_IND_NFM_E!U$2</f>
        <v>281.91657852000003</v>
      </c>
      <c r="V40" s="14">
        <f>FC_IND_NFM_E!V$2</f>
        <v>274.42914912000003</v>
      </c>
      <c r="W40" s="14">
        <f>FC_IND_NFM_E!W$2</f>
        <v>267.15726504000003</v>
      </c>
      <c r="X40" s="14">
        <f>FC_IND_NFM_E!X$2</f>
        <v>283.98204288000011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424.30294343999992</v>
      </c>
      <c r="D44" s="16">
        <f>FC_IND_NFM_OM_E!D$2</f>
        <v>395.9737068</v>
      </c>
      <c r="E44" s="16">
        <f>FC_IND_NFM_OM_E!E$2</f>
        <v>424.504029</v>
      </c>
      <c r="F44" s="16">
        <f>FC_IND_NFM_OM_E!F$2</f>
        <v>491.93952960000013</v>
      </c>
      <c r="G44" s="16">
        <f>FC_IND_NFM_OM_E!G$2</f>
        <v>494.55573168000006</v>
      </c>
      <c r="H44" s="16">
        <f>FC_IND_NFM_OM_E!H$2</f>
        <v>500.83994268000004</v>
      </c>
      <c r="I44" s="16">
        <f>FC_IND_NFM_OM_E!I$2</f>
        <v>498.16506180000016</v>
      </c>
      <c r="J44" s="16">
        <f>FC_IND_NFM_OM_E!J$2</f>
        <v>487.72757232000015</v>
      </c>
      <c r="K44" s="16">
        <f>FC_IND_NFM_OM_E!K$2</f>
        <v>466.75123296000015</v>
      </c>
      <c r="L44" s="16">
        <f>FC_IND_NFM_OM_E!L$2</f>
        <v>366.47482739999992</v>
      </c>
      <c r="M44" s="16">
        <f>FC_IND_NFM_OM_E!M$2</f>
        <v>321.61504284</v>
      </c>
      <c r="N44" s="16">
        <f>FC_IND_NFM_OM_E!N$2</f>
        <v>288.59700240000018</v>
      </c>
      <c r="O44" s="16">
        <f>FC_IND_NFM_OM_E!O$2</f>
        <v>320.92928508</v>
      </c>
      <c r="P44" s="16">
        <f>FC_IND_NFM_OM_E!P$2</f>
        <v>311.33075184000012</v>
      </c>
      <c r="Q44" s="16">
        <f>FC_IND_NFM_OM_E!Q$2</f>
        <v>283.61800476000013</v>
      </c>
      <c r="R44" s="16">
        <f>FC_IND_NFM_OM_E!R$2</f>
        <v>282.88240308000013</v>
      </c>
      <c r="S44" s="16">
        <f>FC_IND_NFM_OM_E!S$2</f>
        <v>290.09075939999991</v>
      </c>
      <c r="T44" s="16">
        <f>FC_IND_NFM_OM_E!T$2</f>
        <v>278.83008863999999</v>
      </c>
      <c r="U44" s="16">
        <f>FC_IND_NFM_OM_E!U$2</f>
        <v>281.91657852000003</v>
      </c>
      <c r="V44" s="16">
        <f>FC_IND_NFM_OM_E!V$2</f>
        <v>274.42914912000003</v>
      </c>
      <c r="W44" s="16">
        <f>FC_IND_NFM_OM_E!W$2</f>
        <v>267.15726504000003</v>
      </c>
      <c r="X44" s="16">
        <f>FC_IND_NFM_OM_E!X$2</f>
        <v>283.98204288000011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4515.0420519600002</v>
      </c>
      <c r="D45" s="14">
        <f>FC_IND_CPC_E!D$2</f>
        <v>4558.2361853999992</v>
      </c>
      <c r="E45" s="14">
        <f>FC_IND_CPC_E!E$2</f>
        <v>4537.4594756400002</v>
      </c>
      <c r="F45" s="14">
        <f>FC_IND_CPC_E!F$2</f>
        <v>4579.861430519999</v>
      </c>
      <c r="G45" s="14">
        <f>FC_IND_CPC_E!G$2</f>
        <v>3345.5414702400012</v>
      </c>
      <c r="H45" s="14">
        <f>FC_IND_CPC_E!H$2</f>
        <v>3632.3904262800015</v>
      </c>
      <c r="I45" s="14">
        <f>FC_IND_CPC_E!I$2</f>
        <v>3632.7325730399989</v>
      </c>
      <c r="J45" s="14">
        <f>FC_IND_CPC_E!J$2</f>
        <v>3655.8227199599996</v>
      </c>
      <c r="K45" s="14">
        <f>FC_IND_CPC_E!K$2</f>
        <v>3274.0255058399998</v>
      </c>
      <c r="L45" s="14">
        <f>FC_IND_CPC_E!L$2</f>
        <v>5940.3213516000014</v>
      </c>
      <c r="M45" s="14">
        <f>FC_IND_CPC_E!M$2</f>
        <v>6721.227470159999</v>
      </c>
      <c r="N45" s="14">
        <f>FC_IND_CPC_E!N$2</f>
        <v>6337.2978165600007</v>
      </c>
      <c r="O45" s="14">
        <f>FC_IND_CPC_E!O$2</f>
        <v>6604.625924760001</v>
      </c>
      <c r="P45" s="14">
        <f>FC_IND_CPC_E!P$2</f>
        <v>7244.3869322400014</v>
      </c>
      <c r="Q45" s="14">
        <f>FC_IND_CPC_E!Q$2</f>
        <v>7504.4962079999987</v>
      </c>
      <c r="R45" s="14">
        <f>FC_IND_CPC_E!R$2</f>
        <v>7462.3930030800011</v>
      </c>
      <c r="S45" s="14">
        <f>FC_IND_CPC_E!S$2</f>
        <v>7435.6714879200026</v>
      </c>
      <c r="T45" s="14">
        <f>FC_IND_CPC_E!T$2</f>
        <v>6900.8102078399997</v>
      </c>
      <c r="U45" s="14">
        <f>FC_IND_CPC_E!U$2</f>
        <v>6998.8397946000005</v>
      </c>
      <c r="V45" s="14">
        <f>FC_IND_CPC_E!V$2</f>
        <v>6262.5797480400006</v>
      </c>
      <c r="W45" s="14">
        <f>FC_IND_CPC_E!W$2</f>
        <v>6454.731150720002</v>
      </c>
      <c r="X45" s="14">
        <f>FC_IND_CPC_E!X$2</f>
        <v>6995.1145312799999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2154.3833795479227</v>
      </c>
      <c r="D46" s="16">
        <f>FC_IND_CPC_BC_E!D$2</f>
        <v>2174.1212532113955</v>
      </c>
      <c r="E46" s="16">
        <f>FC_IND_CPC_BC_E!E$2</f>
        <v>2326.7390898491376</v>
      </c>
      <c r="F46" s="16">
        <f>FC_IND_CPC_BC_E!F$2</f>
        <v>2488.2046230508568</v>
      </c>
      <c r="G46" s="16">
        <f>FC_IND_CPC_BC_E!G$2</f>
        <v>1814.4240488621749</v>
      </c>
      <c r="H46" s="16">
        <f>FC_IND_CPC_BC_E!H$2</f>
        <v>1947.6196622393386</v>
      </c>
      <c r="I46" s="16">
        <f>FC_IND_CPC_BC_E!I$2</f>
        <v>2428.6545830197583</v>
      </c>
      <c r="J46" s="16">
        <f>FC_IND_CPC_BC_E!J$2</f>
        <v>2781.145989302805</v>
      </c>
      <c r="K46" s="16">
        <f>FC_IND_CPC_BC_E!K$2</f>
        <v>2711.2280111572099</v>
      </c>
      <c r="L46" s="16">
        <f>FC_IND_CPC_BC_E!L$2</f>
        <v>4265.0280657459025</v>
      </c>
      <c r="M46" s="16">
        <f>FC_IND_CPC_BC_E!M$2</f>
        <v>4896.094295301381</v>
      </c>
      <c r="N46" s="16">
        <f>FC_IND_CPC_BC_E!N$2</f>
        <v>4719.0773133159319</v>
      </c>
      <c r="O46" s="16">
        <f>FC_IND_CPC_BC_E!O$2</f>
        <v>5006.7524517806742</v>
      </c>
      <c r="P46" s="16">
        <f>FC_IND_CPC_BC_E!P$2</f>
        <v>5528.1758372067552</v>
      </c>
      <c r="Q46" s="16">
        <f>FC_IND_CPC_BC_E!Q$2</f>
        <v>5456.9427282938195</v>
      </c>
      <c r="R46" s="16">
        <f>FC_IND_CPC_BC_E!R$2</f>
        <v>5757.2006550953611</v>
      </c>
      <c r="S46" s="16">
        <f>FC_IND_CPC_BC_E!S$2</f>
        <v>6269.4404266770925</v>
      </c>
      <c r="T46" s="16">
        <f>FC_IND_CPC_BC_E!T$2</f>
        <v>5734.6700898598592</v>
      </c>
      <c r="U46" s="16">
        <f>FC_IND_CPC_BC_E!U$2</f>
        <v>5397.2612360278945</v>
      </c>
      <c r="V46" s="16">
        <f>FC_IND_CPC_BC_E!V$2</f>
        <v>4876.9099633042742</v>
      </c>
      <c r="W46" s="16">
        <f>FC_IND_CPC_BC_E!W$2</f>
        <v>5487.8033735023446</v>
      </c>
      <c r="X46" s="16">
        <f>FC_IND_CPC_BC_E!X$2</f>
        <v>5988.0844140381059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2165.0489395450877</v>
      </c>
      <c r="D47" s="16">
        <f>FC_IND_CPC_OC_E!D$2</f>
        <v>2163.138394035363</v>
      </c>
      <c r="E47" s="16">
        <f>FC_IND_CPC_OC_E!E$2</f>
        <v>1981.0547143725146</v>
      </c>
      <c r="F47" s="16">
        <f>FC_IND_CPC_OC_E!F$2</f>
        <v>1852.4360997068009</v>
      </c>
      <c r="G47" s="16">
        <f>FC_IND_CPC_OC_E!G$2</f>
        <v>1346.0249949406211</v>
      </c>
      <c r="H47" s="16">
        <f>FC_IND_CPC_OC_E!H$2</f>
        <v>1452.5126059637341</v>
      </c>
      <c r="I47" s="16">
        <f>FC_IND_CPC_OC_E!I$2</f>
        <v>1026.3126794316374</v>
      </c>
      <c r="J47" s="16">
        <f>FC_IND_CPC_OC_E!J$2</f>
        <v>648.5643743075957</v>
      </c>
      <c r="K47" s="16">
        <f>FC_IND_CPC_OC_E!K$2</f>
        <v>375.99803553262143</v>
      </c>
      <c r="L47" s="16">
        <f>FC_IND_CPC_OC_E!L$2</f>
        <v>1438.6258387855214</v>
      </c>
      <c r="M47" s="16">
        <f>FC_IND_CPC_OC_E!M$2</f>
        <v>1572.6599875844502</v>
      </c>
      <c r="N47" s="16">
        <f>FC_IND_CPC_OC_E!N$2</f>
        <v>1377.350617023714</v>
      </c>
      <c r="O47" s="16">
        <f>FC_IND_CPC_OC_E!O$2</f>
        <v>1343.8658149003115</v>
      </c>
      <c r="P47" s="16">
        <f>FC_IND_CPC_OC_E!P$2</f>
        <v>1440.4974277429226</v>
      </c>
      <c r="Q47" s="16">
        <f>FC_IND_CPC_OC_E!Q$2</f>
        <v>1776.934787660678</v>
      </c>
      <c r="R47" s="16">
        <f>FC_IND_CPC_OC_E!R$2</f>
        <v>1432.18899232479</v>
      </c>
      <c r="S47" s="16">
        <f>FC_IND_CPC_OC_E!S$2</f>
        <v>874.13186161111594</v>
      </c>
      <c r="T47" s="16">
        <f>FC_IND_CPC_OC_E!T$2</f>
        <v>900.66995275015609</v>
      </c>
      <c r="U47" s="16">
        <f>FC_IND_CPC_OC_E!U$2</f>
        <v>1338.0260993985698</v>
      </c>
      <c r="V47" s="16">
        <f>FC_IND_CPC_OC_E!V$2</f>
        <v>1125.2587236726461</v>
      </c>
      <c r="W47" s="16">
        <f>FC_IND_CPC_OC_E!W$2</f>
        <v>712.73320422205427</v>
      </c>
      <c r="X47" s="16">
        <f>FC_IND_CPC_OC_E!X$2</f>
        <v>786.38110685781533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195.6097328669901</v>
      </c>
      <c r="D48" s="16">
        <f>FC_IND_CPC_PH_E!D$2</f>
        <v>220.97653815324063</v>
      </c>
      <c r="E48" s="16">
        <f>FC_IND_CPC_PH_E!E$2</f>
        <v>229.66567141834813</v>
      </c>
      <c r="F48" s="16">
        <f>FC_IND_CPC_PH_E!F$2</f>
        <v>239.22070776234139</v>
      </c>
      <c r="G48" s="16">
        <f>FC_IND_CPC_PH_E!G$2</f>
        <v>185.09242643720526</v>
      </c>
      <c r="H48" s="16">
        <f>FC_IND_CPC_PH_E!H$2</f>
        <v>232.25815807692888</v>
      </c>
      <c r="I48" s="16">
        <f>FC_IND_CPC_PH_E!I$2</f>
        <v>177.7653105886028</v>
      </c>
      <c r="J48" s="16">
        <f>FC_IND_CPC_PH_E!J$2</f>
        <v>226.11235634959849</v>
      </c>
      <c r="K48" s="16">
        <f>FC_IND_CPC_PH_E!K$2</f>
        <v>186.79945915016813</v>
      </c>
      <c r="L48" s="16">
        <f>FC_IND_CPC_PH_E!L$2</f>
        <v>236.66744706857818</v>
      </c>
      <c r="M48" s="16">
        <f>FC_IND_CPC_PH_E!M$2</f>
        <v>252.47318727416692</v>
      </c>
      <c r="N48" s="16">
        <f>FC_IND_CPC_PH_E!N$2</f>
        <v>240.86988622035508</v>
      </c>
      <c r="O48" s="16">
        <f>FC_IND_CPC_PH_E!O$2</f>
        <v>254.00765807901433</v>
      </c>
      <c r="P48" s="16">
        <f>FC_IND_CPC_PH_E!P$2</f>
        <v>275.71366729032513</v>
      </c>
      <c r="Q48" s="16">
        <f>FC_IND_CPC_PH_E!Q$2</f>
        <v>270.61869204550226</v>
      </c>
      <c r="R48" s="16">
        <f>FC_IND_CPC_PH_E!R$2</f>
        <v>273.00335565985188</v>
      </c>
      <c r="S48" s="16">
        <f>FC_IND_CPC_PH_E!S$2</f>
        <v>292.09919963179499</v>
      </c>
      <c r="T48" s="16">
        <f>FC_IND_CPC_PH_E!T$2</f>
        <v>265.47016522998558</v>
      </c>
      <c r="U48" s="16">
        <f>FC_IND_CPC_PH_E!U$2</f>
        <v>263.55245917353636</v>
      </c>
      <c r="V48" s="16">
        <f>FC_IND_CPC_PH_E!V$2</f>
        <v>260.4110610630803</v>
      </c>
      <c r="W48" s="16">
        <f>FC_IND_CPC_PH_E!W$2</f>
        <v>254.19457299560335</v>
      </c>
      <c r="X48" s="16">
        <f>FC_IND_CPC_PH_E!X$2</f>
        <v>220.64901038407876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4177.2043651200001</v>
      </c>
      <c r="D49" s="14">
        <f>FC_IND_NMM_E!D$2</f>
        <v>3790.5356809200002</v>
      </c>
      <c r="E49" s="14">
        <f>FC_IND_NMM_E!E$2</f>
        <v>3661.2005702399997</v>
      </c>
      <c r="F49" s="14">
        <f>FC_IND_NMM_E!F$2</f>
        <v>4083.7377184800007</v>
      </c>
      <c r="G49" s="14">
        <f>FC_IND_NMM_E!G$2</f>
        <v>3853.4130333600006</v>
      </c>
      <c r="H49" s="14">
        <f>FC_IND_NMM_E!H$2</f>
        <v>3838.4084038800002</v>
      </c>
      <c r="I49" s="14">
        <f>FC_IND_NMM_E!I$2</f>
        <v>4120.6649989200005</v>
      </c>
      <c r="J49" s="14">
        <f>FC_IND_NMM_E!J$2</f>
        <v>3802.6552416000004</v>
      </c>
      <c r="K49" s="14">
        <f>FC_IND_NMM_E!K$2</f>
        <v>3898.8640642800001</v>
      </c>
      <c r="L49" s="14">
        <f>FC_IND_NMM_E!L$2</f>
        <v>3305.4486511199998</v>
      </c>
      <c r="M49" s="14">
        <f>FC_IND_NMM_E!M$2</f>
        <v>3576.9295491599992</v>
      </c>
      <c r="N49" s="14">
        <f>FC_IND_NMM_E!N$2</f>
        <v>3886.8151371599997</v>
      </c>
      <c r="O49" s="14">
        <f>FC_IND_NMM_E!O$2</f>
        <v>3543.2277066000006</v>
      </c>
      <c r="P49" s="14">
        <f>FC_IND_NMM_E!P$2</f>
        <v>3625.0654851600002</v>
      </c>
      <c r="Q49" s="14">
        <f>FC_IND_NMM_E!Q$2</f>
        <v>3661.6501228800007</v>
      </c>
      <c r="R49" s="14">
        <f>FC_IND_NMM_E!R$2</f>
        <v>3525.81045696</v>
      </c>
      <c r="S49" s="14">
        <f>FC_IND_NMM_E!S$2</f>
        <v>3565.5204978000002</v>
      </c>
      <c r="T49" s="14">
        <f>FC_IND_NMM_E!T$2</f>
        <v>3178.5605620800006</v>
      </c>
      <c r="U49" s="14">
        <f>FC_IND_NMM_E!U$2</f>
        <v>3415.2436617600001</v>
      </c>
      <c r="V49" s="14">
        <f>FC_IND_NMM_E!V$2</f>
        <v>3469.7833148400005</v>
      </c>
      <c r="W49" s="14">
        <f>FC_IND_NMM_E!W$2</f>
        <v>3198.0754153199996</v>
      </c>
      <c r="X49" s="14">
        <f>FC_IND_NMM_E!X$2</f>
        <v>3291.5881432799997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1833.1561677721411</v>
      </c>
      <c r="D50" s="16">
        <f>FC_IND_NMM_CM_E!D$2</f>
        <v>1633.1372086224326</v>
      </c>
      <c r="E50" s="16">
        <f>FC_IND_NMM_CM_E!E$2</f>
        <v>1583.7520679939173</v>
      </c>
      <c r="F50" s="16">
        <f>FC_IND_NMM_CM_E!F$2</f>
        <v>1545.7937690578372</v>
      </c>
      <c r="G50" s="16">
        <f>FC_IND_NMM_CM_E!G$2</f>
        <v>1592.7142567494584</v>
      </c>
      <c r="H50" s="16">
        <f>FC_IND_NMM_CM_E!H$2</f>
        <v>1695.6285132923058</v>
      </c>
      <c r="I50" s="16">
        <f>FC_IND_NMM_CM_E!I$2</f>
        <v>1677.1826851544477</v>
      </c>
      <c r="J50" s="16">
        <f>FC_IND_NMM_CM_E!J$2</f>
        <v>1434.5778997051361</v>
      </c>
      <c r="K50" s="16">
        <f>FC_IND_NMM_CM_E!K$2</f>
        <v>1425.1308746630111</v>
      </c>
      <c r="L50" s="16">
        <f>FC_IND_NMM_CM_E!L$2</f>
        <v>1307.4493196644498</v>
      </c>
      <c r="M50" s="16">
        <f>FC_IND_NMM_CM_E!M$2</f>
        <v>1425.1601893407549</v>
      </c>
      <c r="N50" s="16">
        <f>FC_IND_NMM_CM_E!N$2</f>
        <v>1577.8744823290867</v>
      </c>
      <c r="O50" s="16">
        <f>FC_IND_NMM_CM_E!O$2</f>
        <v>1373.6769734770282</v>
      </c>
      <c r="P50" s="16">
        <f>FC_IND_NMM_CM_E!P$2</f>
        <v>1384.3465310029985</v>
      </c>
      <c r="Q50" s="16">
        <f>FC_IND_NMM_CM_E!Q$2</f>
        <v>1351.3484721305706</v>
      </c>
      <c r="R50" s="16">
        <f>FC_IND_NMM_CM_E!R$2</f>
        <v>1206.951038848435</v>
      </c>
      <c r="S50" s="16">
        <f>FC_IND_NMM_CM_E!S$2</f>
        <v>1281.9927665974492</v>
      </c>
      <c r="T50" s="16">
        <f>FC_IND_NMM_CM_E!T$2</f>
        <v>1191.4811080119948</v>
      </c>
      <c r="U50" s="16">
        <f>FC_IND_NMM_CM_E!U$2</f>
        <v>1242.3577129642827</v>
      </c>
      <c r="V50" s="16">
        <f>FC_IND_NMM_CM_E!V$2</f>
        <v>1295.4305486949659</v>
      </c>
      <c r="W50" s="16">
        <f>FC_IND_NMM_CM_E!W$2</f>
        <v>1237.1144543461946</v>
      </c>
      <c r="X50" s="16">
        <f>FC_IND_NMM_CM_E!X$2</f>
        <v>1248.2271192452185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1420.099368377503</v>
      </c>
      <c r="D51" s="16">
        <f>FC_IND_NMM_CR_E!D$2</f>
        <v>1306.2138037224872</v>
      </c>
      <c r="E51" s="16">
        <f>FC_IND_NMM_CR_E!E$2</f>
        <v>1225.6416381668369</v>
      </c>
      <c r="F51" s="16">
        <f>FC_IND_NMM_CR_E!F$2</f>
        <v>1625.9157867632136</v>
      </c>
      <c r="G51" s="16">
        <f>FC_IND_NMM_CR_E!G$2</f>
        <v>1305.6137716774836</v>
      </c>
      <c r="H51" s="16">
        <f>FC_IND_NMM_CR_E!H$2</f>
        <v>1208.5970460194198</v>
      </c>
      <c r="I51" s="16">
        <f>FC_IND_NMM_CR_E!I$2</f>
        <v>1356.7505853360299</v>
      </c>
      <c r="J51" s="16">
        <f>FC_IND_NMM_CR_E!J$2</f>
        <v>1369.9578575070027</v>
      </c>
      <c r="K51" s="16">
        <f>FC_IND_NMM_CR_E!K$2</f>
        <v>1411.6099128021478</v>
      </c>
      <c r="L51" s="16">
        <f>FC_IND_NMM_CR_E!L$2</f>
        <v>1169.1543812326395</v>
      </c>
      <c r="M51" s="16">
        <f>FC_IND_NMM_CR_E!M$2</f>
        <v>1295.9300166390965</v>
      </c>
      <c r="N51" s="16">
        <f>FC_IND_NMM_CR_E!N$2</f>
        <v>1597.6515349279707</v>
      </c>
      <c r="O51" s="16">
        <f>FC_IND_NMM_CR_E!O$2</f>
        <v>1586.941483987317</v>
      </c>
      <c r="P51" s="16">
        <f>FC_IND_NMM_CR_E!P$2</f>
        <v>1706.0254654365526</v>
      </c>
      <c r="Q51" s="16">
        <f>FC_IND_NMM_CR_E!Q$2</f>
        <v>1737.0919347596337</v>
      </c>
      <c r="R51" s="16">
        <f>FC_IND_NMM_CR_E!R$2</f>
        <v>1806.8401357743746</v>
      </c>
      <c r="S51" s="16">
        <f>FC_IND_NMM_CR_E!S$2</f>
        <v>1680.969820255928</v>
      </c>
      <c r="T51" s="16">
        <f>FC_IND_NMM_CR_E!T$2</f>
        <v>1289.8222458988084</v>
      </c>
      <c r="U51" s="16">
        <f>FC_IND_NMM_CR_E!U$2</f>
        <v>1515.2555691966927</v>
      </c>
      <c r="V51" s="16">
        <f>FC_IND_NMM_CR_E!V$2</f>
        <v>1591.5202686619587</v>
      </c>
      <c r="W51" s="16">
        <f>FC_IND_NMM_CR_E!W$2</f>
        <v>1494.9154022914481</v>
      </c>
      <c r="X51" s="16">
        <f>FC_IND_NMM_CR_E!X$2</f>
        <v>1571.6453105574333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923.9488289703562</v>
      </c>
      <c r="D52" s="16">
        <f>FC_IND_NMM_GL_E!D$2</f>
        <v>851.1846685750802</v>
      </c>
      <c r="E52" s="16">
        <f>FC_IND_NMM_GL_E!E$2</f>
        <v>851.806864079246</v>
      </c>
      <c r="F52" s="16">
        <f>FC_IND_NMM_GL_E!F$2</f>
        <v>912.02816265894944</v>
      </c>
      <c r="G52" s="16">
        <f>FC_IND_NMM_GL_E!G$2</f>
        <v>955.0850049330586</v>
      </c>
      <c r="H52" s="16">
        <f>FC_IND_NMM_GL_E!H$2</f>
        <v>934.18284456827428</v>
      </c>
      <c r="I52" s="16">
        <f>FC_IND_NMM_GL_E!I$2</f>
        <v>1086.7317284295223</v>
      </c>
      <c r="J52" s="16">
        <f>FC_IND_NMM_GL_E!J$2</f>
        <v>998.11948438786158</v>
      </c>
      <c r="K52" s="16">
        <f>FC_IND_NMM_GL_E!K$2</f>
        <v>1062.1232768148411</v>
      </c>
      <c r="L52" s="16">
        <f>FC_IND_NMM_GL_E!L$2</f>
        <v>828.84495022291071</v>
      </c>
      <c r="M52" s="16">
        <f>FC_IND_NMM_GL_E!M$2</f>
        <v>855.83934318014781</v>
      </c>
      <c r="N52" s="16">
        <f>FC_IND_NMM_GL_E!N$2</f>
        <v>711.2891199029425</v>
      </c>
      <c r="O52" s="16">
        <f>FC_IND_NMM_GL_E!O$2</f>
        <v>582.60924913565486</v>
      </c>
      <c r="P52" s="16">
        <f>FC_IND_NMM_GL_E!P$2</f>
        <v>534.69348872044884</v>
      </c>
      <c r="Q52" s="16">
        <f>FC_IND_NMM_GL_E!Q$2</f>
        <v>573.209715989796</v>
      </c>
      <c r="R52" s="16">
        <f>FC_IND_NMM_GL_E!R$2</f>
        <v>512.01928233719093</v>
      </c>
      <c r="S52" s="16">
        <f>FC_IND_NMM_GL_E!S$2</f>
        <v>602.55791094662368</v>
      </c>
      <c r="T52" s="16">
        <f>FC_IND_NMM_GL_E!T$2</f>
        <v>697.2572081691967</v>
      </c>
      <c r="U52" s="16">
        <f>FC_IND_NMM_GL_E!U$2</f>
        <v>657.63037959902488</v>
      </c>
      <c r="V52" s="16">
        <f>FC_IND_NMM_GL_E!V$2</f>
        <v>582.83249748307594</v>
      </c>
      <c r="W52" s="16">
        <f>FC_IND_NMM_GL_E!W$2</f>
        <v>466.0455586823573</v>
      </c>
      <c r="X52" s="16">
        <f>FC_IND_NMM_GL_E!X$2</f>
        <v>471.71571347734812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518.82151427999997</v>
      </c>
      <c r="D53" s="14">
        <f>FC_IND_PPP_E!D$2</f>
        <v>498.47852556000004</v>
      </c>
      <c r="E53" s="14">
        <f>FC_IND_PPP_E!E$2</f>
        <v>556.48228247999987</v>
      </c>
      <c r="F53" s="14">
        <f>FC_IND_PPP_E!F$2</f>
        <v>603.30131867999989</v>
      </c>
      <c r="G53" s="14">
        <f>FC_IND_PPP_E!G$2</f>
        <v>573.08216760000005</v>
      </c>
      <c r="H53" s="14">
        <f>FC_IND_PPP_E!H$2</f>
        <v>558.83594412000002</v>
      </c>
      <c r="I53" s="14">
        <f>FC_IND_PPP_E!I$2</f>
        <v>454.13830332000015</v>
      </c>
      <c r="J53" s="14">
        <f>FC_IND_PPP_E!J$2</f>
        <v>491.73126479999991</v>
      </c>
      <c r="K53" s="14">
        <f>FC_IND_PPP_E!K$2</f>
        <v>469.61579376000003</v>
      </c>
      <c r="L53" s="14">
        <f>FC_IND_PPP_E!L$2</f>
        <v>411.25539923999997</v>
      </c>
      <c r="M53" s="14">
        <f>FC_IND_PPP_E!M$2</f>
        <v>563.4233330400001</v>
      </c>
      <c r="N53" s="14">
        <f>FC_IND_PPP_E!N$2</f>
        <v>438.49556964000004</v>
      </c>
      <c r="O53" s="14">
        <f>FC_IND_PPP_E!O$2</f>
        <v>447.87458592000007</v>
      </c>
      <c r="P53" s="14">
        <f>FC_IND_PPP_E!P$2</f>
        <v>491.9727438000001</v>
      </c>
      <c r="Q53" s="14">
        <f>FC_IND_PPP_E!Q$2</f>
        <v>466.55601899999994</v>
      </c>
      <c r="R53" s="14">
        <f>FC_IND_PPP_E!R$2</f>
        <v>539.33740512000008</v>
      </c>
      <c r="S53" s="14">
        <f>FC_IND_PPP_E!S$2</f>
        <v>532.0004621999999</v>
      </c>
      <c r="T53" s="14">
        <f>FC_IND_PPP_E!T$2</f>
        <v>548.24136012000008</v>
      </c>
      <c r="U53" s="14">
        <f>FC_IND_PPP_E!U$2</f>
        <v>507.45910032000012</v>
      </c>
      <c r="V53" s="14">
        <f>FC_IND_PPP_E!V$2</f>
        <v>496.98092880000002</v>
      </c>
      <c r="W53" s="14">
        <f>FC_IND_PPP_E!W$2</f>
        <v>477.42642864000004</v>
      </c>
      <c r="X53" s="14">
        <f>FC_IND_PPP_E!X$2</f>
        <v>524.14232255999991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83.245055418720156</v>
      </c>
      <c r="D54" s="16">
        <f>FC_IND_PPP_PU_E!D$2</f>
        <v>77.85631438777996</v>
      </c>
      <c r="E54" s="16">
        <f>FC_IND_PPP_PU_E!E$2</f>
        <v>102.27382291427848</v>
      </c>
      <c r="F54" s="16">
        <f>FC_IND_PPP_PU_E!F$2</f>
        <v>109.19909229597747</v>
      </c>
      <c r="G54" s="16">
        <f>FC_IND_PPP_PU_E!G$2</f>
        <v>110.60155354250516</v>
      </c>
      <c r="H54" s="16">
        <f>FC_IND_PPP_PU_E!H$2</f>
        <v>106.52412266036028</v>
      </c>
      <c r="I54" s="16">
        <f>FC_IND_PPP_PU_E!I$2</f>
        <v>89.243562292305327</v>
      </c>
      <c r="J54" s="16">
        <f>FC_IND_PPP_PU_E!J$2</f>
        <v>95.670661207232797</v>
      </c>
      <c r="K54" s="16">
        <f>FC_IND_PPP_PU_E!K$2</f>
        <v>112.07403114221599</v>
      </c>
      <c r="L54" s="16">
        <f>FC_IND_PPP_PU_E!L$2</f>
        <v>81.174911232841453</v>
      </c>
      <c r="M54" s="16">
        <f>FC_IND_PPP_PU_E!M$2</f>
        <v>78.952712711757272</v>
      </c>
      <c r="N54" s="16">
        <f>FC_IND_PPP_PU_E!N$2</f>
        <v>65.218352446014379</v>
      </c>
      <c r="O54" s="16">
        <f>FC_IND_PPP_PU_E!O$2</f>
        <v>70.624885700951225</v>
      </c>
      <c r="P54" s="16">
        <f>FC_IND_PPP_PU_E!P$2</f>
        <v>80.923312337683655</v>
      </c>
      <c r="Q54" s="16">
        <f>FC_IND_PPP_PU_E!Q$2</f>
        <v>74.644585025089128</v>
      </c>
      <c r="R54" s="16">
        <f>FC_IND_PPP_PU_E!R$2</f>
        <v>84.113443841210739</v>
      </c>
      <c r="S54" s="16">
        <f>FC_IND_PPP_PU_E!S$2</f>
        <v>87.438455830125378</v>
      </c>
      <c r="T54" s="16">
        <f>FC_IND_PPP_PU_E!T$2</f>
        <v>91.375175775595764</v>
      </c>
      <c r="U54" s="16">
        <f>FC_IND_PPP_PU_E!U$2</f>
        <v>86.015813801273083</v>
      </c>
      <c r="V54" s="16">
        <f>FC_IND_PPP_PU_E!V$2</f>
        <v>91.850144340786755</v>
      </c>
      <c r="W54" s="16">
        <f>FC_IND_PPP_PU_E!W$2</f>
        <v>97.783192796162865</v>
      </c>
      <c r="X54" s="16">
        <f>FC_IND_PPP_PU_E!X$2</f>
        <v>104.8642844324235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425.83679007622266</v>
      </c>
      <c r="D55" s="16">
        <f>FC_IND_PPP_PA_E!D$2</f>
        <v>413.11768092232853</v>
      </c>
      <c r="E55" s="16">
        <f>FC_IND_PPP_PA_E!E$2</f>
        <v>440.91927330760791</v>
      </c>
      <c r="F55" s="16">
        <f>FC_IND_PPP_PA_E!F$2</f>
        <v>473.36818310973297</v>
      </c>
      <c r="G55" s="16">
        <f>FC_IND_PPP_PA_E!G$2</f>
        <v>440.31300896581178</v>
      </c>
      <c r="H55" s="16">
        <f>FC_IND_PPP_PA_E!H$2</f>
        <v>427.58443344190965</v>
      </c>
      <c r="I55" s="16">
        <f>FC_IND_PPP_PA_E!I$2</f>
        <v>343.02486484483427</v>
      </c>
      <c r="J55" s="16">
        <f>FC_IND_PPP_PA_E!J$2</f>
        <v>371.80539191476578</v>
      </c>
      <c r="K55" s="16">
        <f>FC_IND_PPP_PA_E!K$2</f>
        <v>325.1222492551085</v>
      </c>
      <c r="L55" s="16">
        <f>FC_IND_PPP_PA_E!L$2</f>
        <v>295.01382428827475</v>
      </c>
      <c r="M55" s="16">
        <f>FC_IND_PPP_PA_E!M$2</f>
        <v>461.99956388522639</v>
      </c>
      <c r="N55" s="16">
        <f>FC_IND_PPP_PA_E!N$2</f>
        <v>352.1216782190391</v>
      </c>
      <c r="O55" s="16">
        <f>FC_IND_PPP_PA_E!O$2</f>
        <v>355.60418056827524</v>
      </c>
      <c r="P55" s="16">
        <f>FC_IND_PPP_PA_E!P$2</f>
        <v>375.42744702575584</v>
      </c>
      <c r="Q55" s="16">
        <f>FC_IND_PPP_PA_E!Q$2</f>
        <v>357.30321274255277</v>
      </c>
      <c r="R55" s="16">
        <f>FC_IND_PPP_PA_E!R$2</f>
        <v>416.92238477620174</v>
      </c>
      <c r="S55" s="16">
        <f>FC_IND_PPP_PA_E!S$2</f>
        <v>404.12974648543121</v>
      </c>
      <c r="T55" s="16">
        <f>FC_IND_PPP_PA_E!T$2</f>
        <v>401.18566956569714</v>
      </c>
      <c r="U55" s="16">
        <f>FC_IND_PPP_PA_E!U$2</f>
        <v>369.35813641151429</v>
      </c>
      <c r="V55" s="16">
        <f>FC_IND_PPP_PA_E!V$2</f>
        <v>353.09019147972441</v>
      </c>
      <c r="W55" s="16">
        <f>FC_IND_PPP_PA_E!W$2</f>
        <v>311.12680906105993</v>
      </c>
      <c r="X55" s="16">
        <f>FC_IND_PPP_PA_E!X$2</f>
        <v>338.88921018311885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9.7396687850572228</v>
      </c>
      <c r="D56" s="16">
        <f>FC_IND_PPP_PR_E!D$2</f>
        <v>7.504530249891598</v>
      </c>
      <c r="E56" s="16">
        <f>FC_IND_PPP_PR_E!E$2</f>
        <v>13.289186258113592</v>
      </c>
      <c r="F56" s="16">
        <f>FC_IND_PPP_PR_E!F$2</f>
        <v>20.734043274289469</v>
      </c>
      <c r="G56" s="16">
        <f>FC_IND_PPP_PR_E!G$2</f>
        <v>22.16760509168309</v>
      </c>
      <c r="H56" s="16">
        <f>FC_IND_PPP_PR_E!H$2</f>
        <v>24.727388017730132</v>
      </c>
      <c r="I56" s="16">
        <f>FC_IND_PPP_PR_E!I$2</f>
        <v>21.869876182860516</v>
      </c>
      <c r="J56" s="16">
        <f>FC_IND_PPP_PR_E!J$2</f>
        <v>24.255211678001338</v>
      </c>
      <c r="K56" s="16">
        <f>FC_IND_PPP_PR_E!K$2</f>
        <v>32.419513362675559</v>
      </c>
      <c r="L56" s="16">
        <f>FC_IND_PPP_PR_E!L$2</f>
        <v>35.066663718883802</v>
      </c>
      <c r="M56" s="16">
        <f>FC_IND_PPP_PR_E!M$2</f>
        <v>22.471056443016433</v>
      </c>
      <c r="N56" s="16">
        <f>FC_IND_PPP_PR_E!N$2</f>
        <v>21.155538974946555</v>
      </c>
      <c r="O56" s="16">
        <f>FC_IND_PPP_PR_E!O$2</f>
        <v>21.645519650773615</v>
      </c>
      <c r="P56" s="16">
        <f>FC_IND_PPP_PR_E!P$2</f>
        <v>35.621984436560581</v>
      </c>
      <c r="Q56" s="16">
        <f>FC_IND_PPP_PR_E!Q$2</f>
        <v>34.608221232358026</v>
      </c>
      <c r="R56" s="16">
        <f>FC_IND_PPP_PR_E!R$2</f>
        <v>38.301576502587594</v>
      </c>
      <c r="S56" s="16">
        <f>FC_IND_PPP_PR_E!S$2</f>
        <v>40.432259884443397</v>
      </c>
      <c r="T56" s="16">
        <f>FC_IND_PPP_PR_E!T$2</f>
        <v>55.680514778707305</v>
      </c>
      <c r="U56" s="16">
        <f>FC_IND_PPP_PR_E!U$2</f>
        <v>52.085150107212741</v>
      </c>
      <c r="V56" s="16">
        <f>FC_IND_PPP_PR_E!V$2</f>
        <v>52.040592979488849</v>
      </c>
      <c r="W56" s="16">
        <f>FC_IND_PPP_PR_E!W$2</f>
        <v>68.516426782777287</v>
      </c>
      <c r="X56" s="16">
        <f>FC_IND_PPP_PR_E!X$2</f>
        <v>80.388827944457645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1115.5024695600002</v>
      </c>
      <c r="D57" s="14">
        <f>FC_IND_FBT_E!D$2</f>
        <v>1089.5097572400002</v>
      </c>
      <c r="E57" s="14">
        <f>FC_IND_FBT_E!E$2</f>
        <v>1088.9815638000002</v>
      </c>
      <c r="F57" s="14">
        <f>FC_IND_FBT_E!F$2</f>
        <v>1874.76721404</v>
      </c>
      <c r="G57" s="14">
        <f>FC_IND_FBT_E!G$2</f>
        <v>2066.4695774400002</v>
      </c>
      <c r="H57" s="14">
        <f>FC_IND_FBT_E!H$2</f>
        <v>1883.9716700400004</v>
      </c>
      <c r="I57" s="14">
        <f>FC_IND_FBT_E!I$2</f>
        <v>1691.14409892</v>
      </c>
      <c r="J57" s="14">
        <f>FC_IND_FBT_E!J$2</f>
        <v>1714.1033670000002</v>
      </c>
      <c r="K57" s="14">
        <f>FC_IND_FBT_E!K$2</f>
        <v>1747.2486265200002</v>
      </c>
      <c r="L57" s="14">
        <f>FC_IND_FBT_E!L$2</f>
        <v>1891.7654115599998</v>
      </c>
      <c r="M57" s="14">
        <f>FC_IND_FBT_E!M$2</f>
        <v>2195.0325703200001</v>
      </c>
      <c r="N57" s="14">
        <f>FC_IND_FBT_E!N$2</f>
        <v>1908.0724728000002</v>
      </c>
      <c r="O57" s="14">
        <f>FC_IND_FBT_E!O$2</f>
        <v>1899.8353951200002</v>
      </c>
      <c r="P57" s="14">
        <f>FC_IND_FBT_E!P$2</f>
        <v>1932.0231472800001</v>
      </c>
      <c r="Q57" s="14">
        <f>FC_IND_FBT_E!Q$2</f>
        <v>1998.6838512000004</v>
      </c>
      <c r="R57" s="14">
        <f>FC_IND_FBT_E!R$2</f>
        <v>2096.7489840000003</v>
      </c>
      <c r="S57" s="14">
        <f>FC_IND_FBT_E!S$2</f>
        <v>2104.9036138800002</v>
      </c>
      <c r="T57" s="14">
        <f>FC_IND_FBT_E!T$2</f>
        <v>2166.8846882400003</v>
      </c>
      <c r="U57" s="14">
        <f>FC_IND_FBT_E!U$2</f>
        <v>2318.6464568400002</v>
      </c>
      <c r="V57" s="14">
        <f>FC_IND_FBT_E!V$2</f>
        <v>2378.1604692000001</v>
      </c>
      <c r="W57" s="14">
        <f>FC_IND_FBT_E!W$2</f>
        <v>2360.92714308</v>
      </c>
      <c r="X57" s="14">
        <f>FC_IND_FBT_E!X$2</f>
        <v>2456.4974496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256.28582627999992</v>
      </c>
      <c r="D58" s="14">
        <f>FC_IND_TE_E!D$2</f>
        <v>292.73063148000006</v>
      </c>
      <c r="E58" s="14">
        <f>FC_IND_TE_E!E$2</f>
        <v>339.28977060000017</v>
      </c>
      <c r="F58" s="14">
        <f>FC_IND_TE_E!F$2</f>
        <v>330.60952979999996</v>
      </c>
      <c r="G58" s="14">
        <f>FC_IND_TE_E!G$2</f>
        <v>238.15486728000002</v>
      </c>
      <c r="H58" s="14">
        <f>FC_IND_TE_E!H$2</f>
        <v>249.62861880000008</v>
      </c>
      <c r="I58" s="14">
        <f>FC_IND_TE_E!I$2</f>
        <v>226.14895116</v>
      </c>
      <c r="J58" s="14">
        <f>FC_IND_TE_E!J$2</f>
        <v>213.18008976000004</v>
      </c>
      <c r="K58" s="14">
        <f>FC_IND_TE_E!K$2</f>
        <v>202.97767644000001</v>
      </c>
      <c r="L58" s="14">
        <f>FC_IND_TE_E!L$2</f>
        <v>197.58461220000004</v>
      </c>
      <c r="M58" s="14">
        <f>FC_IND_TE_E!M$2</f>
        <v>256.16223972</v>
      </c>
      <c r="N58" s="14">
        <f>FC_IND_TE_E!N$2</f>
        <v>254.45910995999998</v>
      </c>
      <c r="O58" s="14">
        <f>FC_IND_TE_E!O$2</f>
        <v>256.2571598400001</v>
      </c>
      <c r="P58" s="14">
        <f>FC_IND_TE_E!P$2</f>
        <v>275.88322979999992</v>
      </c>
      <c r="Q58" s="14">
        <f>FC_IND_TE_E!Q$2</f>
        <v>199.28357532000001</v>
      </c>
      <c r="R58" s="14">
        <f>FC_IND_TE_E!R$2</f>
        <v>143.09904743999999</v>
      </c>
      <c r="S58" s="14">
        <f>FC_IND_TE_E!S$2</f>
        <v>129.0805254</v>
      </c>
      <c r="T58" s="14">
        <f>FC_IND_TE_E!T$2</f>
        <v>95.401884239999987</v>
      </c>
      <c r="U58" s="14">
        <f>FC_IND_TE_E!U$2</f>
        <v>95.629897080000006</v>
      </c>
      <c r="V58" s="14">
        <f>FC_IND_TE_E!V$2</f>
        <v>99.741889080000007</v>
      </c>
      <c r="W58" s="14">
        <f>FC_IND_TE_E!W$2</f>
        <v>105.82116912000004</v>
      </c>
      <c r="X58" s="14">
        <f>FC_IND_TE_E!X$2</f>
        <v>113.41766232000001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231.29625863999999</v>
      </c>
      <c r="D59" s="14">
        <f>FC_IND_MAC_E!D$2</f>
        <v>207.70248431999997</v>
      </c>
      <c r="E59" s="14">
        <f>FC_IND_MAC_E!E$2</f>
        <v>291.36420887999998</v>
      </c>
      <c r="F59" s="14">
        <f>FC_IND_MAC_E!F$2</f>
        <v>422.56232940000001</v>
      </c>
      <c r="G59" s="14">
        <f>FC_IND_MAC_E!G$2</f>
        <v>447.2328229200001</v>
      </c>
      <c r="H59" s="14">
        <f>FC_IND_MAC_E!H$2</f>
        <v>535.0515216</v>
      </c>
      <c r="I59" s="14">
        <f>FC_IND_MAC_E!I$2</f>
        <v>491.40778668000007</v>
      </c>
      <c r="J59" s="14">
        <f>FC_IND_MAC_E!J$2</f>
        <v>449.28131460000009</v>
      </c>
      <c r="K59" s="14">
        <f>FC_IND_MAC_E!K$2</f>
        <v>357.89075964000006</v>
      </c>
      <c r="L59" s="14">
        <f>FC_IND_MAC_E!L$2</f>
        <v>342.51004668000013</v>
      </c>
      <c r="M59" s="14">
        <f>FC_IND_MAC_E!M$2</f>
        <v>412.3955829599999</v>
      </c>
      <c r="N59" s="14">
        <f>FC_IND_MAC_E!N$2</f>
        <v>413.68528320000007</v>
      </c>
      <c r="O59" s="14">
        <f>FC_IND_MAC_E!O$2</f>
        <v>406.41913511999996</v>
      </c>
      <c r="P59" s="14">
        <f>FC_IND_MAC_E!P$2</f>
        <v>424.50028451999992</v>
      </c>
      <c r="Q59" s="14">
        <f>FC_IND_MAC_E!Q$2</f>
        <v>304.07295239999991</v>
      </c>
      <c r="R59" s="14">
        <f>FC_IND_MAC_E!R$2</f>
        <v>335.09703888000013</v>
      </c>
      <c r="S59" s="14">
        <f>FC_IND_MAC_E!S$2</f>
        <v>316.30540716000007</v>
      </c>
      <c r="T59" s="14">
        <f>FC_IND_MAC_E!T$2</f>
        <v>355.64491367999995</v>
      </c>
      <c r="U59" s="14">
        <f>FC_IND_MAC_E!U$2</f>
        <v>360.85049639999988</v>
      </c>
      <c r="V59" s="14">
        <f>FC_IND_MAC_E!V$2</f>
        <v>326.93229503999993</v>
      </c>
      <c r="W59" s="14">
        <f>FC_IND_MAC_E!W$2</f>
        <v>317.45232936000019</v>
      </c>
      <c r="X59" s="14">
        <f>FC_IND_MAC_E!X$2</f>
        <v>357.93224784000006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202.57546464000001</v>
      </c>
      <c r="D60" s="14">
        <f>FC_IND_TL_E!D$2</f>
        <v>191.17531944000001</v>
      </c>
      <c r="E60" s="14">
        <f>FC_IND_TL_E!E$2</f>
        <v>190.05736644000004</v>
      </c>
      <c r="F60" s="14">
        <f>FC_IND_TL_E!F$2</f>
        <v>419.10244668000007</v>
      </c>
      <c r="G60" s="14">
        <f>FC_IND_TL_E!G$2</f>
        <v>399.00137003999993</v>
      </c>
      <c r="H60" s="14">
        <f>FC_IND_TL_E!H$2</f>
        <v>378.51100632000009</v>
      </c>
      <c r="I60" s="14">
        <f>FC_IND_TL_E!I$2</f>
        <v>374.91880644000008</v>
      </c>
      <c r="J60" s="14">
        <f>FC_IND_TL_E!J$2</f>
        <v>334.32133535999998</v>
      </c>
      <c r="K60" s="14">
        <f>FC_IND_TL_E!K$2</f>
        <v>280.65653195999994</v>
      </c>
      <c r="L60" s="14">
        <f>FC_IND_TL_E!L$2</f>
        <v>261.14529120000009</v>
      </c>
      <c r="M60" s="14">
        <f>FC_IND_TL_E!M$2</f>
        <v>278.22270420000007</v>
      </c>
      <c r="N60" s="14">
        <f>FC_IND_TL_E!N$2</f>
        <v>290.90088468000005</v>
      </c>
      <c r="O60" s="14">
        <f>FC_IND_TL_E!O$2</f>
        <v>278.93497067999999</v>
      </c>
      <c r="P60" s="14">
        <f>FC_IND_TL_E!P$2</f>
        <v>281.16905219999995</v>
      </c>
      <c r="Q60" s="14">
        <f>FC_IND_TL_E!Q$2</f>
        <v>199.96056792000002</v>
      </c>
      <c r="R60" s="14">
        <f>FC_IND_TL_E!R$2</f>
        <v>217.4377824</v>
      </c>
      <c r="S60" s="14">
        <f>FC_IND_TL_E!S$2</f>
        <v>199.6158222</v>
      </c>
      <c r="T60" s="14">
        <f>FC_IND_TL_E!T$2</f>
        <v>221.71367196000003</v>
      </c>
      <c r="U60" s="14">
        <f>FC_IND_TL_E!U$2</f>
        <v>226.70176644000003</v>
      </c>
      <c r="V60" s="14">
        <f>FC_IND_TL_E!V$2</f>
        <v>192.78135108000004</v>
      </c>
      <c r="W60" s="14">
        <f>FC_IND_TL_E!W$2</f>
        <v>173.17938348000004</v>
      </c>
      <c r="X60" s="14">
        <f>FC_IND_TL_E!X$2</f>
        <v>191.64798396000003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0</v>
      </c>
      <c r="D61" s="14">
        <f>FC_IND_WP_E!D$2</f>
        <v>0</v>
      </c>
      <c r="E61" s="14">
        <f>FC_IND_WP_E!E$2</f>
        <v>0</v>
      </c>
      <c r="F61" s="14">
        <f>FC_IND_WP_E!F$2</f>
        <v>0</v>
      </c>
      <c r="G61" s="14">
        <f>FC_IND_WP_E!G$2</f>
        <v>27.244000080000003</v>
      </c>
      <c r="H61" s="14">
        <f>FC_IND_WP_E!H$2</f>
        <v>26.752631400000006</v>
      </c>
      <c r="I61" s="14">
        <f>FC_IND_WP_E!I$2</f>
        <v>27.289643039999991</v>
      </c>
      <c r="J61" s="14">
        <f>FC_IND_WP_E!J$2</f>
        <v>23.591553480000016</v>
      </c>
      <c r="K61" s="14">
        <f>FC_IND_WP_E!K$2</f>
        <v>23.703035399999997</v>
      </c>
      <c r="L61" s="14">
        <f>FC_IND_WP_E!L$2</f>
        <v>25.040414519999999</v>
      </c>
      <c r="M61" s="14">
        <f>FC_IND_WP_E!M$2</f>
        <v>32.274419760000001</v>
      </c>
      <c r="N61" s="14">
        <f>FC_IND_WP_E!N$2</f>
        <v>35.815384440000003</v>
      </c>
      <c r="O61" s="14">
        <f>FC_IND_WP_E!O$2</f>
        <v>58.383606599999986</v>
      </c>
      <c r="P61" s="14">
        <f>FC_IND_WP_E!P$2</f>
        <v>59.543664840000005</v>
      </c>
      <c r="Q61" s="14">
        <f>FC_IND_WP_E!Q$2</f>
        <v>49.979445119999994</v>
      </c>
      <c r="R61" s="14">
        <f>FC_IND_WP_E!R$2</f>
        <v>48.388808160000011</v>
      </c>
      <c r="S61" s="14">
        <f>FC_IND_WP_E!S$2</f>
        <v>45.967307760000004</v>
      </c>
      <c r="T61" s="14">
        <f>FC_IND_WP_E!T$2</f>
        <v>54.017029440000009</v>
      </c>
      <c r="U61" s="14">
        <f>FC_IND_WP_E!U$2</f>
        <v>52.983600119999991</v>
      </c>
      <c r="V61" s="14">
        <f>FC_IND_WP_E!V$2</f>
        <v>50.724273600000018</v>
      </c>
      <c r="W61" s="14">
        <f>FC_IND_WP_E!W$2</f>
        <v>82.007220960000012</v>
      </c>
      <c r="X61" s="14">
        <f>FC_IND_WP_E!X$2</f>
        <v>95.00891399999999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0</v>
      </c>
      <c r="D62" s="14">
        <f>FC_IND_MQ_E!D$2</f>
        <v>0</v>
      </c>
      <c r="E62" s="14">
        <f>FC_IND_MQ_E!E$2</f>
        <v>0</v>
      </c>
      <c r="F62" s="14">
        <f>FC_IND_MQ_E!F$2</f>
        <v>0</v>
      </c>
      <c r="G62" s="14">
        <f>FC_IND_MQ_E!G$2</f>
        <v>33.824664720000008</v>
      </c>
      <c r="H62" s="14">
        <f>FC_IND_MQ_E!H$2</f>
        <v>36.235865160000003</v>
      </c>
      <c r="I62" s="14">
        <f>FC_IND_MQ_E!I$2</f>
        <v>37.872145080000003</v>
      </c>
      <c r="J62" s="14">
        <f>FC_IND_MQ_E!J$2</f>
        <v>37.760663160000014</v>
      </c>
      <c r="K62" s="14">
        <f>FC_IND_MQ_E!K$2</f>
        <v>36.853862759999998</v>
      </c>
      <c r="L62" s="14">
        <f>FC_IND_MQ_E!L$2</f>
        <v>32.476985640000009</v>
      </c>
      <c r="M62" s="14">
        <f>FC_IND_MQ_E!M$2</f>
        <v>37.203455519999999</v>
      </c>
      <c r="N62" s="14">
        <f>FC_IND_MQ_E!N$2</f>
        <v>38.875078439999996</v>
      </c>
      <c r="O62" s="14">
        <f>FC_IND_MQ_E!O$2</f>
        <v>35.526581639999989</v>
      </c>
      <c r="P62" s="14">
        <f>FC_IND_MQ_E!P$2</f>
        <v>28.226737439999994</v>
      </c>
      <c r="Q62" s="14">
        <f>FC_IND_MQ_E!Q$2</f>
        <v>33.06468924</v>
      </c>
      <c r="R62" s="14">
        <f>FC_IND_MQ_E!R$2</f>
        <v>33.713182799999998</v>
      </c>
      <c r="S62" s="14">
        <f>FC_IND_MQ_E!S$2</f>
        <v>35.263225799999994</v>
      </c>
      <c r="T62" s="14">
        <f>FC_IND_MQ_E!T$2</f>
        <v>37.466811359999994</v>
      </c>
      <c r="U62" s="14">
        <f>FC_IND_MQ_E!U$2</f>
        <v>42.2338752</v>
      </c>
      <c r="V62" s="14">
        <f>FC_IND_MQ_E!V$2</f>
        <v>35.543438280000004</v>
      </c>
      <c r="W62" s="14">
        <f>FC_IND_MQ_E!W$2</f>
        <v>41.922204479999991</v>
      </c>
      <c r="X62" s="14">
        <f>FC_IND_MQ_E!X$2</f>
        <v>42.094382400000015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432.89790335999999</v>
      </c>
      <c r="D63" s="14">
        <f>FC_IND_CON_E!D$2</f>
        <v>444.79512072</v>
      </c>
      <c r="E63" s="14">
        <f>FC_IND_CON_E!E$2</f>
        <v>485.63230968000016</v>
      </c>
      <c r="F63" s="14">
        <f>FC_IND_CON_E!F$2</f>
        <v>321.19221024000001</v>
      </c>
      <c r="G63" s="14">
        <f>FC_IND_CON_E!G$2</f>
        <v>398.88818460000005</v>
      </c>
      <c r="H63" s="14">
        <f>FC_IND_CON_E!H$2</f>
        <v>337.31369028</v>
      </c>
      <c r="I63" s="14">
        <f>FC_IND_CON_E!I$2</f>
        <v>377.56812168000005</v>
      </c>
      <c r="J63" s="14">
        <f>FC_IND_CON_E!J$2</f>
        <v>311.31432647999998</v>
      </c>
      <c r="K63" s="14">
        <f>FC_IND_CON_E!K$2</f>
        <v>259.77671892000001</v>
      </c>
      <c r="L63" s="14">
        <f>FC_IND_CON_E!L$2</f>
        <v>298.17178920000003</v>
      </c>
      <c r="M63" s="14">
        <f>FC_IND_CON_E!M$2</f>
        <v>321.44326092000006</v>
      </c>
      <c r="N63" s="14">
        <f>FC_IND_CON_E!N$2</f>
        <v>327.68296848</v>
      </c>
      <c r="O63" s="14">
        <f>FC_IND_CON_E!O$2</f>
        <v>309.44532923999998</v>
      </c>
      <c r="P63" s="14">
        <f>FC_IND_CON_E!P$2</f>
        <v>359.87282099999999</v>
      </c>
      <c r="Q63" s="14">
        <f>FC_IND_CON_E!Q$2</f>
        <v>287.08095815999997</v>
      </c>
      <c r="R63" s="14">
        <f>FC_IND_CON_E!R$2</f>
        <v>352.14953364000007</v>
      </c>
      <c r="S63" s="14">
        <f>FC_IND_CON_E!S$2</f>
        <v>349.14875040000004</v>
      </c>
      <c r="T63" s="14">
        <f>FC_IND_CON_E!T$2</f>
        <v>410.68319220000001</v>
      </c>
      <c r="U63" s="14">
        <f>FC_IND_CON_E!U$2</f>
        <v>405.18035784</v>
      </c>
      <c r="V63" s="14">
        <f>FC_IND_CON_E!V$2</f>
        <v>388.31414760000007</v>
      </c>
      <c r="W63" s="14">
        <f>FC_IND_CON_E!W$2</f>
        <v>361.96557804000008</v>
      </c>
      <c r="X63" s="14">
        <f>FC_IND_CON_E!X$2</f>
        <v>371.17805580000004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4047.60963348</v>
      </c>
      <c r="D64" s="14">
        <f>FC_IND_NSP_E!D$2</f>
        <v>5364.4073574000004</v>
      </c>
      <c r="E64" s="14">
        <f>FC_IND_NSP_E!E$2</f>
        <v>3746.9706934800001</v>
      </c>
      <c r="F64" s="14">
        <f>FC_IND_NSP_E!F$2</f>
        <v>1672.3347358800002</v>
      </c>
      <c r="G64" s="14">
        <f>FC_IND_NSP_E!G$2</f>
        <v>1155.1517605200004</v>
      </c>
      <c r="H64" s="14">
        <f>FC_IND_NSP_E!H$2</f>
        <v>1376.4858045599999</v>
      </c>
      <c r="I64" s="14">
        <f>FC_IND_NSP_E!I$2</f>
        <v>1618.0754169600002</v>
      </c>
      <c r="J64" s="14">
        <f>FC_IND_NSP_E!J$2</f>
        <v>930.72591024000008</v>
      </c>
      <c r="K64" s="14">
        <f>FC_IND_NSP_E!K$2</f>
        <v>899.58137411999996</v>
      </c>
      <c r="L64" s="14">
        <f>FC_IND_NSP_E!L$2</f>
        <v>908.08406880000007</v>
      </c>
      <c r="M64" s="14">
        <f>FC_IND_NSP_E!M$2</f>
        <v>1068.87858744</v>
      </c>
      <c r="N64" s="14">
        <f>FC_IND_NSP_E!N$2</f>
        <v>674.38551444000018</v>
      </c>
      <c r="O64" s="14">
        <f>FC_IND_NSP_E!O$2</f>
        <v>950.40813924000008</v>
      </c>
      <c r="P64" s="14">
        <f>FC_IND_NSP_E!P$2</f>
        <v>853.75402596000026</v>
      </c>
      <c r="Q64" s="14">
        <f>FC_IND_NSP_E!Q$2</f>
        <v>608.91657264000014</v>
      </c>
      <c r="R64" s="14">
        <f>FC_IND_NSP_E!R$2</f>
        <v>402.66374543999996</v>
      </c>
      <c r="S64" s="14">
        <f>FC_IND_NSP_E!S$2</f>
        <v>437.19123275999993</v>
      </c>
      <c r="T64" s="14">
        <f>FC_IND_NSP_E!T$2</f>
        <v>446.82563592000002</v>
      </c>
      <c r="U64" s="14">
        <f>FC_IND_NSP_E!U$2</f>
        <v>424.48236803999998</v>
      </c>
      <c r="V64" s="14">
        <f>FC_IND_NSP_E!V$2</f>
        <v>408.58114967999995</v>
      </c>
      <c r="W64" s="14">
        <f>FC_IND_NSP_E!W$2</f>
        <v>284.37671952000005</v>
      </c>
      <c r="X64" s="14">
        <f>FC_IND_NSP_E!X$2</f>
        <v>289.70106912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24468.779060280005</v>
      </c>
      <c r="D65" s="12">
        <f>FC_TRA_E!D$2</f>
        <v>25285.315411079999</v>
      </c>
      <c r="E65" s="12">
        <f>FC_TRA_E!E$2</f>
        <v>25226.931608639999</v>
      </c>
      <c r="F65" s="12">
        <f>FC_TRA_E!F$2</f>
        <v>25865.898163199996</v>
      </c>
      <c r="G65" s="12">
        <f>FC_TRA_E!G$2</f>
        <v>26956.042307280004</v>
      </c>
      <c r="H65" s="12">
        <f>FC_TRA_E!H$2</f>
        <v>26177.620527719995</v>
      </c>
      <c r="I65" s="12">
        <f>FC_TRA_E!I$2</f>
        <v>26587.28930832</v>
      </c>
      <c r="J65" s="12">
        <f>FC_TRA_E!J$2</f>
        <v>27417.478826880004</v>
      </c>
      <c r="K65" s="12">
        <f>FC_TRA_E!K$2</f>
        <v>27489.469267800003</v>
      </c>
      <c r="L65" s="12">
        <f>FC_TRA_E!L$2</f>
        <v>26681.091706800009</v>
      </c>
      <c r="M65" s="12">
        <f>FC_TRA_E!M$2</f>
        <v>25854.745504679991</v>
      </c>
      <c r="N65" s="12">
        <f>FC_TRA_E!N$2</f>
        <v>25456.985136719995</v>
      </c>
      <c r="O65" s="12">
        <f>FC_TRA_E!O$2</f>
        <v>24695.39864988</v>
      </c>
      <c r="P65" s="12">
        <f>FC_TRA_E!P$2</f>
        <v>24204.079565640004</v>
      </c>
      <c r="Q65" s="12">
        <f>FC_TRA_E!Q$2</f>
        <v>24433.444413719997</v>
      </c>
      <c r="R65" s="12">
        <f>FC_TRA_E!R$2</f>
        <v>26079.976182959999</v>
      </c>
      <c r="S65" s="12">
        <f>FC_TRA_E!S$2</f>
        <v>25781.659220159996</v>
      </c>
      <c r="T65" s="12">
        <f>FC_TRA_E!T$2</f>
        <v>25190.03422908</v>
      </c>
      <c r="U65" s="12">
        <f>FC_TRA_E!U$2</f>
        <v>25270.639254359998</v>
      </c>
      <c r="V65" s="12">
        <f>FC_TRA_E!V$2</f>
        <v>24949.670914440001</v>
      </c>
      <c r="W65" s="12">
        <f>FC_TRA_E!W$2</f>
        <v>20947.548346559997</v>
      </c>
      <c r="X65" s="12">
        <f>FC_TRA_E!X$2</f>
        <v>23104.782611639999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167.61864599999998</v>
      </c>
      <c r="D66" s="14">
        <f>FC_TRA_RAIL_E!D$2</f>
        <v>147.73168799999999</v>
      </c>
      <c r="E66" s="14">
        <f>FC_TRA_RAIL_E!E$2</f>
        <v>134.473716</v>
      </c>
      <c r="F66" s="14">
        <f>FC_TRA_RAIL_E!F$2</f>
        <v>129.73872600000001</v>
      </c>
      <c r="G66" s="14">
        <f>FC_TRA_RAIL_E!G$2</f>
        <v>126.58215491999999</v>
      </c>
      <c r="H66" s="14">
        <f>FC_TRA_RAIL_E!H$2</f>
        <v>131.31714491999998</v>
      </c>
      <c r="I66" s="14">
        <f>FC_TRA_RAIL_E!I$2</f>
        <v>158.14866599999999</v>
      </c>
      <c r="J66" s="14">
        <f>FC_TRA_RAIL_E!J$2</f>
        <v>168.56564399999996</v>
      </c>
      <c r="K66" s="14">
        <f>FC_TRA_RAIL_E!K$2</f>
        <v>156.25467</v>
      </c>
      <c r="L66" s="14">
        <f>FC_TRA_RAIL_E!L$2</f>
        <v>117.42775199999997</v>
      </c>
      <c r="M66" s="14">
        <f>FC_TRA_RAIL_E!M$2</f>
        <v>104.16978</v>
      </c>
      <c r="N66" s="14">
        <f>FC_TRA_RAIL_E!N$2</f>
        <v>100.69736508</v>
      </c>
      <c r="O66" s="14">
        <f>FC_TRA_RAIL_E!O$2</f>
        <v>115.21817892000003</v>
      </c>
      <c r="P66" s="14">
        <f>FC_TRA_RAIL_E!P$2</f>
        <v>88.38639108000001</v>
      </c>
      <c r="Q66" s="14">
        <f>FC_TRA_RAIL_E!Q$2</f>
        <v>68.499433080000017</v>
      </c>
      <c r="R66" s="14">
        <f>FC_TRA_RAIL_E!R$2</f>
        <v>69.695039879999982</v>
      </c>
      <c r="S66" s="14">
        <f>FC_TRA_RAIL_E!S$2</f>
        <v>71.904879719999997</v>
      </c>
      <c r="T66" s="14">
        <f>FC_TRA_RAIL_E!T$2</f>
        <v>78.849442799999991</v>
      </c>
      <c r="U66" s="14">
        <f>FC_TRA_RAIL_E!U$2</f>
        <v>78.533865719999994</v>
      </c>
      <c r="V66" s="14">
        <f>FC_TRA_RAIL_E!V$2</f>
        <v>78.849442799999991</v>
      </c>
      <c r="W66" s="14">
        <f>FC_TRA_RAIL_E!W$2</f>
        <v>69.373831680000023</v>
      </c>
      <c r="X66" s="14">
        <f>FC_TRA_RAIL_E!X$2</f>
        <v>70.967189160000004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56.550144631351358</v>
      </c>
      <c r="D68" s="16">
        <f>FC_TRA_RAIL_CPT_E!D$2</f>
        <v>54.301021740139859</v>
      </c>
      <c r="E68" s="16">
        <f>FC_TRA_RAIL_CPT_E!E$2</f>
        <v>57.321147629674563</v>
      </c>
      <c r="F68" s="16">
        <f>FC_TRA_RAIL_CPT_E!F$2</f>
        <v>61.45561276369498</v>
      </c>
      <c r="G68" s="16">
        <f>FC_TRA_RAIL_CPT_E!G$2</f>
        <v>58.404083496351312</v>
      </c>
      <c r="H68" s="16">
        <f>FC_TRA_RAIL_CPT_E!H$2</f>
        <v>58.299549250884141</v>
      </c>
      <c r="I68" s="16">
        <f>FC_TRA_RAIL_CPT_E!I$2</f>
        <v>75.690887907814513</v>
      </c>
      <c r="J68" s="16">
        <f>FC_TRA_RAIL_CPT_E!J$2</f>
        <v>78.750461515668107</v>
      </c>
      <c r="K68" s="16">
        <f>FC_TRA_RAIL_CPT_E!K$2</f>
        <v>80.606637867181021</v>
      </c>
      <c r="L68" s="16">
        <f>FC_TRA_RAIL_CPT_E!L$2</f>
        <v>74.614397509216985</v>
      </c>
      <c r="M68" s="16">
        <f>FC_TRA_RAIL_CPT_E!M$2</f>
        <v>64.969384195092729</v>
      </c>
      <c r="N68" s="16">
        <f>FC_TRA_RAIL_CPT_E!N$2</f>
        <v>64.179613592317963</v>
      </c>
      <c r="O68" s="16">
        <f>FC_TRA_RAIL_CPT_E!O$2</f>
        <v>72.113007173831335</v>
      </c>
      <c r="P68" s="16">
        <f>FC_TRA_RAIL_CPT_E!P$2</f>
        <v>54.468119059832162</v>
      </c>
      <c r="Q68" s="16">
        <f>FC_TRA_RAIL_CPT_E!Q$2</f>
        <v>40.117754201743317</v>
      </c>
      <c r="R68" s="16">
        <f>FC_TRA_RAIL_CPT_E!R$2</f>
        <v>42.234264949825466</v>
      </c>
      <c r="S68" s="16">
        <f>FC_TRA_RAIL_CPT_E!S$2</f>
        <v>42.990129415917146</v>
      </c>
      <c r="T68" s="16">
        <f>FC_TRA_RAIL_CPT_E!T$2</f>
        <v>46.106694472264429</v>
      </c>
      <c r="U68" s="16">
        <f>FC_TRA_RAIL_CPT_E!U$2</f>
        <v>35.222807413114282</v>
      </c>
      <c r="V68" s="16">
        <f>FC_TRA_RAIL_CPT_E!V$2</f>
        <v>33.344897123734405</v>
      </c>
      <c r="W68" s="16">
        <f>FC_TRA_RAIL_CPT_E!W$2</f>
        <v>24.878072660998409</v>
      </c>
      <c r="X68" s="16">
        <f>FC_TRA_RAIL_CPT_E!X$2</f>
        <v>24.287442159738784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111.06850136864863</v>
      </c>
      <c r="D70" s="16">
        <f>FC_TRA_RAIL_FRT_E!D$2</f>
        <v>93.430666259860132</v>
      </c>
      <c r="E70" s="16">
        <f>FC_TRA_RAIL_FRT_E!E$2</f>
        <v>77.15256837032544</v>
      </c>
      <c r="F70" s="16">
        <f>FC_TRA_RAIL_FRT_E!F$2</f>
        <v>68.283113236305027</v>
      </c>
      <c r="G70" s="16">
        <f>FC_TRA_RAIL_FRT_E!G$2</f>
        <v>68.178071423648674</v>
      </c>
      <c r="H70" s="16">
        <f>FC_TRA_RAIL_FRT_E!H$2</f>
        <v>73.017595669115849</v>
      </c>
      <c r="I70" s="16">
        <f>FC_TRA_RAIL_FRT_E!I$2</f>
        <v>82.457778092185492</v>
      </c>
      <c r="J70" s="16">
        <f>FC_TRA_RAIL_FRT_E!J$2</f>
        <v>89.815182484331856</v>
      </c>
      <c r="K70" s="16">
        <f>FC_TRA_RAIL_FRT_E!K$2</f>
        <v>75.648032132818983</v>
      </c>
      <c r="L70" s="16">
        <f>FC_TRA_RAIL_FRT_E!L$2</f>
        <v>42.813354490782991</v>
      </c>
      <c r="M70" s="16">
        <f>FC_TRA_RAIL_FRT_E!M$2</f>
        <v>39.200395804907274</v>
      </c>
      <c r="N70" s="16">
        <f>FC_TRA_RAIL_FRT_E!N$2</f>
        <v>36.517751487682041</v>
      </c>
      <c r="O70" s="16">
        <f>FC_TRA_RAIL_FRT_E!O$2</f>
        <v>43.105171746168693</v>
      </c>
      <c r="P70" s="16">
        <f>FC_TRA_RAIL_FRT_E!P$2</f>
        <v>33.918272020167841</v>
      </c>
      <c r="Q70" s="16">
        <f>FC_TRA_RAIL_FRT_E!Q$2</f>
        <v>28.381678878256693</v>
      </c>
      <c r="R70" s="16">
        <f>FC_TRA_RAIL_FRT_E!R$2</f>
        <v>27.460774930174516</v>
      </c>
      <c r="S70" s="16">
        <f>FC_TRA_RAIL_FRT_E!S$2</f>
        <v>28.914750304082851</v>
      </c>
      <c r="T70" s="16">
        <f>FC_TRA_RAIL_FRT_E!T$2</f>
        <v>32.742748327735569</v>
      </c>
      <c r="U70" s="16">
        <f>FC_TRA_RAIL_FRT_E!U$2</f>
        <v>43.311058306885712</v>
      </c>
      <c r="V70" s="16">
        <f>FC_TRA_RAIL_FRT_E!V$2</f>
        <v>45.504545676265579</v>
      </c>
      <c r="W70" s="16">
        <f>FC_TRA_RAIL_FRT_E!W$2</f>
        <v>44.495759019001603</v>
      </c>
      <c r="X70" s="16">
        <f>FC_TRA_RAIL_FRT_E!X$2</f>
        <v>46.679747000261216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23388.881546160002</v>
      </c>
      <c r="D71" s="14">
        <f>FC_TRA_ROAD_E!D$2</f>
        <v>24266.313550799994</v>
      </c>
      <c r="E71" s="14">
        <f>FC_TRA_ROAD_E!E$2</f>
        <v>24307.343456760002</v>
      </c>
      <c r="F71" s="14">
        <f>FC_TRA_ROAD_E!F$2</f>
        <v>24859.755813239997</v>
      </c>
      <c r="G71" s="14">
        <f>FC_TRA_ROAD_E!G$2</f>
        <v>25920.875230559999</v>
      </c>
      <c r="H71" s="14">
        <f>FC_TRA_ROAD_E!H$2</f>
        <v>25216.663205879995</v>
      </c>
      <c r="I71" s="14">
        <f>FC_TRA_ROAD_E!I$2</f>
        <v>25848.30321396</v>
      </c>
      <c r="J71" s="14">
        <f>FC_TRA_ROAD_E!J$2</f>
        <v>26658.043000200003</v>
      </c>
      <c r="K71" s="14">
        <f>FC_TRA_ROAD_E!K$2</f>
        <v>26745.154692840002</v>
      </c>
      <c r="L71" s="14">
        <f>FC_TRA_ROAD_E!L$2</f>
        <v>26037.398880000004</v>
      </c>
      <c r="M71" s="14">
        <f>FC_TRA_ROAD_E!M$2</f>
        <v>25142.938072559991</v>
      </c>
      <c r="N71" s="14">
        <f>FC_TRA_ROAD_E!N$2</f>
        <v>24779.689455239994</v>
      </c>
      <c r="O71" s="14">
        <f>FC_TRA_ROAD_E!O$2</f>
        <v>24023.65609764</v>
      </c>
      <c r="P71" s="14">
        <f>FC_TRA_ROAD_E!P$2</f>
        <v>23550.7482504</v>
      </c>
      <c r="Q71" s="14">
        <f>FC_TRA_ROAD_E!Q$2</f>
        <v>23869.546940519998</v>
      </c>
      <c r="R71" s="14">
        <f>FC_TRA_ROAD_E!R$2</f>
        <v>25510.289419079996</v>
      </c>
      <c r="S71" s="14">
        <f>FC_TRA_ROAD_E!S$2</f>
        <v>25220.719073879991</v>
      </c>
      <c r="T71" s="14">
        <f>FC_TRA_ROAD_E!T$2</f>
        <v>24627.125056679997</v>
      </c>
      <c r="U71" s="14">
        <f>FC_TRA_ROAD_E!U$2</f>
        <v>24711.558735959999</v>
      </c>
      <c r="V71" s="14">
        <f>FC_TRA_ROAD_E!V$2</f>
        <v>24417.106481159994</v>
      </c>
      <c r="W71" s="14">
        <f>FC_TRA_ROAD_E!W$2</f>
        <v>20438.863441559995</v>
      </c>
      <c r="X71" s="14">
        <f>FC_TRA_ROAD_E!X$2</f>
        <v>22583.445625439999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174.22273110231521</v>
      </c>
      <c r="D72" s="16">
        <f>FC_TRA_ROAD_P2W_E!D$2</f>
        <v>180.53774115171279</v>
      </c>
      <c r="E72" s="16">
        <f>FC_TRA_ROAD_P2W_E!E$2</f>
        <v>188.76371517230737</v>
      </c>
      <c r="F72" s="16">
        <f>FC_TRA_ROAD_P2W_E!F$2</f>
        <v>195.20484145693916</v>
      </c>
      <c r="G72" s="16">
        <f>FC_TRA_ROAD_P2W_E!G$2</f>
        <v>196.31920421857964</v>
      </c>
      <c r="H72" s="16">
        <f>FC_TRA_ROAD_P2W_E!H$2</f>
        <v>187.37561252979916</v>
      </c>
      <c r="I72" s="16">
        <f>FC_TRA_ROAD_P2W_E!I$2</f>
        <v>192.51248799153981</v>
      </c>
      <c r="J72" s="16">
        <f>FC_TRA_ROAD_P2W_E!J$2</f>
        <v>197.95496403069774</v>
      </c>
      <c r="K72" s="16">
        <f>FC_TRA_ROAD_P2W_E!K$2</f>
        <v>195.9170922007209</v>
      </c>
      <c r="L72" s="16">
        <f>FC_TRA_ROAD_P2W_E!L$2</f>
        <v>187.6799987531785</v>
      </c>
      <c r="M72" s="16">
        <f>FC_TRA_ROAD_P2W_E!M$2</f>
        <v>172.66665889677526</v>
      </c>
      <c r="N72" s="16">
        <f>FC_TRA_ROAD_P2W_E!N$2</f>
        <v>169.93198525780628</v>
      </c>
      <c r="O72" s="16">
        <f>FC_TRA_ROAD_P2W_E!O$2</f>
        <v>162.3380393974806</v>
      </c>
      <c r="P72" s="16">
        <f>FC_TRA_ROAD_P2W_E!P$2</f>
        <v>154.25628647394274</v>
      </c>
      <c r="Q72" s="16">
        <f>FC_TRA_ROAD_P2W_E!Q$2</f>
        <v>163.00506264362971</v>
      </c>
      <c r="R72" s="16">
        <f>FC_TRA_ROAD_P2W_E!R$2</f>
        <v>160.15451938131176</v>
      </c>
      <c r="S72" s="16">
        <f>FC_TRA_ROAD_P2W_E!S$2</f>
        <v>155.03264803273154</v>
      </c>
      <c r="T72" s="16">
        <f>FC_TRA_ROAD_P2W_E!T$2</f>
        <v>144.5212342784618</v>
      </c>
      <c r="U72" s="16">
        <f>FC_TRA_ROAD_P2W_E!U$2</f>
        <v>136.24432064958049</v>
      </c>
      <c r="V72" s="16">
        <f>FC_TRA_ROAD_P2W_E!V$2</f>
        <v>144.82208268142372</v>
      </c>
      <c r="W72" s="16">
        <f>FC_TRA_ROAD_P2W_E!W$2</f>
        <v>123.37283767903604</v>
      </c>
      <c r="X72" s="16">
        <f>FC_TRA_ROAD_P2W_E!X$2</f>
        <v>122.52070167516047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15617.058723585382</v>
      </c>
      <c r="D73" s="16">
        <f>FC_TRA_ROAD_CAR_E!D$2</f>
        <v>15868.503898196643</v>
      </c>
      <c r="E73" s="16">
        <f>FC_TRA_ROAD_CAR_E!E$2</f>
        <v>15704.683960533293</v>
      </c>
      <c r="F73" s="16">
        <f>FC_TRA_ROAD_CAR_E!F$2</f>
        <v>16109.380297473599</v>
      </c>
      <c r="G73" s="16">
        <f>FC_TRA_ROAD_CAR_E!G$2</f>
        <v>16308.803255386018</v>
      </c>
      <c r="H73" s="16">
        <f>FC_TRA_ROAD_CAR_E!H$2</f>
        <v>15612.681425991381</v>
      </c>
      <c r="I73" s="16">
        <f>FC_TRA_ROAD_CAR_E!I$2</f>
        <v>15996.624138004552</v>
      </c>
      <c r="J73" s="16">
        <f>FC_TRA_ROAD_CAR_E!J$2</f>
        <v>16573.047333466428</v>
      </c>
      <c r="K73" s="16">
        <f>FC_TRA_ROAD_CAR_E!K$2</f>
        <v>16900.518646735411</v>
      </c>
      <c r="L73" s="16">
        <f>FC_TRA_ROAD_CAR_E!L$2</f>
        <v>16681.974180159537</v>
      </c>
      <c r="M73" s="16">
        <f>FC_TRA_ROAD_CAR_E!M$2</f>
        <v>16003.10420876735</v>
      </c>
      <c r="N73" s="16">
        <f>FC_TRA_ROAD_CAR_E!N$2</f>
        <v>15828.773183836904</v>
      </c>
      <c r="O73" s="16">
        <f>FC_TRA_ROAD_CAR_E!O$2</f>
        <v>15399.083605354879</v>
      </c>
      <c r="P73" s="16">
        <f>FC_TRA_ROAD_CAR_E!P$2</f>
        <v>14932.116011833123</v>
      </c>
      <c r="Q73" s="16">
        <f>FC_TRA_ROAD_CAR_E!Q$2</f>
        <v>15142.036655115404</v>
      </c>
      <c r="R73" s="16">
        <f>FC_TRA_ROAD_CAR_E!R$2</f>
        <v>15781.801626732693</v>
      </c>
      <c r="S73" s="16">
        <f>FC_TRA_ROAD_CAR_E!S$2</f>
        <v>15216.803613075212</v>
      </c>
      <c r="T73" s="16">
        <f>FC_TRA_ROAD_CAR_E!T$2</f>
        <v>14455.232367203866</v>
      </c>
      <c r="U73" s="16">
        <f>FC_TRA_ROAD_CAR_E!U$2</f>
        <v>14244.154828533618</v>
      </c>
      <c r="V73" s="16">
        <f>FC_TRA_ROAD_CAR_E!V$2</f>
        <v>13912.249260403118</v>
      </c>
      <c r="W73" s="16">
        <f>FC_TRA_ROAD_CAR_E!W$2</f>
        <v>11115.360871393148</v>
      </c>
      <c r="X73" s="16">
        <f>FC_TRA_ROAD_CAR_E!X$2</f>
        <v>11934.21273880465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1216.8992503891993</v>
      </c>
      <c r="D74" s="16">
        <f>FC_TRA_ROAD_BUS_E!D$2</f>
        <v>1207.5929073244074</v>
      </c>
      <c r="E74" s="16">
        <f>FC_TRA_ROAD_BUS_E!E$2</f>
        <v>1200.1295555310537</v>
      </c>
      <c r="F74" s="16">
        <f>FC_TRA_ROAD_BUS_E!F$2</f>
        <v>1228.3584521457483</v>
      </c>
      <c r="G74" s="16">
        <f>FC_TRA_ROAD_BUS_E!G$2</f>
        <v>1232.0639675190578</v>
      </c>
      <c r="H74" s="16">
        <f>FC_TRA_ROAD_BUS_E!H$2</f>
        <v>1206.804920472121</v>
      </c>
      <c r="I74" s="16">
        <f>FC_TRA_ROAD_BUS_E!I$2</f>
        <v>1178.6926123220635</v>
      </c>
      <c r="J74" s="16">
        <f>FC_TRA_ROAD_BUS_E!J$2</f>
        <v>1163.8144387570655</v>
      </c>
      <c r="K74" s="16">
        <f>FC_TRA_ROAD_BUS_E!K$2</f>
        <v>1187.2800540945086</v>
      </c>
      <c r="L74" s="16">
        <f>FC_TRA_ROAD_BUS_E!L$2</f>
        <v>1147.7045221747178</v>
      </c>
      <c r="M74" s="16">
        <f>FC_TRA_ROAD_BUS_E!M$2</f>
        <v>1109.7035551166703</v>
      </c>
      <c r="N74" s="16">
        <f>FC_TRA_ROAD_BUS_E!N$2</f>
        <v>1073.3047467665906</v>
      </c>
      <c r="O74" s="16">
        <f>FC_TRA_ROAD_BUS_E!O$2</f>
        <v>1040.0454637107523</v>
      </c>
      <c r="P74" s="16">
        <f>FC_TRA_ROAD_BUS_E!P$2</f>
        <v>1011.496073898824</v>
      </c>
      <c r="Q74" s="16">
        <f>FC_TRA_ROAD_BUS_E!Q$2</f>
        <v>1019.2801729376758</v>
      </c>
      <c r="R74" s="16">
        <f>FC_TRA_ROAD_BUS_E!R$2</f>
        <v>1085.371360407215</v>
      </c>
      <c r="S74" s="16">
        <f>FC_TRA_ROAD_BUS_E!S$2</f>
        <v>1023.1388635607394</v>
      </c>
      <c r="T74" s="16">
        <f>FC_TRA_ROAD_BUS_E!T$2</f>
        <v>1052.332071000928</v>
      </c>
      <c r="U74" s="16">
        <f>FC_TRA_ROAD_BUS_E!U$2</f>
        <v>1107.0143300871252</v>
      </c>
      <c r="V74" s="16">
        <f>FC_TRA_ROAD_BUS_E!V$2</f>
        <v>1121.622127171669</v>
      </c>
      <c r="W74" s="16">
        <f>FC_TRA_ROAD_BUS_E!W$2</f>
        <v>1055.0497472233517</v>
      </c>
      <c r="X74" s="16">
        <f>FC_TRA_ROAD_BUS_E!X$2</f>
        <v>1108.128381837304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3198.3726067003768</v>
      </c>
      <c r="D75" s="16">
        <f>FC_TRA_ROAD_LCV_E!D$2</f>
        <v>3220.41396367582</v>
      </c>
      <c r="E75" s="16">
        <f>FC_TRA_ROAD_LCV_E!E$2</f>
        <v>3348.3081477223777</v>
      </c>
      <c r="F75" s="16">
        <f>FC_TRA_ROAD_LCV_E!F$2</f>
        <v>3362.0801690959793</v>
      </c>
      <c r="G75" s="16">
        <f>FC_TRA_ROAD_LCV_E!G$2</f>
        <v>3591.700745179754</v>
      </c>
      <c r="H75" s="16">
        <f>FC_TRA_ROAD_LCV_E!H$2</f>
        <v>3636.1574091529874</v>
      </c>
      <c r="I75" s="16">
        <f>FC_TRA_ROAD_LCV_E!I$2</f>
        <v>3681.0126296666376</v>
      </c>
      <c r="J75" s="16">
        <f>FC_TRA_ROAD_LCV_E!J$2</f>
        <v>3814.2220800274777</v>
      </c>
      <c r="K75" s="16">
        <f>FC_TRA_ROAD_LCV_E!K$2</f>
        <v>3804.8126228106526</v>
      </c>
      <c r="L75" s="16">
        <f>FC_TRA_ROAD_LCV_E!L$2</f>
        <v>3661.905422238473</v>
      </c>
      <c r="M75" s="16">
        <f>FC_TRA_ROAD_LCV_E!M$2</f>
        <v>3543.8733482908438</v>
      </c>
      <c r="N75" s="16">
        <f>FC_TRA_ROAD_LCV_E!N$2</f>
        <v>3511.6075441359844</v>
      </c>
      <c r="O75" s="16">
        <f>FC_TRA_ROAD_LCV_E!O$2</f>
        <v>3433.5552969134833</v>
      </c>
      <c r="P75" s="16">
        <f>FC_TRA_ROAD_LCV_E!P$2</f>
        <v>3243.741087722236</v>
      </c>
      <c r="Q75" s="16">
        <f>FC_TRA_ROAD_LCV_E!Q$2</f>
        <v>3314.2453619612083</v>
      </c>
      <c r="R75" s="16">
        <f>FC_TRA_ROAD_LCV_E!R$2</f>
        <v>3596.8962211134735</v>
      </c>
      <c r="S75" s="16">
        <f>FC_TRA_ROAD_LCV_E!S$2</f>
        <v>3307.3625147383686</v>
      </c>
      <c r="T75" s="16">
        <f>FC_TRA_ROAD_LCV_E!T$2</f>
        <v>3034.7757468483214</v>
      </c>
      <c r="U75" s="16">
        <f>FC_TRA_ROAD_LCV_E!U$2</f>
        <v>2982.9431954824968</v>
      </c>
      <c r="V75" s="16">
        <f>FC_TRA_ROAD_LCV_E!V$2</f>
        <v>2991.9466314642841</v>
      </c>
      <c r="W75" s="16">
        <f>FC_TRA_ROAD_LCV_E!W$2</f>
        <v>2673.9575692394296</v>
      </c>
      <c r="X75" s="16">
        <f>FC_TRA_ROAD_LCV_E!X$2</f>
        <v>3117.8742800476089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3182.32823438273</v>
      </c>
      <c r="D76" s="16">
        <f>FC_TRA_ROAD_HGV_E!D$2</f>
        <v>3789.2650404514147</v>
      </c>
      <c r="E76" s="16">
        <f>FC_TRA_ROAD_HGV_E!E$2</f>
        <v>3865.4580778009722</v>
      </c>
      <c r="F76" s="16">
        <f>FC_TRA_ROAD_HGV_E!F$2</f>
        <v>3964.7320530677316</v>
      </c>
      <c r="G76" s="16">
        <f>FC_TRA_ROAD_HGV_E!G$2</f>
        <v>4591.9880582565911</v>
      </c>
      <c r="H76" s="16">
        <f>FC_TRA_ROAD_HGV_E!H$2</f>
        <v>4573.6438377337099</v>
      </c>
      <c r="I76" s="16">
        <f>FC_TRA_ROAD_HGV_E!I$2</f>
        <v>4799.4613459752054</v>
      </c>
      <c r="J76" s="16">
        <f>FC_TRA_ROAD_HGV_E!J$2</f>
        <v>4909.0041839183314</v>
      </c>
      <c r="K76" s="16">
        <f>FC_TRA_ROAD_HGV_E!K$2</f>
        <v>4656.6262769987152</v>
      </c>
      <c r="L76" s="16">
        <f>FC_TRA_ROAD_HGV_E!L$2</f>
        <v>4358.134756674096</v>
      </c>
      <c r="M76" s="16">
        <f>FC_TRA_ROAD_HGV_E!M$2</f>
        <v>4313.590301488357</v>
      </c>
      <c r="N76" s="16">
        <f>FC_TRA_ROAD_HGV_E!N$2</f>
        <v>4196.0719952427107</v>
      </c>
      <c r="O76" s="16">
        <f>FC_TRA_ROAD_HGV_E!O$2</f>
        <v>3988.6336922634046</v>
      </c>
      <c r="P76" s="16">
        <f>FC_TRA_ROAD_HGV_E!P$2</f>
        <v>4209.1387904718795</v>
      </c>
      <c r="Q76" s="16">
        <f>FC_TRA_ROAD_HGV_E!Q$2</f>
        <v>4230.9796878620809</v>
      </c>
      <c r="R76" s="16">
        <f>FC_TRA_ROAD_HGV_E!R$2</f>
        <v>4886.0656914453066</v>
      </c>
      <c r="S76" s="16">
        <f>FC_TRA_ROAD_HGV_E!S$2</f>
        <v>5518.3814344729444</v>
      </c>
      <c r="T76" s="16">
        <f>FC_TRA_ROAD_HGV_E!T$2</f>
        <v>5940.2636373484202</v>
      </c>
      <c r="U76" s="16">
        <f>FC_TRA_ROAD_HGV_E!U$2</f>
        <v>6241.2020612071801</v>
      </c>
      <c r="V76" s="16">
        <f>FC_TRA_ROAD_HGV_E!V$2</f>
        <v>6246.466379439501</v>
      </c>
      <c r="W76" s="16">
        <f>FC_TRA_ROAD_HGV_E!W$2</f>
        <v>5471.1224160250331</v>
      </c>
      <c r="X76" s="16">
        <f>FC_TRA_ROAD_HGV_E!X$2</f>
        <v>6300.7095230752739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912.2788681200002</v>
      </c>
      <c r="D80" s="14">
        <f>FC_TRA_DNAVI_E!D$2</f>
        <v>871.27017228</v>
      </c>
      <c r="E80" s="14">
        <f>FC_TRA_DNAVI_E!E$2</f>
        <v>785.11443587999986</v>
      </c>
      <c r="F80" s="14">
        <f>FC_TRA_DNAVI_E!F$2</f>
        <v>876.40362396</v>
      </c>
      <c r="G80" s="14">
        <f>FC_TRA_DNAVI_E!G$2</f>
        <v>777.37979016000008</v>
      </c>
      <c r="H80" s="14">
        <f>FC_TRA_DNAVI_E!H$2</f>
        <v>723.30338987999983</v>
      </c>
      <c r="I80" s="14">
        <f>FC_TRA_DNAVI_E!I$2</f>
        <v>468.26956944000005</v>
      </c>
      <c r="J80" s="14">
        <f>FC_TRA_DNAVI_E!J$2</f>
        <v>488.01861936000012</v>
      </c>
      <c r="K80" s="14">
        <f>FC_TRA_DNAVI_E!K$2</f>
        <v>483.72918659999993</v>
      </c>
      <c r="L80" s="14">
        <f>FC_TRA_DNAVI_E!L$2</f>
        <v>409.48251263999981</v>
      </c>
      <c r="M80" s="14">
        <f>FC_TRA_DNAVI_E!M$2</f>
        <v>485.86526424000027</v>
      </c>
      <c r="N80" s="14">
        <f>FC_TRA_DNAVI_E!N$2</f>
        <v>465.78831732000015</v>
      </c>
      <c r="O80" s="14">
        <f>FC_TRA_DNAVI_E!O$2</f>
        <v>451.33249752000006</v>
      </c>
      <c r="P80" s="14">
        <f>FC_TRA_DNAVI_E!P$2</f>
        <v>460.86746363999998</v>
      </c>
      <c r="Q80" s="14">
        <f>FC_TRA_DNAVI_E!Q$2</f>
        <v>439.53206688000012</v>
      </c>
      <c r="R80" s="14">
        <f>FC_TRA_DNAVI_E!R$2</f>
        <v>427.22109288000013</v>
      </c>
      <c r="S80" s="14">
        <f>FC_TRA_DNAVI_E!S$2</f>
        <v>414.27896471999992</v>
      </c>
      <c r="T80" s="14">
        <f>FC_TRA_DNAVI_E!T$2</f>
        <v>421.26370091999996</v>
      </c>
      <c r="U80" s="14">
        <f>FC_TRA_DNAVI_E!U$2</f>
        <v>413.71829063999985</v>
      </c>
      <c r="V80" s="14">
        <f>FC_TRA_DNAVI_E!V$2</f>
        <v>389.42445779999991</v>
      </c>
      <c r="W80" s="14">
        <f>FC_TRA_DNAVI_E!W$2</f>
        <v>387.38130048000005</v>
      </c>
      <c r="X80" s="14">
        <f>FC_TRA_DNAVI_E!X$2</f>
        <v>387.38130047999999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53.012810088446273</v>
      </c>
      <c r="D81" s="16">
        <f>FC_TRA_DNAVI_DCS_E!D$2</f>
        <v>42.889785449516282</v>
      </c>
      <c r="E81" s="16">
        <f>FC_TRA_DNAVI_DCS_E!E$2</f>
        <v>33.59462443278494</v>
      </c>
      <c r="F81" s="16">
        <f>FC_TRA_DNAVI_DCS_E!F$2</f>
        <v>32.665293876302634</v>
      </c>
      <c r="G81" s="16">
        <f>FC_TRA_DNAVI_DCS_E!G$2</f>
        <v>21.564189310964132</v>
      </c>
      <c r="H81" s="16">
        <f>FC_TRA_DNAVI_DCS_E!H$2</f>
        <v>37.8600764591109</v>
      </c>
      <c r="I81" s="16">
        <f>FC_TRA_DNAVI_DCS_E!I$2</f>
        <v>32.975080511229066</v>
      </c>
      <c r="J81" s="16">
        <f>FC_TRA_DNAVI_DCS_E!J$2</f>
        <v>37.722876201687335</v>
      </c>
      <c r="K81" s="16">
        <f>FC_TRA_DNAVI_DCS_E!K$2</f>
        <v>40.748804936959147</v>
      </c>
      <c r="L81" s="16">
        <f>FC_TRA_DNAVI_DCS_E!L$2</f>
        <v>23.513468700637791</v>
      </c>
      <c r="M81" s="16">
        <f>FC_TRA_DNAVI_DCS_E!M$2</f>
        <v>23.691186245999631</v>
      </c>
      <c r="N81" s="16">
        <f>FC_TRA_DNAVI_DCS_E!N$2</f>
        <v>20.604481452835515</v>
      </c>
      <c r="O81" s="16">
        <f>FC_TRA_DNAVI_DCS_E!O$2</f>
        <v>18.156315620112473</v>
      </c>
      <c r="P81" s="16">
        <f>FC_TRA_DNAVI_DCS_E!P$2</f>
        <v>18.579442828883103</v>
      </c>
      <c r="Q81" s="16">
        <f>FC_TRA_DNAVI_DCS_E!Q$2</f>
        <v>17.85130848476528</v>
      </c>
      <c r="R81" s="16">
        <f>FC_TRA_DNAVI_DCS_E!R$2</f>
        <v>15.637820538693434</v>
      </c>
      <c r="S81" s="16">
        <f>FC_TRA_DNAVI_DCS_E!S$2</f>
        <v>18.039550347438979</v>
      </c>
      <c r="T81" s="16">
        <f>FC_TRA_DNAVI_DCS_E!T$2</f>
        <v>14.175427718188814</v>
      </c>
      <c r="U81" s="16">
        <f>FC_TRA_DNAVI_DCS_E!U$2</f>
        <v>18.007686021830565</v>
      </c>
      <c r="V81" s="16">
        <f>FC_TRA_DNAVI_DCS_E!V$2</f>
        <v>20.797164306621728</v>
      </c>
      <c r="W81" s="16">
        <f>FC_TRA_DNAVI_DCS_E!W$2</f>
        <v>21.04264484687813</v>
      </c>
      <c r="X81" s="16">
        <f>FC_TRA_DNAVI_DCS_E!X$2</f>
        <v>25.00838515483278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859.26605803155394</v>
      </c>
      <c r="D82" s="16">
        <f>FC_TRA_DNAVI_IWW_E!D$2</f>
        <v>828.38038683048376</v>
      </c>
      <c r="E82" s="16">
        <f>FC_TRA_DNAVI_IWW_E!E$2</f>
        <v>751.51981144721492</v>
      </c>
      <c r="F82" s="16">
        <f>FC_TRA_DNAVI_IWW_E!F$2</f>
        <v>843.73833008369729</v>
      </c>
      <c r="G82" s="16">
        <f>FC_TRA_DNAVI_IWW_E!G$2</f>
        <v>755.81560084903583</v>
      </c>
      <c r="H82" s="16">
        <f>FC_TRA_DNAVI_IWW_E!H$2</f>
        <v>685.4433134208889</v>
      </c>
      <c r="I82" s="16">
        <f>FC_TRA_DNAVI_IWW_E!I$2</f>
        <v>435.29448892877099</v>
      </c>
      <c r="J82" s="16">
        <f>FC_TRA_DNAVI_IWW_E!J$2</f>
        <v>450.29574315831275</v>
      </c>
      <c r="K82" s="16">
        <f>FC_TRA_DNAVI_IWW_E!K$2</f>
        <v>442.98038166304082</v>
      </c>
      <c r="L82" s="16">
        <f>FC_TRA_DNAVI_IWW_E!L$2</f>
        <v>385.96904393936205</v>
      </c>
      <c r="M82" s="16">
        <f>FC_TRA_DNAVI_IWW_E!M$2</f>
        <v>462.17407799400064</v>
      </c>
      <c r="N82" s="16">
        <f>FC_TRA_DNAVI_IWW_E!N$2</f>
        <v>445.18383586716459</v>
      </c>
      <c r="O82" s="16">
        <f>FC_TRA_DNAVI_IWW_E!O$2</f>
        <v>433.17618189988758</v>
      </c>
      <c r="P82" s="16">
        <f>FC_TRA_DNAVI_IWW_E!P$2</f>
        <v>442.28802081111689</v>
      </c>
      <c r="Q82" s="16">
        <f>FC_TRA_DNAVI_IWW_E!Q$2</f>
        <v>421.68075839523476</v>
      </c>
      <c r="R82" s="16">
        <f>FC_TRA_DNAVI_IWW_E!R$2</f>
        <v>411.58327234130667</v>
      </c>
      <c r="S82" s="16">
        <f>FC_TRA_DNAVI_IWW_E!S$2</f>
        <v>396.23941437256087</v>
      </c>
      <c r="T82" s="16">
        <f>FC_TRA_DNAVI_IWW_E!T$2</f>
        <v>407.08827320181115</v>
      </c>
      <c r="U82" s="16">
        <f>FC_TRA_DNAVI_IWW_E!U$2</f>
        <v>395.71060461816927</v>
      </c>
      <c r="V82" s="16">
        <f>FC_TRA_DNAVI_IWW_E!V$2</f>
        <v>368.6272934933782</v>
      </c>
      <c r="W82" s="16">
        <f>FC_TRA_DNAVI_IWW_E!W$2</f>
        <v>366.3386556331219</v>
      </c>
      <c r="X82" s="16">
        <f>FC_TRA_DNAVI_IWW_E!X$2</f>
        <v>362.37291532516724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131.20513164000002</v>
      </c>
      <c r="H83" s="14">
        <f>FC_TRA_PIPE_E!H$2</f>
        <v>106.33678704000002</v>
      </c>
      <c r="I83" s="14">
        <f>FC_TRA_PIPE_E!I$2</f>
        <v>112.56785892000001</v>
      </c>
      <c r="J83" s="14">
        <f>FC_TRA_PIPE_E!J$2</f>
        <v>102.85156331999998</v>
      </c>
      <c r="K83" s="14">
        <f>FC_TRA_PIPE_E!K$2</f>
        <v>104.33071836000001</v>
      </c>
      <c r="L83" s="14">
        <f>FC_TRA_PIPE_E!L$2</f>
        <v>116.78256216000001</v>
      </c>
      <c r="M83" s="14">
        <f>FC_TRA_PIPE_E!M$2</f>
        <v>121.77238788</v>
      </c>
      <c r="N83" s="14">
        <f>FC_TRA_PIPE_E!N$2</f>
        <v>110.80999908</v>
      </c>
      <c r="O83" s="14">
        <f>FC_TRA_PIPE_E!O$2</f>
        <v>105.19187580000001</v>
      </c>
      <c r="P83" s="14">
        <f>FC_TRA_PIPE_E!P$2</f>
        <v>104.07746052</v>
      </c>
      <c r="Q83" s="14">
        <f>FC_TRA_PIPE_E!Q$2</f>
        <v>55.865973240000017</v>
      </c>
      <c r="R83" s="14">
        <f>FC_TRA_PIPE_E!R$2</f>
        <v>72.770631120000004</v>
      </c>
      <c r="S83" s="14">
        <f>FC_TRA_PIPE_E!S$2</f>
        <v>74.756301839999992</v>
      </c>
      <c r="T83" s="14">
        <f>FC_TRA_PIPE_E!T$2</f>
        <v>62.796028680000006</v>
      </c>
      <c r="U83" s="14">
        <f>FC_TRA_PIPE_E!U$2</f>
        <v>66.828362040000002</v>
      </c>
      <c r="V83" s="14">
        <f>FC_TRA_PIPE_E!V$2</f>
        <v>64.290532680000013</v>
      </c>
      <c r="W83" s="14">
        <f>FC_TRA_PIPE_E!W$2</f>
        <v>51.929772839999998</v>
      </c>
      <c r="X83" s="14">
        <f>FC_TRA_PIPE_E!X$2</f>
        <v>62.988496560000002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29162.121239640001</v>
      </c>
      <c r="D84" s="12">
        <f>FC_OTH_E!D$2</f>
        <v>30139.040188079995</v>
      </c>
      <c r="E84" s="12">
        <f>FC_OTH_E!E$2</f>
        <v>28554.700463999998</v>
      </c>
      <c r="F84" s="12">
        <f>FC_OTH_E!F$2</f>
        <v>31088.067958920001</v>
      </c>
      <c r="G84" s="12">
        <f>FC_OTH_E!G$2</f>
        <v>31118.956570080001</v>
      </c>
      <c r="H84" s="12">
        <f>FC_OTH_E!H$2</f>
        <v>30662.199015239996</v>
      </c>
      <c r="I84" s="12">
        <f>FC_OTH_E!I$2</f>
        <v>28345.878048959996</v>
      </c>
      <c r="J84" s="12">
        <f>FC_OTH_E!J$2</f>
        <v>24980.512437239999</v>
      </c>
      <c r="K84" s="12">
        <f>FC_OTH_E!K$2</f>
        <v>29030.863477800005</v>
      </c>
      <c r="L84" s="12">
        <f>FC_OTH_E!L$2</f>
        <v>27063.685598759999</v>
      </c>
      <c r="M84" s="12">
        <f>FC_OTH_E!M$2</f>
        <v>29452.651006080006</v>
      </c>
      <c r="N84" s="12">
        <f>FC_OTH_E!N$2</f>
        <v>24237.008962680004</v>
      </c>
      <c r="O84" s="12">
        <f>FC_OTH_E!O$2</f>
        <v>25448.272928879993</v>
      </c>
      <c r="P84" s="12">
        <f>FC_OTH_E!P$2</f>
        <v>27760.977117360006</v>
      </c>
      <c r="Q84" s="12">
        <f>FC_OTH_E!Q$2</f>
        <v>22109.565400320007</v>
      </c>
      <c r="R84" s="12">
        <f>FC_OTH_E!R$2</f>
        <v>24951.070141560005</v>
      </c>
      <c r="S84" s="12">
        <f>FC_OTH_E!S$2</f>
        <v>24810.502562639998</v>
      </c>
      <c r="T84" s="12">
        <f>FC_OTH_E!T$2</f>
        <v>24650.353273200017</v>
      </c>
      <c r="U84" s="12">
        <f>FC_OTH_E!U$2</f>
        <v>24379.300609560007</v>
      </c>
      <c r="V84" s="12">
        <f>FC_OTH_E!V$2</f>
        <v>23896.020061799998</v>
      </c>
      <c r="W84" s="12">
        <f>FC_OTH_E!W$2</f>
        <v>23614.629460680004</v>
      </c>
      <c r="X84" s="12">
        <f>FC_OTH_E!X$2</f>
        <v>24952.500272399993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6291.8955835200013</v>
      </c>
      <c r="D85" s="14">
        <f>FC_OTH_CP_E!D$2</f>
        <v>6596.3799892800007</v>
      </c>
      <c r="E85" s="14">
        <f>FC_OTH_CP_E!E$2</f>
        <v>7309.0722002399998</v>
      </c>
      <c r="F85" s="14">
        <f>FC_OTH_CP_E!F$2</f>
        <v>7913.9766312000011</v>
      </c>
      <c r="G85" s="14">
        <f>FC_OTH_CP_E!G$2</f>
        <v>7781.4818553600026</v>
      </c>
      <c r="H85" s="14">
        <f>FC_OTH_CP_E!H$2</f>
        <v>7622.0993804400005</v>
      </c>
      <c r="I85" s="14">
        <f>FC_OTH_CP_E!I$2</f>
        <v>7129.9996689600011</v>
      </c>
      <c r="J85" s="14">
        <f>FC_OTH_CP_E!J$2</f>
        <v>6477.3342734400012</v>
      </c>
      <c r="K85" s="14">
        <f>FC_OTH_CP_E!K$2</f>
        <v>7597.9472518800003</v>
      </c>
      <c r="L85" s="14">
        <f>FC_OTH_CP_E!L$2</f>
        <v>7122.332957399999</v>
      </c>
      <c r="M85" s="14">
        <f>FC_OTH_CP_E!M$2</f>
        <v>7843.6469026800005</v>
      </c>
      <c r="N85" s="14">
        <f>FC_OTH_CP_E!N$2</f>
        <v>6480.8318966400002</v>
      </c>
      <c r="O85" s="14">
        <f>FC_OTH_CP_E!O$2</f>
        <v>6895.392668999998</v>
      </c>
      <c r="P85" s="14">
        <f>FC_OTH_CP_E!P$2</f>
        <v>7628.4935992799947</v>
      </c>
      <c r="Q85" s="14">
        <f>FC_OTH_CP_E!Q$2</f>
        <v>6087.2413237200008</v>
      </c>
      <c r="R85" s="14">
        <f>FC_OTH_CP_E!R$2</f>
        <v>6998.6545055999941</v>
      </c>
      <c r="S85" s="14">
        <f>FC_OTH_CP_E!S$2</f>
        <v>6990.0582225599992</v>
      </c>
      <c r="T85" s="14">
        <f>FC_OTH_CP_E!T$2</f>
        <v>6959.3767606800011</v>
      </c>
      <c r="U85" s="14">
        <f>FC_OTH_CP_E!U$2</f>
        <v>6955.1981625599947</v>
      </c>
      <c r="V85" s="14">
        <f>FC_OTH_CP_E!V$2</f>
        <v>6800.3080689600019</v>
      </c>
      <c r="W85" s="14">
        <f>FC_OTH_CP_E!W$2</f>
        <v>6556.1231250000019</v>
      </c>
      <c r="X85" s="14">
        <f>FC_OTH_CP_E!X$2</f>
        <v>6766.990203239995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4970.0938112691838</v>
      </c>
      <c r="D86" s="16">
        <f>FC_OTH_CP_SH_E!D$2</f>
        <v>5274.5857251875805</v>
      </c>
      <c r="E86" s="16">
        <f>FC_OTH_CP_SH_E!E$2</f>
        <v>6023.6239153230472</v>
      </c>
      <c r="F86" s="16">
        <f>FC_OTH_CP_SH_E!F$2</f>
        <v>6656.9544054673688</v>
      </c>
      <c r="G86" s="16">
        <f>FC_OTH_CP_SH_E!G$2</f>
        <v>6519.0127176968354</v>
      </c>
      <c r="H86" s="16">
        <f>FC_OTH_CP_SH_E!H$2</f>
        <v>6452.0785140589405</v>
      </c>
      <c r="I86" s="16">
        <f>FC_OTH_CP_SH_E!I$2</f>
        <v>5963.4180971063115</v>
      </c>
      <c r="J86" s="16">
        <f>FC_OTH_CP_SH_E!J$2</f>
        <v>5310.0443190095702</v>
      </c>
      <c r="K86" s="16">
        <f>FC_OTH_CP_SH_E!K$2</f>
        <v>6435.0346615774051</v>
      </c>
      <c r="L86" s="16">
        <f>FC_OTH_CP_SH_E!L$2</f>
        <v>5962.096512530753</v>
      </c>
      <c r="M86" s="16">
        <f>FC_OTH_CP_SH_E!M$2</f>
        <v>6673.8388361386633</v>
      </c>
      <c r="N86" s="16">
        <f>FC_OTH_CP_SH_E!N$2</f>
        <v>5308.2677404749666</v>
      </c>
      <c r="O86" s="16">
        <f>FC_OTH_CP_SH_E!O$2</f>
        <v>5708.2714127294912</v>
      </c>
      <c r="P86" s="16">
        <f>FC_OTH_CP_SH_E!P$2</f>
        <v>6430.4126669682528</v>
      </c>
      <c r="Q86" s="16">
        <f>FC_OTH_CP_SH_E!Q$2</f>
        <v>4891.2372151573381</v>
      </c>
      <c r="R86" s="16">
        <f>FC_OTH_CP_SH_E!R$2</f>
        <v>5782.8545018655504</v>
      </c>
      <c r="S86" s="16">
        <f>FC_OTH_CP_SH_E!S$2</f>
        <v>5794.1808622342287</v>
      </c>
      <c r="T86" s="16">
        <f>FC_OTH_CP_SH_E!T$2</f>
        <v>5766.2918529208046</v>
      </c>
      <c r="U86" s="16">
        <f>FC_OTH_CP_SH_E!U$2</f>
        <v>5777.8435083801805</v>
      </c>
      <c r="V86" s="16">
        <f>FC_OTH_CP_SH_E!V$2</f>
        <v>5634.1265500944937</v>
      </c>
      <c r="W86" s="16">
        <f>FC_OTH_CP_SH_E!W$2</f>
        <v>5456.988045752254</v>
      </c>
      <c r="X86" s="16">
        <f>FC_OTH_CP_SH_E!X$2</f>
        <v>5597.5755177500796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4.8098990776155051E-2</v>
      </c>
      <c r="D87" s="16">
        <f>FC_OTH_CP_SC_E!D$2</f>
        <v>6.6460658860637151E-2</v>
      </c>
      <c r="E87" s="16">
        <f>FC_OTH_CP_SC_E!E$2</f>
        <v>9.741716870615634E-2</v>
      </c>
      <c r="F87" s="16">
        <f>FC_OTH_CP_SC_E!F$2</f>
        <v>0.12051825480240477</v>
      </c>
      <c r="G87" s="16">
        <f>FC_OTH_CP_SC_E!G$2</f>
        <v>0.16914347715680009</v>
      </c>
      <c r="H87" s="16">
        <f>FC_OTH_CP_SC_E!H$2</f>
        <v>0.23697872045647919</v>
      </c>
      <c r="I87" s="16">
        <f>FC_OTH_CP_SC_E!I$2</f>
        <v>0.33071719174897979</v>
      </c>
      <c r="J87" s="16">
        <f>FC_OTH_CP_SC_E!J$2</f>
        <v>0.39823879586227784</v>
      </c>
      <c r="K87" s="16">
        <f>FC_OTH_CP_SC_E!K$2</f>
        <v>0.53745918556233441</v>
      </c>
      <c r="L87" s="16">
        <f>FC_OTH_CP_SC_E!L$2</f>
        <v>0.67544076127083086</v>
      </c>
      <c r="M87" s="16">
        <f>FC_OTH_CP_SC_E!M$2</f>
        <v>0.78186757042453414</v>
      </c>
      <c r="N87" s="16">
        <f>FC_OTH_CP_SC_E!N$2</f>
        <v>0.85053537180063277</v>
      </c>
      <c r="O87" s="16">
        <f>FC_OTH_CP_SC_E!O$2</f>
        <v>0.96723559043108442</v>
      </c>
      <c r="P87" s="16">
        <f>FC_OTH_CP_SC_E!P$2</f>
        <v>1.1793082118401907</v>
      </c>
      <c r="Q87" s="16">
        <f>FC_OTH_CP_SC_E!Q$2</f>
        <v>1.4711697238144117</v>
      </c>
      <c r="R87" s="16">
        <f>FC_OTH_CP_SC_E!R$2</f>
        <v>2.2338450981303901</v>
      </c>
      <c r="S87" s="16">
        <f>FC_OTH_CP_SC_E!S$2</f>
        <v>2.5589110453530193</v>
      </c>
      <c r="T87" s="16">
        <f>FC_OTH_CP_SC_E!T$2</f>
        <v>2.5721502158734784</v>
      </c>
      <c r="U87" s="16">
        <f>FC_OTH_CP_SC_E!U$2</f>
        <v>3.3089692167269775</v>
      </c>
      <c r="V87" s="16">
        <f>FC_OTH_CP_SC_E!V$2</f>
        <v>3.6551198318057589</v>
      </c>
      <c r="W87" s="16">
        <f>FC_OTH_CP_SC_E!W$2</f>
        <v>4.3677220978132398</v>
      </c>
      <c r="X87" s="16">
        <f>FC_OTH_CP_SC_E!X$2</f>
        <v>3.2428861009216332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804.95922877148132</v>
      </c>
      <c r="D88" s="16">
        <f>FC_OTH_CP_HW_E!D$2</f>
        <v>805.53978591112627</v>
      </c>
      <c r="E88" s="16">
        <f>FC_OTH_CP_HW_E!E$2</f>
        <v>807.60967046260566</v>
      </c>
      <c r="F88" s="16">
        <f>FC_OTH_CP_HW_E!F$2</f>
        <v>810.53215888839509</v>
      </c>
      <c r="G88" s="16">
        <f>FC_OTH_CP_HW_E!G$2</f>
        <v>808.5537179816406</v>
      </c>
      <c r="H88" s="16">
        <f>FC_OTH_CP_HW_E!H$2</f>
        <v>790.72976747904022</v>
      </c>
      <c r="I88" s="16">
        <f>FC_OTH_CP_HW_E!I$2</f>
        <v>788.99655292203704</v>
      </c>
      <c r="J88" s="16">
        <f>FC_OTH_CP_HW_E!J$2</f>
        <v>788.62932172611272</v>
      </c>
      <c r="K88" s="16">
        <f>FC_OTH_CP_HW_E!K$2</f>
        <v>774.00680002978288</v>
      </c>
      <c r="L88" s="16">
        <f>FC_OTH_CP_HW_E!L$2</f>
        <v>770.26281476634313</v>
      </c>
      <c r="M88" s="16">
        <f>FC_OTH_CP_HW_E!M$2</f>
        <v>770.38645255909501</v>
      </c>
      <c r="N88" s="16">
        <f>FC_OTH_CP_HW_E!N$2</f>
        <v>777.85359052719525</v>
      </c>
      <c r="O88" s="16">
        <f>FC_OTH_CP_HW_E!O$2</f>
        <v>782.3195223092539</v>
      </c>
      <c r="P88" s="16">
        <f>FC_OTH_CP_HW_E!P$2</f>
        <v>782.57730194607711</v>
      </c>
      <c r="Q88" s="16">
        <f>FC_OTH_CP_HW_E!Q$2</f>
        <v>782.7509961256992</v>
      </c>
      <c r="R88" s="16">
        <f>FC_OTH_CP_HW_E!R$2</f>
        <v>781.20091496705641</v>
      </c>
      <c r="S88" s="16">
        <f>FC_OTH_CP_HW_E!S$2</f>
        <v>768.5958033603315</v>
      </c>
      <c r="T88" s="16">
        <f>FC_OTH_CP_HW_E!T$2</f>
        <v>760.33702351638988</v>
      </c>
      <c r="U88" s="16">
        <f>FC_OTH_CP_HW_E!U$2</f>
        <v>743.23023333365495</v>
      </c>
      <c r="V88" s="16">
        <f>FC_OTH_CP_HW_E!V$2</f>
        <v>726.43294571560318</v>
      </c>
      <c r="W88" s="16">
        <f>FC_OTH_CP_HW_E!W$2</f>
        <v>674.3336074188021</v>
      </c>
      <c r="X88" s="16">
        <f>FC_OTH_CP_HW_E!X$2</f>
        <v>716.66404387192085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516.79444448855929</v>
      </c>
      <c r="D89" s="16">
        <f>FC_OTH_CP_CA_E!D$2</f>
        <v>516.18801752243326</v>
      </c>
      <c r="E89" s="16">
        <f>FC_OTH_CP_CA_E!E$2</f>
        <v>477.74119728563954</v>
      </c>
      <c r="F89" s="16">
        <f>FC_OTH_CP_CA_E!F$2</f>
        <v>446.36954858943545</v>
      </c>
      <c r="G89" s="16">
        <f>FC_OTH_CP_CA_E!G$2</f>
        <v>453.74627620436883</v>
      </c>
      <c r="H89" s="16">
        <f>FC_OTH_CP_CA_E!H$2</f>
        <v>379.05412018156346</v>
      </c>
      <c r="I89" s="16">
        <f>FC_OTH_CP_CA_E!I$2</f>
        <v>377.25430173990395</v>
      </c>
      <c r="J89" s="16">
        <f>FC_OTH_CP_CA_E!J$2</f>
        <v>378.26239390845575</v>
      </c>
      <c r="K89" s="16">
        <f>FC_OTH_CP_CA_E!K$2</f>
        <v>388.36833108724971</v>
      </c>
      <c r="L89" s="16">
        <f>FC_OTH_CP_CA_E!L$2</f>
        <v>389.29818934163177</v>
      </c>
      <c r="M89" s="16">
        <f>FC_OTH_CP_CA_E!M$2</f>
        <v>398.63974641181829</v>
      </c>
      <c r="N89" s="16">
        <f>FC_OTH_CP_CA_E!N$2</f>
        <v>393.86003026603782</v>
      </c>
      <c r="O89" s="16">
        <f>FC_OTH_CP_CA_E!O$2</f>
        <v>403.834498370821</v>
      </c>
      <c r="P89" s="16">
        <f>FC_OTH_CP_CA_E!P$2</f>
        <v>414.3243221538259</v>
      </c>
      <c r="Q89" s="16">
        <f>FC_OTH_CP_CA_E!Q$2</f>
        <v>411.78194271314823</v>
      </c>
      <c r="R89" s="16">
        <f>FC_OTH_CP_CA_E!R$2</f>
        <v>432.36524366925681</v>
      </c>
      <c r="S89" s="16">
        <f>FC_OTH_CP_CA_E!S$2</f>
        <v>424.72264592008651</v>
      </c>
      <c r="T89" s="16">
        <f>FC_OTH_CP_CA_E!T$2</f>
        <v>430.17573402693353</v>
      </c>
      <c r="U89" s="16">
        <f>FC_OTH_CP_CA_E!U$2</f>
        <v>430.81545162943348</v>
      </c>
      <c r="V89" s="16">
        <f>FC_OTH_CP_CA_E!V$2</f>
        <v>436.09345331809948</v>
      </c>
      <c r="W89" s="16">
        <f>FC_OTH_CP_CA_E!W$2</f>
        <v>420.43374973113231</v>
      </c>
      <c r="X89" s="16">
        <f>FC_OTH_CP_CA_E!X$2</f>
        <v>449.5077555170742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20450.39258892</v>
      </c>
      <c r="D90" s="14">
        <f>FC_OTH_HH_E!D$2</f>
        <v>21234.345853319996</v>
      </c>
      <c r="E90" s="14">
        <f>FC_OTH_HH_E!E$2</f>
        <v>19315.244441399998</v>
      </c>
      <c r="F90" s="14">
        <f>FC_OTH_HH_E!F$2</f>
        <v>20637.913602119996</v>
      </c>
      <c r="G90" s="14">
        <f>FC_OTH_HH_E!G$2</f>
        <v>20456.161133399997</v>
      </c>
      <c r="H90" s="14">
        <f>FC_OTH_HH_E!H$2</f>
        <v>20268.883984439999</v>
      </c>
      <c r="I90" s="14">
        <f>FC_OTH_HH_E!I$2</f>
        <v>18837.077159159999</v>
      </c>
      <c r="J90" s="14">
        <f>FC_OTH_HH_E!J$2</f>
        <v>16502.276011199996</v>
      </c>
      <c r="K90" s="14">
        <f>FC_OTH_HH_E!K$2</f>
        <v>19386.854294160003</v>
      </c>
      <c r="L90" s="14">
        <f>FC_OTH_HH_E!L$2</f>
        <v>18073.811479199998</v>
      </c>
      <c r="M90" s="14">
        <f>FC_OTH_HH_E!M$2</f>
        <v>19622.581737960005</v>
      </c>
      <c r="N90" s="14">
        <f>FC_OTH_HH_E!N$2</f>
        <v>15986.550981600001</v>
      </c>
      <c r="O90" s="14">
        <f>FC_OTH_HH_E!O$2</f>
        <v>16782.957177959994</v>
      </c>
      <c r="P90" s="14">
        <f>FC_OTH_HH_E!P$2</f>
        <v>18213.556084320011</v>
      </c>
      <c r="Q90" s="14">
        <f>FC_OTH_HH_E!Q$2</f>
        <v>14411.121682320001</v>
      </c>
      <c r="R90" s="14">
        <f>FC_OTH_HH_E!R$2</f>
        <v>16341.539719200009</v>
      </c>
      <c r="S90" s="14">
        <f>FC_OTH_HH_E!S$2</f>
        <v>16073.818051919996</v>
      </c>
      <c r="T90" s="14">
        <f>FC_OTH_HH_E!T$2</f>
        <v>15874.18215732001</v>
      </c>
      <c r="U90" s="14">
        <f>FC_OTH_HH_E!U$2</f>
        <v>15625.619303760006</v>
      </c>
      <c r="V90" s="14">
        <f>FC_OTH_HH_E!V$2</f>
        <v>15017.376324959996</v>
      </c>
      <c r="W90" s="14">
        <f>FC_OTH_HH_E!W$2</f>
        <v>15139.984929119997</v>
      </c>
      <c r="X90" s="14">
        <f>FC_OTH_HH_E!X$2</f>
        <v>16231.607511959997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19405.874860049662</v>
      </c>
      <c r="D91" s="16">
        <f>FC_OTH_HH_SH_E!D$2</f>
        <v>20182.727540316144</v>
      </c>
      <c r="E91" s="16">
        <f>FC_OTH_HH_SH_E!E$2</f>
        <v>18266.975687465154</v>
      </c>
      <c r="F91" s="16">
        <f>FC_OTH_HH_SH_E!F$2</f>
        <v>19553.136220094351</v>
      </c>
      <c r="G91" s="16">
        <f>FC_OTH_HH_SH_E!G$2</f>
        <v>19139.661398570774</v>
      </c>
      <c r="H91" s="16">
        <f>FC_OTH_HH_SH_E!H$2</f>
        <v>18881.998151771233</v>
      </c>
      <c r="I91" s="16">
        <f>FC_OTH_HH_SH_E!I$2</f>
        <v>17368.055794472475</v>
      </c>
      <c r="J91" s="16">
        <f>FC_OTH_HH_SH_E!J$2</f>
        <v>15067.439203022319</v>
      </c>
      <c r="K91" s="16">
        <f>FC_OTH_HH_SH_E!K$2</f>
        <v>17760.017590495008</v>
      </c>
      <c r="L91" s="16">
        <f>FC_OTH_HH_SH_E!L$2</f>
        <v>16363.441821876997</v>
      </c>
      <c r="M91" s="16">
        <f>FC_OTH_HH_SH_E!M$2</f>
        <v>17919.491709996772</v>
      </c>
      <c r="N91" s="16">
        <f>FC_OTH_HH_SH_E!N$2</f>
        <v>14327.318094505146</v>
      </c>
      <c r="O91" s="16">
        <f>FC_OTH_HH_SH_E!O$2</f>
        <v>15046.54798037669</v>
      </c>
      <c r="P91" s="16">
        <f>FC_OTH_HH_SH_E!P$2</f>
        <v>16508.93610794274</v>
      </c>
      <c r="Q91" s="16">
        <f>FC_OTH_HH_SH_E!Q$2</f>
        <v>12676.394995372408</v>
      </c>
      <c r="R91" s="16">
        <f>FC_OTH_HH_SH_E!R$2</f>
        <v>14628.547779949204</v>
      </c>
      <c r="S91" s="16">
        <f>FC_OTH_HH_SH_E!S$2</f>
        <v>14334.037042597987</v>
      </c>
      <c r="T91" s="16">
        <f>FC_OTH_HH_SH_E!T$2</f>
        <v>14201.713305032201</v>
      </c>
      <c r="U91" s="16">
        <f>FC_OTH_HH_SH_E!U$2</f>
        <v>13988.311019452292</v>
      </c>
      <c r="V91" s="16">
        <f>FC_OTH_HH_SH_E!V$2</f>
        <v>13396.32636202882</v>
      </c>
      <c r="W91" s="16">
        <f>FC_OTH_HH_SH_E!W$2</f>
        <v>13668.340904446253</v>
      </c>
      <c r="X91" s="16">
        <f>FC_OTH_HH_SH_E!X$2</f>
        <v>14661.91388866564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957.77620149635516</v>
      </c>
      <c r="D93" s="16">
        <f>FC_OTH_HH_WH_E!D$2</f>
        <v>959.86683973962181</v>
      </c>
      <c r="E93" s="16">
        <f>FC_OTH_HH_WH_E!E$2</f>
        <v>955.99673831041969</v>
      </c>
      <c r="F93" s="16">
        <f>FC_OTH_HH_WH_E!F$2</f>
        <v>984.93476287529973</v>
      </c>
      <c r="G93" s="16">
        <f>FC_OTH_HH_WH_E!G$2</f>
        <v>1204.7561803329097</v>
      </c>
      <c r="H93" s="16">
        <f>FC_OTH_HH_WH_E!H$2</f>
        <v>1270.3305531819306</v>
      </c>
      <c r="I93" s="16">
        <f>FC_OTH_HH_WH_E!I$2</f>
        <v>1346.5187993149834</v>
      </c>
      <c r="J93" s="16">
        <f>FC_OTH_HH_WH_E!J$2</f>
        <v>1310.1030273030053</v>
      </c>
      <c r="K93" s="16">
        <f>FC_OTH_HH_WH_E!K$2</f>
        <v>1528.1881169716712</v>
      </c>
      <c r="L93" s="16">
        <f>FC_OTH_HH_WH_E!L$2</f>
        <v>1598.6919184384319</v>
      </c>
      <c r="M93" s="16">
        <f>FC_OTH_HH_WH_E!M$2</f>
        <v>1588.1024498351858</v>
      </c>
      <c r="N93" s="16">
        <f>FC_OTH_HH_WH_E!N$2</f>
        <v>1552.5548255789865</v>
      </c>
      <c r="O93" s="16">
        <f>FC_OTH_HH_WH_E!O$2</f>
        <v>1620.7060885174419</v>
      </c>
      <c r="P93" s="16">
        <f>FC_OTH_HH_WH_E!P$2</f>
        <v>1589.9199865611918</v>
      </c>
      <c r="Q93" s="16">
        <f>FC_OTH_HH_WH_E!Q$2</f>
        <v>1618.5951072723617</v>
      </c>
      <c r="R93" s="16">
        <f>FC_OTH_HH_WH_E!R$2</f>
        <v>1595.7184905406816</v>
      </c>
      <c r="S93" s="16">
        <f>FC_OTH_HH_WH_E!S$2</f>
        <v>1616.4120293220076</v>
      </c>
      <c r="T93" s="16">
        <f>FC_OTH_HH_WH_E!T$2</f>
        <v>1557.57456128781</v>
      </c>
      <c r="U93" s="16">
        <f>FC_OTH_HH_WH_E!U$2</f>
        <v>1530.9745153077131</v>
      </c>
      <c r="V93" s="16">
        <f>FC_OTH_HH_WH_E!V$2</f>
        <v>1522.6356079311747</v>
      </c>
      <c r="W93" s="16">
        <f>FC_OTH_HH_WH_E!W$2</f>
        <v>1368.0503366737448</v>
      </c>
      <c r="X93" s="16">
        <f>FC_OTH_HH_WH_E!X$2</f>
        <v>1466.0999352943556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86.741527373983445</v>
      </c>
      <c r="D94" s="16">
        <f>FC_OTH_HH_CO_E!D$2</f>
        <v>91.751473264232501</v>
      </c>
      <c r="E94" s="16">
        <f>FC_OTH_HH_CO_E!E$2</f>
        <v>92.272015624424924</v>
      </c>
      <c r="F94" s="16">
        <f>FC_OTH_HH_CO_E!F$2</f>
        <v>99.842619150349265</v>
      </c>
      <c r="G94" s="16">
        <f>FC_OTH_HH_CO_E!G$2</f>
        <v>111.74355449631139</v>
      </c>
      <c r="H94" s="16">
        <f>FC_OTH_HH_CO_E!H$2</f>
        <v>116.55527948683999</v>
      </c>
      <c r="I94" s="16">
        <f>FC_OTH_HH_CO_E!I$2</f>
        <v>122.50256537253971</v>
      </c>
      <c r="J94" s="16">
        <f>FC_OTH_HH_CO_E!J$2</f>
        <v>124.73378087466953</v>
      </c>
      <c r="K94" s="16">
        <f>FC_OTH_HH_CO_E!K$2</f>
        <v>98.648586693325939</v>
      </c>
      <c r="L94" s="16">
        <f>FC_OTH_HH_CO_E!L$2</f>
        <v>111.67773888457488</v>
      </c>
      <c r="M94" s="16">
        <f>FC_OTH_HH_CO_E!M$2</f>
        <v>114.98757812804796</v>
      </c>
      <c r="N94" s="16">
        <f>FC_OTH_HH_CO_E!N$2</f>
        <v>106.67806151586699</v>
      </c>
      <c r="O94" s="16">
        <f>FC_OTH_HH_CO_E!O$2</f>
        <v>115.70310906586414</v>
      </c>
      <c r="P94" s="16">
        <f>FC_OTH_HH_CO_E!P$2</f>
        <v>114.69998981607728</v>
      </c>
      <c r="Q94" s="16">
        <f>FC_OTH_HH_CO_E!Q$2</f>
        <v>116.13157967522892</v>
      </c>
      <c r="R94" s="16">
        <f>FC_OTH_HH_CO_E!R$2</f>
        <v>117.27344871012237</v>
      </c>
      <c r="S94" s="16">
        <f>FC_OTH_HH_CO_E!S$2</f>
        <v>123.36898000000004</v>
      </c>
      <c r="T94" s="16">
        <f>FC_OTH_HH_CO_E!T$2</f>
        <v>114.89429100000001</v>
      </c>
      <c r="U94" s="16">
        <f>FC_OTH_HH_CO_E!U$2</f>
        <v>106.333769</v>
      </c>
      <c r="V94" s="16">
        <f>FC_OTH_HH_CO_E!V$2</f>
        <v>98.414355</v>
      </c>
      <c r="W94" s="16">
        <f>FC_OTH_HH_CO_E!W$2</f>
        <v>103.59368800000001</v>
      </c>
      <c r="X94" s="16">
        <f>FC_OTH_HH_CO_E!X$2</f>
        <v>103.59368800000001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2419.8330672000002</v>
      </c>
      <c r="D95" s="33">
        <f>FC_OTH_AFF_E!D$2</f>
        <v>2308.3143454800002</v>
      </c>
      <c r="E95" s="33">
        <f>FC_OTH_AFF_E!E$2</f>
        <v>1930.3838223600003</v>
      </c>
      <c r="F95" s="33">
        <f>FC_OTH_AFF_E!F$2</f>
        <v>2536.1777255999996</v>
      </c>
      <c r="G95" s="33">
        <f>FC_OTH_AFF_E!G$2</f>
        <v>2881.3135813200001</v>
      </c>
      <c r="H95" s="33">
        <f>FC_OTH_AFF_E!H$2</f>
        <v>2771.2156503599995</v>
      </c>
      <c r="I95" s="33">
        <f>FC_OTH_AFF_E!I$2</f>
        <v>2378.8012208400005</v>
      </c>
      <c r="J95" s="33">
        <f>FC_OTH_AFF_E!J$2</f>
        <v>2000.9021525999999</v>
      </c>
      <c r="K95" s="33">
        <f>FC_OTH_AFF_E!K$2</f>
        <v>2046.0619317600001</v>
      </c>
      <c r="L95" s="33">
        <f>FC_OTH_AFF_E!L$2</f>
        <v>1867.5411621600001</v>
      </c>
      <c r="M95" s="33">
        <f>FC_OTH_AFF_E!M$2</f>
        <v>1986.42236544</v>
      </c>
      <c r="N95" s="33">
        <f>FC_OTH_AFF_E!N$2</f>
        <v>1769.6260844400001</v>
      </c>
      <c r="O95" s="33">
        <f>FC_OTH_AFF_E!O$2</f>
        <v>1769.9230819199995</v>
      </c>
      <c r="P95" s="33">
        <f>FC_OTH_AFF_E!P$2</f>
        <v>1918.9274337599998</v>
      </c>
      <c r="Q95" s="33">
        <f>FC_OTH_AFF_E!Q$2</f>
        <v>1611.2023942799997</v>
      </c>
      <c r="R95" s="33">
        <f>FC_OTH_AFF_E!R$2</f>
        <v>1610.8759167599997</v>
      </c>
      <c r="S95" s="33">
        <f>FC_OTH_AFF_E!S$2</f>
        <v>1746.6262881600001</v>
      </c>
      <c r="T95" s="33">
        <f>FC_OTH_AFF_E!T$2</f>
        <v>1816.7943551999997</v>
      </c>
      <c r="U95" s="33">
        <f>FC_OTH_AFF_E!U$2</f>
        <v>1798.4831432399999</v>
      </c>
      <c r="V95" s="33">
        <f>FC_OTH_AFF_E!V$2</f>
        <v>2078.3356678800001</v>
      </c>
      <c r="W95" s="33">
        <f>FC_OTH_AFF_E!W$2</f>
        <v>1918.5214065600001</v>
      </c>
      <c r="X95" s="33">
        <f>FC_OTH_AFF_E!X$2</f>
        <v>1953.9025572000003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4.1142288000000002</v>
      </c>
      <c r="D5" s="8">
        <v>4.1142288000000002</v>
      </c>
      <c r="E5" s="8">
        <v>4.1142288000000002</v>
      </c>
      <c r="F5" s="8">
        <v>4.1142288000000002</v>
      </c>
      <c r="G5" s="8">
        <v>4.1142288000000002</v>
      </c>
      <c r="H5" s="8">
        <v>4.1142288000000002</v>
      </c>
      <c r="I5" s="8">
        <v>4.1142288000000002</v>
      </c>
      <c r="J5" s="8">
        <v>4.1142288000000002</v>
      </c>
      <c r="K5" s="8">
        <v>4.1142288000000002</v>
      </c>
      <c r="L5" s="8">
        <v>4.1142288000000002</v>
      </c>
      <c r="M5" s="8">
        <v>4.1142288000000002</v>
      </c>
      <c r="N5" s="8">
        <v>4.1142288000000002</v>
      </c>
      <c r="O5" s="8">
        <v>4.1142288000000002</v>
      </c>
      <c r="P5" s="8">
        <v>4.1142288000000002</v>
      </c>
      <c r="Q5" s="8">
        <v>4.1142288000000002</v>
      </c>
      <c r="R5" s="8">
        <v>4.1142288000000002</v>
      </c>
      <c r="S5" s="8">
        <v>4.1142288000000002</v>
      </c>
      <c r="T5" s="8">
        <v>4.1142288000000002</v>
      </c>
      <c r="U5" s="8">
        <v>4.1142288000000002</v>
      </c>
      <c r="V5" s="8">
        <v>4.1142288000000002</v>
      </c>
      <c r="W5" s="8">
        <v>4.1142288000000002</v>
      </c>
      <c r="X5" s="8">
        <v>4.1142288000000002</v>
      </c>
    </row>
    <row r="6" spans="1:24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</row>
    <row r="7" spans="1:24" ht="11.25" customHeight="1" x14ac:dyDescent="0.2">
      <c r="A7" s="28" t="s">
        <v>8</v>
      </c>
      <c r="B7" s="7" t="s">
        <v>9</v>
      </c>
      <c r="C7" s="8">
        <v>3.9607128000000005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3.9607128000000005</v>
      </c>
      <c r="K7" s="8">
        <v>3.9607128000000005</v>
      </c>
      <c r="L7" s="8">
        <v>3.9607128000000005</v>
      </c>
      <c r="M7" s="8">
        <v>3.9607128000000005</v>
      </c>
      <c r="N7" s="8">
        <v>3.9607128000000005</v>
      </c>
      <c r="O7" s="8">
        <v>3.9607128000000005</v>
      </c>
      <c r="P7" s="8">
        <v>3.9607128000000005</v>
      </c>
      <c r="Q7" s="8">
        <v>3.9607128000000005</v>
      </c>
      <c r="R7" s="8">
        <v>3.9607128000000005</v>
      </c>
      <c r="S7" s="8">
        <v>3.9607128000000005</v>
      </c>
      <c r="T7" s="8">
        <v>3.9607128000000005</v>
      </c>
      <c r="U7" s="8">
        <v>3.9607128000000005</v>
      </c>
      <c r="V7" s="8">
        <v>3.9607128000000005</v>
      </c>
      <c r="W7" s="8">
        <v>3.9607128000000005</v>
      </c>
      <c r="X7" s="8">
        <v>3.9607128000000005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4.0221191999999997</v>
      </c>
      <c r="D9" s="8">
        <v>4.0221191999999997</v>
      </c>
      <c r="E9" s="8">
        <v>4.0221191999999997</v>
      </c>
      <c r="F9" s="8">
        <v>4.0221191999999997</v>
      </c>
      <c r="G9" s="8">
        <v>4.0221191999999997</v>
      </c>
      <c r="H9" s="8">
        <v>4.0221191999999997</v>
      </c>
      <c r="I9" s="8">
        <v>4.0221191999999997</v>
      </c>
      <c r="J9" s="8">
        <v>4.0221191999999997</v>
      </c>
      <c r="K9" s="8">
        <v>4.0221191999999997</v>
      </c>
      <c r="L9" s="8">
        <v>4.0221191999999997</v>
      </c>
      <c r="M9" s="8">
        <v>4.0221191999999997</v>
      </c>
      <c r="N9" s="8">
        <v>4.0221191999999997</v>
      </c>
      <c r="O9" s="8">
        <v>4.0221191999999997</v>
      </c>
      <c r="P9" s="8">
        <v>4.0221191999999997</v>
      </c>
      <c r="Q9" s="8">
        <v>4.0221191999999997</v>
      </c>
      <c r="R9" s="8">
        <v>4.0221191999999997</v>
      </c>
      <c r="S9" s="8">
        <v>4.0221191999999997</v>
      </c>
      <c r="T9" s="8">
        <v>4.0221191999999997</v>
      </c>
      <c r="U9" s="8">
        <v>4.0221191999999997</v>
      </c>
      <c r="V9" s="8">
        <v>4.0221191999999997</v>
      </c>
      <c r="W9" s="8">
        <v>4.0221191999999997</v>
      </c>
      <c r="X9" s="8">
        <v>4.0221191999999997</v>
      </c>
    </row>
    <row r="10" spans="1:24" ht="11.25" customHeight="1" x14ac:dyDescent="0.2">
      <c r="A10" s="28" t="s">
        <v>12</v>
      </c>
      <c r="B10" s="7" t="s">
        <v>13</v>
      </c>
      <c r="C10" s="8">
        <v>4.2370416000000004</v>
      </c>
      <c r="D10" s="8">
        <v>4.2370416000000004</v>
      </c>
      <c r="E10" s="8">
        <v>4.2370416000000004</v>
      </c>
      <c r="F10" s="8">
        <v>4.2370416000000004</v>
      </c>
      <c r="G10" s="8">
        <v>4.2370416000000004</v>
      </c>
      <c r="H10" s="8">
        <v>4.2370416000000004</v>
      </c>
      <c r="I10" s="8">
        <v>4.2370416000000004</v>
      </c>
      <c r="J10" s="8">
        <v>4.2370416000000004</v>
      </c>
      <c r="K10" s="8">
        <v>4.2370416000000004</v>
      </c>
      <c r="L10" s="8">
        <v>4.2370416000000004</v>
      </c>
      <c r="M10" s="8">
        <v>4.2370416000000004</v>
      </c>
      <c r="N10" s="8">
        <v>4.2370416000000004</v>
      </c>
      <c r="O10" s="8">
        <v>4.2370416000000004</v>
      </c>
      <c r="P10" s="8">
        <v>4.2370416000000004</v>
      </c>
      <c r="Q10" s="8">
        <v>4.2370416000000004</v>
      </c>
      <c r="R10" s="8">
        <v>4.2370416000000004</v>
      </c>
      <c r="S10" s="8">
        <v>4.2370416000000004</v>
      </c>
      <c r="T10" s="8">
        <v>4.2370416000000004</v>
      </c>
      <c r="U10" s="8">
        <v>4.2370416000000004</v>
      </c>
      <c r="V10" s="8">
        <v>4.2370416000000004</v>
      </c>
      <c r="W10" s="8">
        <v>4.2370416000000004</v>
      </c>
      <c r="X10" s="8">
        <v>4.2370416000000004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4.0835256000000006</v>
      </c>
      <c r="D12" s="8">
        <v>4.0835256000000006</v>
      </c>
      <c r="E12" s="8">
        <v>4.0835256000000006</v>
      </c>
      <c r="F12" s="8">
        <v>4.0835256000000006</v>
      </c>
      <c r="G12" s="8">
        <v>4.0835256000000006</v>
      </c>
      <c r="H12" s="8">
        <v>4.0835256000000006</v>
      </c>
      <c r="I12" s="8">
        <v>4.0835256000000006</v>
      </c>
      <c r="J12" s="8">
        <v>4.0835256000000006</v>
      </c>
      <c r="K12" s="8">
        <v>4.0835256000000006</v>
      </c>
      <c r="L12" s="8">
        <v>4.0835256000000006</v>
      </c>
      <c r="M12" s="8">
        <v>4.0835256000000006</v>
      </c>
      <c r="N12" s="8">
        <v>4.0835256000000006</v>
      </c>
      <c r="O12" s="8">
        <v>4.0835256000000006</v>
      </c>
      <c r="P12" s="8">
        <v>4.0835256000000006</v>
      </c>
      <c r="Q12" s="8">
        <v>4.0835256000000006</v>
      </c>
      <c r="R12" s="8">
        <v>4.0835256000000006</v>
      </c>
      <c r="S12" s="8">
        <v>4.0835256000000006</v>
      </c>
      <c r="T12" s="8">
        <v>4.0835256000000006</v>
      </c>
      <c r="U12" s="8">
        <v>4.0835256000000006</v>
      </c>
      <c r="V12" s="8">
        <v>4.0835256000000006</v>
      </c>
      <c r="W12" s="8">
        <v>4.0835256000000006</v>
      </c>
      <c r="X12" s="8">
        <v>4.0835256000000006</v>
      </c>
    </row>
    <row r="13" spans="1:24" ht="11.25" customHeight="1" x14ac:dyDescent="0.2">
      <c r="A13" s="28" t="s">
        <v>16</v>
      </c>
      <c r="B13" s="7" t="s">
        <v>17</v>
      </c>
      <c r="C13" s="8">
        <v>4.4826671999999999</v>
      </c>
      <c r="D13" s="8">
        <v>4.4826671999999999</v>
      </c>
      <c r="E13" s="8">
        <v>4.4826671999999999</v>
      </c>
      <c r="F13" s="8">
        <v>4.4826671999999999</v>
      </c>
      <c r="G13" s="8">
        <v>4.4826671999999999</v>
      </c>
      <c r="H13" s="8">
        <v>4.4826671999999999</v>
      </c>
      <c r="I13" s="8">
        <v>4.4826671999999999</v>
      </c>
      <c r="J13" s="8">
        <v>4.4826671999999999</v>
      </c>
      <c r="K13" s="8">
        <v>4.4826671999999999</v>
      </c>
      <c r="L13" s="8">
        <v>4.4826671999999999</v>
      </c>
      <c r="M13" s="8">
        <v>4.4826671999999999</v>
      </c>
      <c r="N13" s="8">
        <v>4.4826671999999999</v>
      </c>
      <c r="O13" s="8">
        <v>4.4826671999999999</v>
      </c>
      <c r="P13" s="8">
        <v>4.4826671999999999</v>
      </c>
      <c r="Q13" s="8">
        <v>4.4826671999999999</v>
      </c>
      <c r="R13" s="8">
        <v>4.4826671999999999</v>
      </c>
      <c r="S13" s="8">
        <v>4.4826671999999999</v>
      </c>
      <c r="T13" s="8">
        <v>4.4826671999999999</v>
      </c>
      <c r="U13" s="8">
        <v>4.4826671999999999</v>
      </c>
      <c r="V13" s="8">
        <v>4.4826671999999999</v>
      </c>
      <c r="W13" s="8">
        <v>4.4826671999999999</v>
      </c>
      <c r="X13" s="8">
        <v>4.4826671999999999</v>
      </c>
    </row>
    <row r="14" spans="1:24" ht="11.25" customHeight="1" x14ac:dyDescent="0.2">
      <c r="A14" s="28" t="s">
        <v>18</v>
      </c>
      <c r="B14" s="7" t="s">
        <v>19</v>
      </c>
      <c r="C14" s="8">
        <v>4.4826671999999999</v>
      </c>
      <c r="D14" s="8">
        <v>4.4826671999999999</v>
      </c>
      <c r="E14" s="8">
        <v>4.4826671999999999</v>
      </c>
      <c r="F14" s="8">
        <v>4.4826671999999999</v>
      </c>
      <c r="G14" s="8">
        <v>4.4826671999999999</v>
      </c>
      <c r="H14" s="8">
        <v>4.4826671999999999</v>
      </c>
      <c r="I14" s="8">
        <v>4.4826671999999999</v>
      </c>
      <c r="J14" s="8">
        <v>4.4826671999999999</v>
      </c>
      <c r="K14" s="8">
        <v>4.4826671999999999</v>
      </c>
      <c r="L14" s="8">
        <v>4.4826671999999999</v>
      </c>
      <c r="M14" s="8">
        <v>4.4826671999999999</v>
      </c>
      <c r="N14" s="8">
        <v>4.4826671999999999</v>
      </c>
      <c r="O14" s="8">
        <v>4.4826671999999999</v>
      </c>
      <c r="P14" s="8">
        <v>4.4826671999999999</v>
      </c>
      <c r="Q14" s="8">
        <v>4.4826671999999999</v>
      </c>
      <c r="R14" s="8">
        <v>4.4826671999999999</v>
      </c>
      <c r="S14" s="8">
        <v>4.4826671999999999</v>
      </c>
      <c r="T14" s="8">
        <v>4.4826671999999999</v>
      </c>
      <c r="U14" s="8">
        <v>4.4826671999999999</v>
      </c>
      <c r="V14" s="8">
        <v>4.4826671999999999</v>
      </c>
      <c r="W14" s="8">
        <v>4.4826671999999999</v>
      </c>
      <c r="X14" s="8">
        <v>4.4826671999999999</v>
      </c>
    </row>
    <row r="15" spans="1:24" ht="11.25" customHeight="1" x14ac:dyDescent="0.2">
      <c r="A15" s="28" t="s">
        <v>20</v>
      </c>
      <c r="B15" s="7" t="s">
        <v>21</v>
      </c>
      <c r="C15" s="8">
        <v>3.3773520000000006</v>
      </c>
      <c r="D15" s="8">
        <v>3.3773520000000006</v>
      </c>
      <c r="E15" s="8">
        <v>3.3773520000000006</v>
      </c>
      <c r="F15" s="8">
        <v>3.3773520000000006</v>
      </c>
      <c r="G15" s="8">
        <v>3.3773520000000006</v>
      </c>
      <c r="H15" s="8">
        <v>3.3773520000000006</v>
      </c>
      <c r="I15" s="8">
        <v>3.3773520000000006</v>
      </c>
      <c r="J15" s="8">
        <v>3.3773520000000006</v>
      </c>
      <c r="K15" s="8">
        <v>3.3773520000000006</v>
      </c>
      <c r="L15" s="8">
        <v>3.3773520000000006</v>
      </c>
      <c r="M15" s="8">
        <v>3.3773520000000006</v>
      </c>
      <c r="N15" s="8">
        <v>3.3773520000000006</v>
      </c>
      <c r="O15" s="8">
        <v>3.3773520000000006</v>
      </c>
      <c r="P15" s="8">
        <v>3.3773520000000006</v>
      </c>
      <c r="Q15" s="8">
        <v>3.3773520000000006</v>
      </c>
      <c r="R15" s="8">
        <v>3.3773520000000006</v>
      </c>
      <c r="S15" s="8">
        <v>3.3773520000000006</v>
      </c>
      <c r="T15" s="8">
        <v>3.3773520000000006</v>
      </c>
      <c r="U15" s="8">
        <v>3.3773520000000006</v>
      </c>
      <c r="V15" s="8">
        <v>3.3773520000000006</v>
      </c>
      <c r="W15" s="8">
        <v>3.3773520000000006</v>
      </c>
      <c r="X15" s="8">
        <v>3.3773520000000006</v>
      </c>
    </row>
    <row r="16" spans="1:24" ht="11.25" customHeight="1" x14ac:dyDescent="0.2">
      <c r="A16" s="28" t="s">
        <v>22</v>
      </c>
      <c r="B16" s="7" t="s">
        <v>23</v>
      </c>
      <c r="C16" s="8">
        <v>4.0835256000000006</v>
      </c>
      <c r="D16" s="8">
        <v>4.0835256000000006</v>
      </c>
      <c r="E16" s="8">
        <v>4.0835256000000006</v>
      </c>
      <c r="F16" s="8">
        <v>4.0835256000000006</v>
      </c>
      <c r="G16" s="8">
        <v>4.0835256000000006</v>
      </c>
      <c r="H16" s="8">
        <v>4.0835256000000006</v>
      </c>
      <c r="I16" s="8">
        <v>4.0835256000000006</v>
      </c>
      <c r="J16" s="8">
        <v>4.0835256000000006</v>
      </c>
      <c r="K16" s="8">
        <v>4.0835256000000006</v>
      </c>
      <c r="L16" s="8">
        <v>4.0835256000000006</v>
      </c>
      <c r="M16" s="8">
        <v>4.0835256000000006</v>
      </c>
      <c r="N16" s="8">
        <v>4.0835256000000006</v>
      </c>
      <c r="O16" s="8">
        <v>4.0835256000000006</v>
      </c>
      <c r="P16" s="8">
        <v>4.0835256000000006</v>
      </c>
      <c r="Q16" s="8">
        <v>4.0835256000000006</v>
      </c>
      <c r="R16" s="8">
        <v>4.0835256000000006</v>
      </c>
      <c r="S16" s="8">
        <v>4.0835256000000006</v>
      </c>
      <c r="T16" s="8">
        <v>4.0835256000000006</v>
      </c>
      <c r="U16" s="8">
        <v>4.0835256000000006</v>
      </c>
      <c r="V16" s="8">
        <v>4.0835256000000006</v>
      </c>
      <c r="W16" s="8">
        <v>4.0835256000000006</v>
      </c>
      <c r="X16" s="8">
        <v>4.0835256000000006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5.1024698373597941</v>
      </c>
      <c r="D54" s="45">
        <v>5.126211595773503</v>
      </c>
      <c r="E54" s="45">
        <v>5.1367683409791169</v>
      </c>
      <c r="F54" s="45">
        <v>4.9211346298590612</v>
      </c>
      <c r="G54" s="45">
        <v>4.910507636795252</v>
      </c>
      <c r="H54" s="45">
        <v>4.6926213595890411</v>
      </c>
      <c r="I54" s="45">
        <v>4.5408429684494962</v>
      </c>
      <c r="J54" s="45">
        <v>5.1818132492244056</v>
      </c>
      <c r="K54" s="45">
        <v>4.7988651591668816</v>
      </c>
      <c r="L54" s="45">
        <v>4.8146037875322767</v>
      </c>
      <c r="M54" s="45">
        <v>4.9026881659453672</v>
      </c>
      <c r="N54" s="45">
        <v>4.9636940872273536</v>
      </c>
      <c r="O54" s="45">
        <v>4.9368777425945893</v>
      </c>
      <c r="P54" s="45">
        <v>4.8625511253626508</v>
      </c>
      <c r="Q54" s="45">
        <v>4.8420932624055535</v>
      </c>
      <c r="R54" s="45">
        <v>4.8405705491606721</v>
      </c>
      <c r="S54" s="45">
        <v>4.8225171838286389</v>
      </c>
      <c r="T54" s="45">
        <v>4.7825167164449409</v>
      </c>
      <c r="U54" s="45">
        <v>4.8149975620329855</v>
      </c>
      <c r="V54" s="45">
        <v>4.8455990983237509</v>
      </c>
      <c r="W54" s="45">
        <v>4.7857872893224283</v>
      </c>
      <c r="X54" s="45">
        <v>4.7544198556803829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130955.61339456387</v>
      </c>
      <c r="D2" s="21">
        <f t="shared" ref="D2:X2" si="0">SUM(D3,D17,D22,D25,D26,D51,D52)</f>
        <v>130134.3697808471</v>
      </c>
      <c r="E2" s="21">
        <f t="shared" si="0"/>
        <v>132070.31147918751</v>
      </c>
      <c r="F2" s="21">
        <f t="shared" si="0"/>
        <v>139179.44405999605</v>
      </c>
      <c r="G2" s="21">
        <f t="shared" si="0"/>
        <v>138201.97928803871</v>
      </c>
      <c r="H2" s="21">
        <f t="shared" si="0"/>
        <v>135134.88269033813</v>
      </c>
      <c r="I2" s="21">
        <f t="shared" si="0"/>
        <v>134538.88085512558</v>
      </c>
      <c r="J2" s="21">
        <f t="shared" si="0"/>
        <v>133730.76628922008</v>
      </c>
      <c r="K2" s="21">
        <f t="shared" si="0"/>
        <v>137186.41226552468</v>
      </c>
      <c r="L2" s="21">
        <f t="shared" si="0"/>
        <v>124002.11984723997</v>
      </c>
      <c r="M2" s="21">
        <f t="shared" si="0"/>
        <v>132450.19267348532</v>
      </c>
      <c r="N2" s="21">
        <f t="shared" si="0"/>
        <v>119932.85161165326</v>
      </c>
      <c r="O2" s="21">
        <f t="shared" si="0"/>
        <v>116359.68887359917</v>
      </c>
      <c r="P2" s="21">
        <f t="shared" si="0"/>
        <v>116953.2429043141</v>
      </c>
      <c r="Q2" s="21">
        <f t="shared" si="0"/>
        <v>107964.05260127418</v>
      </c>
      <c r="R2" s="21">
        <f t="shared" si="0"/>
        <v>114888.33593451041</v>
      </c>
      <c r="S2" s="21">
        <f t="shared" si="0"/>
        <v>116069.97739582243</v>
      </c>
      <c r="T2" s="21">
        <f t="shared" si="0"/>
        <v>117887.07661782723</v>
      </c>
      <c r="U2" s="21">
        <f t="shared" si="0"/>
        <v>124687.06748352447</v>
      </c>
      <c r="V2" s="21">
        <f t="shared" si="0"/>
        <v>120467.75544662472</v>
      </c>
      <c r="W2" s="21">
        <f t="shared" si="0"/>
        <v>106277.16715438449</v>
      </c>
      <c r="X2" s="21">
        <f t="shared" si="0"/>
        <v>114806.83493521823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14080.010110320198</v>
      </c>
      <c r="D3" s="24">
        <f t="shared" ref="D3:X3" si="2">SUM(D4,D8,D11)</f>
        <v>12569.100931199999</v>
      </c>
      <c r="E3" s="24">
        <f t="shared" si="2"/>
        <v>12574.062792720002</v>
      </c>
      <c r="F3" s="24">
        <f t="shared" si="2"/>
        <v>12014.156478720002</v>
      </c>
      <c r="G3" s="24">
        <f t="shared" si="2"/>
        <v>9855.9982672800015</v>
      </c>
      <c r="H3" s="24">
        <f t="shared" si="2"/>
        <v>9585.8150678399979</v>
      </c>
      <c r="I3" s="24">
        <f t="shared" si="2"/>
        <v>8193.4897387199981</v>
      </c>
      <c r="J3" s="24">
        <f t="shared" si="2"/>
        <v>7263.0679360800004</v>
      </c>
      <c r="K3" s="24">
        <f t="shared" si="2"/>
        <v>6741.2409002400027</v>
      </c>
      <c r="L3" s="24">
        <f t="shared" si="2"/>
        <v>6321.7510989600014</v>
      </c>
      <c r="M3" s="24">
        <f t="shared" si="2"/>
        <v>5627.2332943199999</v>
      </c>
      <c r="N3" s="24">
        <f t="shared" si="2"/>
        <v>4918.48600584</v>
      </c>
      <c r="O3" s="24">
        <f t="shared" si="2"/>
        <v>4821.3454792800003</v>
      </c>
      <c r="P3" s="24">
        <f t="shared" si="2"/>
        <v>4747.09740384</v>
      </c>
      <c r="Q3" s="24">
        <f t="shared" si="2"/>
        <v>3903.83276712</v>
      </c>
      <c r="R3" s="24">
        <f t="shared" si="2"/>
        <v>3968.6601504000005</v>
      </c>
      <c r="S3" s="24">
        <f t="shared" si="2"/>
        <v>2304.1688973600003</v>
      </c>
      <c r="T3" s="24">
        <f t="shared" si="2"/>
        <v>1965.8645688000006</v>
      </c>
      <c r="U3" s="24">
        <f t="shared" si="2"/>
        <v>2016.1930456800003</v>
      </c>
      <c r="V3" s="24">
        <f t="shared" si="2"/>
        <v>1958.8044273600001</v>
      </c>
      <c r="W3" s="24">
        <f t="shared" si="2"/>
        <v>1593.9251724000001</v>
      </c>
      <c r="X3" s="24">
        <f t="shared" si="2"/>
        <v>1704.0201789600001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11483.38316664</v>
      </c>
      <c r="D4" s="19">
        <f t="shared" ref="D4:X4" si="4">SUM(D5:D7)</f>
        <v>10226.01146688</v>
      </c>
      <c r="E4" s="19">
        <f t="shared" si="4"/>
        <v>10257.878864640003</v>
      </c>
      <c r="F4" s="19">
        <f t="shared" si="4"/>
        <v>9490.9064368800009</v>
      </c>
      <c r="G4" s="19">
        <f t="shared" si="4"/>
        <v>8094.0631068000012</v>
      </c>
      <c r="H4" s="19">
        <f t="shared" si="4"/>
        <v>8360.1296776799991</v>
      </c>
      <c r="I4" s="19">
        <f t="shared" si="4"/>
        <v>7222.7752713599984</v>
      </c>
      <c r="J4" s="19">
        <f t="shared" si="4"/>
        <v>6432.2067902400004</v>
      </c>
      <c r="K4" s="19">
        <f t="shared" si="4"/>
        <v>5924.1019701600026</v>
      </c>
      <c r="L4" s="19">
        <f t="shared" si="4"/>
        <v>5796.6188834400018</v>
      </c>
      <c r="M4" s="19">
        <f t="shared" si="4"/>
        <v>4995.8690495999999</v>
      </c>
      <c r="N4" s="19">
        <f t="shared" si="4"/>
        <v>4236.90907728</v>
      </c>
      <c r="O4" s="19">
        <f t="shared" si="4"/>
        <v>4128.2105831999997</v>
      </c>
      <c r="P4" s="19">
        <f t="shared" si="4"/>
        <v>3739.8226430400005</v>
      </c>
      <c r="Q4" s="19">
        <f t="shared" si="4"/>
        <v>2960.6945676</v>
      </c>
      <c r="R4" s="19">
        <f t="shared" si="4"/>
        <v>3013.5997980000002</v>
      </c>
      <c r="S4" s="19">
        <f t="shared" si="4"/>
        <v>1351.9632535200003</v>
      </c>
      <c r="T4" s="19">
        <f t="shared" si="4"/>
        <v>1122.5261388000004</v>
      </c>
      <c r="U4" s="19">
        <f t="shared" si="4"/>
        <v>1123.7390656800003</v>
      </c>
      <c r="V4" s="19">
        <f t="shared" si="4"/>
        <v>1139.9305843200002</v>
      </c>
      <c r="W4" s="19">
        <f t="shared" si="4"/>
        <v>961.92731448000018</v>
      </c>
      <c r="X4" s="19">
        <f t="shared" si="4"/>
        <v>1017.9305743200001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1066.46824416</v>
      </c>
      <c r="F5" s="8">
        <f>INTMARB!F5+GIC!F5</f>
        <v>844.58218943999998</v>
      </c>
      <c r="G5" s="8">
        <f>INTMARB!G5+GIC!G5</f>
        <v>772.12152863999984</v>
      </c>
      <c r="H5" s="8">
        <f>INTMARB!H5+GIC!H5</f>
        <v>975.05100000000004</v>
      </c>
      <c r="I5" s="8">
        <f>INTMARB!I5+GIC!I5</f>
        <v>764.69716751999999</v>
      </c>
      <c r="J5" s="8">
        <f>INTMARB!J5+GIC!J5</f>
        <v>730.05132815999991</v>
      </c>
      <c r="K5" s="8">
        <f>INTMARB!K5+GIC!K5</f>
        <v>890.90953775999969</v>
      </c>
      <c r="L5" s="8">
        <f>INTMARB!L5+GIC!L5</f>
        <v>811.71717791999981</v>
      </c>
      <c r="M5" s="8">
        <f>INTMARB!M5+GIC!M5</f>
        <v>1135.9095633599995</v>
      </c>
      <c r="N5" s="8">
        <f>INTMARB!N5+GIC!N5</f>
        <v>989.89901471999997</v>
      </c>
      <c r="O5" s="8">
        <f>INTMARB!O5+GIC!O5</f>
        <v>801.76626287999989</v>
      </c>
      <c r="P5" s="8">
        <f>INTMARB!P5+GIC!P5</f>
        <v>583.78501103999997</v>
      </c>
      <c r="Q5" s="8">
        <f>INTMARB!Q5+GIC!Q5</f>
        <v>458.41600463999987</v>
      </c>
      <c r="R5" s="8">
        <f>INTMARB!R5+GIC!R5</f>
        <v>503.48290608000002</v>
      </c>
      <c r="S5" s="8">
        <f>INTMARB!S5+GIC!S5</f>
        <v>475.17007824000001</v>
      </c>
      <c r="T5" s="8">
        <f>INTMARB!T5+GIC!T5</f>
        <v>484.40286048000007</v>
      </c>
      <c r="U5" s="8">
        <f>INTMARB!U5+GIC!U5</f>
        <v>451.07619216000006</v>
      </c>
      <c r="V5" s="8">
        <f>INTMARB!V5+GIC!V5</f>
        <v>358.07021184000007</v>
      </c>
      <c r="W5" s="8">
        <f>INTMARB!W5+GIC!W5</f>
        <v>279.17501040000008</v>
      </c>
      <c r="X5" s="8">
        <f>INTMARB!X5+GIC!X5</f>
        <v>323.9942798400001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5.5449979200000001</v>
      </c>
      <c r="J6" s="8">
        <f>INTMARB!J6+GIC!J6</f>
        <v>27.725330160000002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157.72185000000002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11483.38316664</v>
      </c>
      <c r="D7" s="8">
        <f>INTMARB!D7+GIC!D7</f>
        <v>10226.01146688</v>
      </c>
      <c r="E7" s="8">
        <f>INTMARB!E7+GIC!E7</f>
        <v>9191.4106204800028</v>
      </c>
      <c r="F7" s="8">
        <f>INTMARB!F7+GIC!F7</f>
        <v>8646.3242474400013</v>
      </c>
      <c r="G7" s="8">
        <f>INTMARB!G7+GIC!G7</f>
        <v>7321.941578160001</v>
      </c>
      <c r="H7" s="8">
        <f>INTMARB!H7+GIC!H7</f>
        <v>7385.0786776799996</v>
      </c>
      <c r="I7" s="8">
        <f>INTMARB!I7+GIC!I7</f>
        <v>6452.5331059199989</v>
      </c>
      <c r="J7" s="8">
        <f>INTMARB!J7+GIC!J7</f>
        <v>5674.4301319200003</v>
      </c>
      <c r="K7" s="8">
        <f>INTMARB!K7+GIC!K7</f>
        <v>5033.1924324000029</v>
      </c>
      <c r="L7" s="8">
        <f>INTMARB!L7+GIC!L7</f>
        <v>4984.901705520002</v>
      </c>
      <c r="M7" s="8">
        <f>INTMARB!M7+GIC!M7</f>
        <v>3859.9594862400004</v>
      </c>
      <c r="N7" s="8">
        <f>INTMARB!N7+GIC!N7</f>
        <v>3247.0100625600003</v>
      </c>
      <c r="O7" s="8">
        <f>INTMARB!O7+GIC!O7</f>
        <v>3168.72247032</v>
      </c>
      <c r="P7" s="8">
        <f>INTMARB!P7+GIC!P7</f>
        <v>3156.0376320000005</v>
      </c>
      <c r="Q7" s="8">
        <f>INTMARB!Q7+GIC!Q7</f>
        <v>2502.2785629600003</v>
      </c>
      <c r="R7" s="8">
        <f>INTMARB!R7+GIC!R7</f>
        <v>2510.1168919200004</v>
      </c>
      <c r="S7" s="8">
        <f>INTMARB!S7+GIC!S7</f>
        <v>876.79317528000024</v>
      </c>
      <c r="T7" s="8">
        <f>INTMARB!T7+GIC!T7</f>
        <v>638.12327832000017</v>
      </c>
      <c r="U7" s="8">
        <f>INTMARB!U7+GIC!U7</f>
        <v>672.66287352000018</v>
      </c>
      <c r="V7" s="8">
        <f>INTMARB!V7+GIC!V7</f>
        <v>781.86037248000014</v>
      </c>
      <c r="W7" s="8">
        <f>INTMARB!W7+GIC!W7</f>
        <v>682.75230408000004</v>
      </c>
      <c r="X7" s="8">
        <f>INTMARB!X7+GIC!X7</f>
        <v>693.93629448000002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854.9258176799998</v>
      </c>
      <c r="D8" s="19">
        <f t="shared" ref="D8:X8" si="6">SUM(D9:D10)</f>
        <v>417.44375111999989</v>
      </c>
      <c r="E8" s="19">
        <f t="shared" si="6"/>
        <v>322.83057311999994</v>
      </c>
      <c r="F8" s="19">
        <f t="shared" si="6"/>
        <v>264.72945311999996</v>
      </c>
      <c r="G8" s="19">
        <f t="shared" si="6"/>
        <v>305.88994656</v>
      </c>
      <c r="H8" s="19">
        <f t="shared" si="6"/>
        <v>29.050559999999997</v>
      </c>
      <c r="I8" s="19">
        <f t="shared" si="6"/>
        <v>41.760180000000005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72.691417919999992</v>
      </c>
      <c r="Q8" s="19">
        <f t="shared" si="6"/>
        <v>75.485459279999972</v>
      </c>
      <c r="R8" s="19">
        <f t="shared" si="6"/>
        <v>63.56470032</v>
      </c>
      <c r="S8" s="19">
        <f t="shared" si="6"/>
        <v>99.885854639999991</v>
      </c>
      <c r="T8" s="19">
        <f t="shared" si="6"/>
        <v>91.254379920000019</v>
      </c>
      <c r="U8" s="19">
        <f t="shared" si="6"/>
        <v>115.60981607999996</v>
      </c>
      <c r="V8" s="19">
        <f t="shared" si="6"/>
        <v>122.84098464</v>
      </c>
      <c r="W8" s="19">
        <f t="shared" si="6"/>
        <v>128.72683559999999</v>
      </c>
      <c r="X8" s="19">
        <f t="shared" si="6"/>
        <v>98.786083439999956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854.9258176799998</v>
      </c>
      <c r="D9" s="8">
        <f>INTMARB!D9+GIC!D9</f>
        <v>417.44375111999989</v>
      </c>
      <c r="E9" s="8">
        <f>INTMARB!E9+GIC!E9</f>
        <v>322.83057311999994</v>
      </c>
      <c r="F9" s="8">
        <f>INTMARB!F9+GIC!F9</f>
        <v>264.72945311999996</v>
      </c>
      <c r="G9" s="8">
        <f>INTMARB!G9+GIC!G9</f>
        <v>305.88994656</v>
      </c>
      <c r="H9" s="8">
        <f>INTMARB!H9+GIC!H9</f>
        <v>29.050559999999997</v>
      </c>
      <c r="I9" s="8">
        <f>INTMARB!I9+GIC!I9</f>
        <v>41.760180000000005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72.691417919999992</v>
      </c>
      <c r="Q9" s="8">
        <f>INTMARB!Q9+GIC!Q9</f>
        <v>75.485459279999972</v>
      </c>
      <c r="R9" s="8">
        <f>INTMARB!R9+GIC!R9</f>
        <v>63.56470032</v>
      </c>
      <c r="S9" s="8">
        <f>INTMARB!S9+GIC!S9</f>
        <v>99.885854639999991</v>
      </c>
      <c r="T9" s="8">
        <f>INTMARB!T9+GIC!T9</f>
        <v>91.254379920000019</v>
      </c>
      <c r="U9" s="8">
        <f>INTMARB!U9+GIC!U9</f>
        <v>115.60981607999996</v>
      </c>
      <c r="V9" s="8">
        <f>INTMARB!V9+GIC!V9</f>
        <v>122.84098464</v>
      </c>
      <c r="W9" s="8">
        <f>INTMARB!W9+GIC!W9</f>
        <v>128.72683559999999</v>
      </c>
      <c r="X9" s="8">
        <f>INTMARB!X9+GIC!X9</f>
        <v>98.786083439999956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1741.7011260001982</v>
      </c>
      <c r="D11" s="19">
        <f t="shared" ref="D11:X11" si="8">SUM(D12:D16)</f>
        <v>1925.6457131999996</v>
      </c>
      <c r="E11" s="19">
        <f t="shared" si="8"/>
        <v>1993.3533549599999</v>
      </c>
      <c r="F11" s="19">
        <f t="shared" si="8"/>
        <v>2258.5205887200004</v>
      </c>
      <c r="G11" s="19">
        <f t="shared" si="8"/>
        <v>1456.0452139200002</v>
      </c>
      <c r="H11" s="19">
        <f t="shared" si="8"/>
        <v>1196.6348301599996</v>
      </c>
      <c r="I11" s="19">
        <f t="shared" si="8"/>
        <v>928.95428735999997</v>
      </c>
      <c r="J11" s="19">
        <f t="shared" si="8"/>
        <v>830.86114583999995</v>
      </c>
      <c r="K11" s="19">
        <f t="shared" si="8"/>
        <v>817.13893007999991</v>
      </c>
      <c r="L11" s="19">
        <f t="shared" si="8"/>
        <v>525.13221552000005</v>
      </c>
      <c r="M11" s="19">
        <f t="shared" si="8"/>
        <v>631.36424471999987</v>
      </c>
      <c r="N11" s="19">
        <f t="shared" si="8"/>
        <v>681.57692856000017</v>
      </c>
      <c r="O11" s="19">
        <f t="shared" si="8"/>
        <v>693.13489608000009</v>
      </c>
      <c r="P11" s="19">
        <f t="shared" si="8"/>
        <v>934.58334287999992</v>
      </c>
      <c r="Q11" s="19">
        <f t="shared" si="8"/>
        <v>867.65274024000018</v>
      </c>
      <c r="R11" s="19">
        <f t="shared" si="8"/>
        <v>891.49565208000001</v>
      </c>
      <c r="S11" s="19">
        <f t="shared" si="8"/>
        <v>852.31978919999995</v>
      </c>
      <c r="T11" s="19">
        <f t="shared" si="8"/>
        <v>752.08405008000022</v>
      </c>
      <c r="U11" s="19">
        <f t="shared" si="8"/>
        <v>776.84416392000003</v>
      </c>
      <c r="V11" s="19">
        <f t="shared" si="8"/>
        <v>696.0328583999999</v>
      </c>
      <c r="W11" s="19">
        <f t="shared" si="8"/>
        <v>503.27102232000004</v>
      </c>
      <c r="X11" s="19">
        <f t="shared" si="8"/>
        <v>587.30352120000009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20.009626560000005</v>
      </c>
      <c r="D12" s="8">
        <f>INTMARB!D12+GIC!D12</f>
        <v>28.585030320000005</v>
      </c>
      <c r="E12" s="8">
        <f>INTMARB!E12+GIC!E12</f>
        <v>25.726562400000002</v>
      </c>
      <c r="F12" s="8">
        <f>INTMARB!F12+GIC!F12</f>
        <v>14.292690720000005</v>
      </c>
      <c r="G12" s="8">
        <f>INTMARB!G12+GIC!G12</f>
        <v>22.868094480000003</v>
      </c>
      <c r="H12" s="8">
        <f>INTMARB!H12+GIC!H12</f>
        <v>22.868094480000007</v>
      </c>
      <c r="I12" s="8">
        <f>INTMARB!I12+GIC!I12</f>
        <v>22.86809448</v>
      </c>
      <c r="J12" s="8">
        <f>INTMARB!J12+GIC!J12</f>
        <v>17.151158639999998</v>
      </c>
      <c r="K12" s="8">
        <f>INTMARB!K12+GIC!K12</f>
        <v>31.443498239999983</v>
      </c>
      <c r="L12" s="8">
        <f>INTMARB!L12+GIC!L12</f>
        <v>11.433871679999999</v>
      </c>
      <c r="M12" s="8">
        <f>INTMARB!M12+GIC!M12</f>
        <v>8.5754037600000004</v>
      </c>
      <c r="N12" s="8">
        <f>INTMARB!N12+GIC!N12</f>
        <v>5.7169358399999988</v>
      </c>
      <c r="O12" s="8">
        <f>INTMARB!O12+GIC!O12</f>
        <v>5.9455149599999988</v>
      </c>
      <c r="P12" s="8">
        <f>INTMARB!P12+GIC!P12</f>
        <v>8.9184480000000015</v>
      </c>
      <c r="Q12" s="8">
        <f>INTMARB!Q12+GIC!Q12</f>
        <v>6.1295018399999996</v>
      </c>
      <c r="R12" s="8">
        <f>INTMARB!R12+GIC!R12</f>
        <v>3.0607130400000009</v>
      </c>
      <c r="S12" s="8">
        <f>INTMARB!S12+GIC!S12</f>
        <v>6.1210749600000005</v>
      </c>
      <c r="T12" s="8">
        <f>INTMARB!T12+GIC!T12</f>
        <v>4.5908940000000005</v>
      </c>
      <c r="U12" s="8">
        <f>INTMARB!U12+GIC!U12</f>
        <v>3.3665385600000004</v>
      </c>
      <c r="V12" s="8">
        <f>INTMARB!V12+GIC!V12</f>
        <v>2.1425342399999998</v>
      </c>
      <c r="W12" s="8">
        <f>INTMARB!W12+GIC!W12</f>
        <v>1.8363576000000015</v>
      </c>
      <c r="X12" s="8">
        <f>INTMARB!X12+GIC!X12</f>
        <v>2.4483597600000024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1286.5432166401984</v>
      </c>
      <c r="D13" s="8">
        <f>INTMARB!D13+GIC!D13</f>
        <v>1487.3938807199995</v>
      </c>
      <c r="E13" s="8">
        <f>INTMARB!E13+GIC!E13</f>
        <v>1581.4815191999999</v>
      </c>
      <c r="F13" s="8">
        <f>INTMARB!F13+GIC!F13</f>
        <v>1865.9231342400003</v>
      </c>
      <c r="G13" s="8">
        <f>INTMARB!G13+GIC!G13</f>
        <v>1039.19133648</v>
      </c>
      <c r="H13" s="8">
        <f>INTMARB!H13+GIC!H13</f>
        <v>750.37921727999981</v>
      </c>
      <c r="I13" s="8">
        <f>INTMARB!I13+GIC!I13</f>
        <v>308.24716031999998</v>
      </c>
      <c r="J13" s="8">
        <f>INTMARB!J13+GIC!J13</f>
        <v>180.58866143999998</v>
      </c>
      <c r="K13" s="8">
        <f>INTMARB!K13+GIC!K13</f>
        <v>205.49772143999999</v>
      </c>
      <c r="L13" s="8">
        <f>INTMARB!L13+GIC!L13</f>
        <v>196.15735391999999</v>
      </c>
      <c r="M13" s="8">
        <f>INTMARB!M13+GIC!M13</f>
        <v>105.86225231999998</v>
      </c>
      <c r="N13" s="8">
        <f>INTMARB!N13+GIC!N13</f>
        <v>100.41328703999997</v>
      </c>
      <c r="O13" s="8">
        <f>INTMARB!O13+GIC!O13</f>
        <v>94.137167519999991</v>
      </c>
      <c r="P13" s="8">
        <f>INTMARB!P13+GIC!P13</f>
        <v>78.447446879999987</v>
      </c>
      <c r="Q13" s="8">
        <f>INTMARB!Q13+GIC!Q13</f>
        <v>79.234900799999977</v>
      </c>
      <c r="R13" s="8">
        <f>INTMARB!R13+GIC!R13</f>
        <v>78.601237440000006</v>
      </c>
      <c r="S13" s="8">
        <f>INTMARB!S13+GIC!S13</f>
        <v>78.601237440000006</v>
      </c>
      <c r="T13" s="8">
        <f>INTMARB!T13+GIC!T13</f>
        <v>76.671724799999993</v>
      </c>
      <c r="U13" s="8">
        <f>INTMARB!U13+GIC!U13</f>
        <v>70.703571839999995</v>
      </c>
      <c r="V13" s="8">
        <f>INTMARB!V13+GIC!V13</f>
        <v>106.99043520000001</v>
      </c>
      <c r="W13" s="8">
        <f>INTMARB!W13+GIC!W13</f>
        <v>86.96875439999998</v>
      </c>
      <c r="X13" s="8">
        <f>INTMARB!X13+GIC!X13</f>
        <v>100.05675503999997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435.14828279999995</v>
      </c>
      <c r="D16" s="8">
        <f>INTMARB!D16+GIC!D16</f>
        <v>409.66680216000003</v>
      </c>
      <c r="E16" s="8">
        <f>INTMARB!E16+GIC!E16</f>
        <v>386.14527336000009</v>
      </c>
      <c r="F16" s="8">
        <f>INTMARB!F16+GIC!F16</f>
        <v>378.30476376000007</v>
      </c>
      <c r="G16" s="8">
        <f>INTMARB!G16+GIC!G16</f>
        <v>393.98578295999999</v>
      </c>
      <c r="H16" s="8">
        <f>INTMARB!H16+GIC!H16</f>
        <v>423.38751839999998</v>
      </c>
      <c r="I16" s="8">
        <f>INTMARB!I16+GIC!I16</f>
        <v>597.83903255999996</v>
      </c>
      <c r="J16" s="8">
        <f>INTMARB!J16+GIC!J16</f>
        <v>633.12132575999999</v>
      </c>
      <c r="K16" s="8">
        <f>INTMARB!K16+GIC!K16</f>
        <v>580.19771039999989</v>
      </c>
      <c r="L16" s="8">
        <f>INTMARB!L16+GIC!L16</f>
        <v>317.54098992000002</v>
      </c>
      <c r="M16" s="8">
        <f>INTMARB!M16+GIC!M16</f>
        <v>516.92658863999986</v>
      </c>
      <c r="N16" s="8">
        <f>INTMARB!N16+GIC!N16</f>
        <v>575.44670568000015</v>
      </c>
      <c r="O16" s="8">
        <f>INTMARB!O16+GIC!O16</f>
        <v>593.05221360000007</v>
      </c>
      <c r="P16" s="8">
        <f>INTMARB!P16+GIC!P16</f>
        <v>847.21744799999988</v>
      </c>
      <c r="Q16" s="8">
        <f>INTMARB!Q16+GIC!Q16</f>
        <v>782.2883376000002</v>
      </c>
      <c r="R16" s="8">
        <f>INTMARB!R16+GIC!R16</f>
        <v>809.83370160000004</v>
      </c>
      <c r="S16" s="8">
        <f>INTMARB!S16+GIC!S16</f>
        <v>767.59747679999998</v>
      </c>
      <c r="T16" s="8">
        <f>INTMARB!T16+GIC!T16</f>
        <v>670.82143128000018</v>
      </c>
      <c r="U16" s="8">
        <f>INTMARB!U16+GIC!U16</f>
        <v>702.77405352000005</v>
      </c>
      <c r="V16" s="8">
        <f>INTMARB!V16+GIC!V16</f>
        <v>586.89988895999988</v>
      </c>
      <c r="W16" s="8">
        <f>INTMARB!W16+GIC!W16</f>
        <v>414.46591032000009</v>
      </c>
      <c r="X16" s="8">
        <f>INTMARB!X16+GIC!X16</f>
        <v>484.79840640000009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11152.025352000002</v>
      </c>
      <c r="D17" s="27">
        <f t="shared" ref="D17:X17" si="10">SUM(D18:D21)</f>
        <v>10138.28976</v>
      </c>
      <c r="E17" s="27">
        <f t="shared" si="10"/>
        <v>10423.949256</v>
      </c>
      <c r="F17" s="27">
        <f t="shared" si="10"/>
        <v>10301.976863999998</v>
      </c>
      <c r="G17" s="27">
        <f t="shared" si="10"/>
        <v>10851.945264</v>
      </c>
      <c r="H17" s="27">
        <f t="shared" si="10"/>
        <v>9655.6050720000003</v>
      </c>
      <c r="I17" s="27">
        <f t="shared" si="10"/>
        <v>9948.9490559999995</v>
      </c>
      <c r="J17" s="27">
        <f t="shared" si="10"/>
        <v>8822.2213440000014</v>
      </c>
      <c r="K17" s="27">
        <f t="shared" si="10"/>
        <v>9123.7629599999982</v>
      </c>
      <c r="L17" s="27">
        <f t="shared" si="10"/>
        <v>4149.8076959999999</v>
      </c>
      <c r="M17" s="27">
        <f t="shared" si="10"/>
        <v>7187.3688959999999</v>
      </c>
      <c r="N17" s="27">
        <f t="shared" si="10"/>
        <v>7476.3142199999993</v>
      </c>
      <c r="O17" s="27">
        <f t="shared" si="10"/>
        <v>6772.0958783999995</v>
      </c>
      <c r="P17" s="27">
        <f t="shared" si="10"/>
        <v>6966.9249191999997</v>
      </c>
      <c r="Q17" s="27">
        <f t="shared" si="10"/>
        <v>7001.5424112000001</v>
      </c>
      <c r="R17" s="27">
        <f t="shared" si="10"/>
        <v>6734.5286544000001</v>
      </c>
      <c r="S17" s="27">
        <f t="shared" si="10"/>
        <v>7309.1080511999999</v>
      </c>
      <c r="T17" s="27">
        <f t="shared" si="10"/>
        <v>7542.5544215999998</v>
      </c>
      <c r="U17" s="27">
        <f t="shared" si="10"/>
        <v>7361.4327263999994</v>
      </c>
      <c r="V17" s="27">
        <f t="shared" si="10"/>
        <v>7546.5493847999996</v>
      </c>
      <c r="W17" s="27">
        <f t="shared" si="10"/>
        <v>5802.0563520000005</v>
      </c>
      <c r="X17" s="27">
        <f t="shared" si="10"/>
        <v>6775.4280239999998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932.9860799999999</v>
      </c>
      <c r="D19" s="8">
        <f>INTMARB!D19+GIC!D19</f>
        <v>909.84924000000001</v>
      </c>
      <c r="E19" s="8">
        <f>INTMARB!E19+GIC!E19</f>
        <v>889.74935999999991</v>
      </c>
      <c r="F19" s="8">
        <f>INTMARB!F19+GIC!F19</f>
        <v>842.91624000000002</v>
      </c>
      <c r="G19" s="8">
        <f>INTMARB!G19+GIC!G19</f>
        <v>894.46463999999992</v>
      </c>
      <c r="H19" s="8">
        <f>INTMARB!H19+GIC!H19</f>
        <v>873.84528</v>
      </c>
      <c r="I19" s="8">
        <f>INTMARB!I19+GIC!I19</f>
        <v>849.46968000000004</v>
      </c>
      <c r="J19" s="8">
        <f>INTMARB!J19+GIC!J19</f>
        <v>858.42071999999985</v>
      </c>
      <c r="K19" s="8">
        <f>INTMARB!K19+GIC!K19</f>
        <v>676.36295999999993</v>
      </c>
      <c r="L19" s="8">
        <f>INTMARB!L19+GIC!L19</f>
        <v>412.30727999999999</v>
      </c>
      <c r="M19" s="8">
        <f>INTMARB!M19+GIC!M19</f>
        <v>678.84047999999996</v>
      </c>
      <c r="N19" s="8">
        <f>INTMARB!N19+GIC!N19</f>
        <v>648.35100000000011</v>
      </c>
      <c r="O19" s="8">
        <f>INTMARB!O19+GIC!O19</f>
        <v>595.4839199999999</v>
      </c>
      <c r="P19" s="8">
        <f>INTMARB!P19+GIC!P19</f>
        <v>587.25216</v>
      </c>
      <c r="Q19" s="8">
        <f>INTMARB!Q19+GIC!Q19</f>
        <v>496.34316000000001</v>
      </c>
      <c r="R19" s="8">
        <f>INTMARB!R19+GIC!R19</f>
        <v>427.29228000000001</v>
      </c>
      <c r="S19" s="8">
        <f>INTMARB!S19+GIC!S19</f>
        <v>410.78879999999992</v>
      </c>
      <c r="T19" s="8">
        <f>INTMARB!T19+GIC!T19</f>
        <v>407.74784399999987</v>
      </c>
      <c r="U19" s="8">
        <f>INTMARB!U19+GIC!U19</f>
        <v>404.34325200000001</v>
      </c>
      <c r="V19" s="8">
        <f>INTMARB!V19+GIC!V19</f>
        <v>397.18641599999989</v>
      </c>
      <c r="W19" s="8">
        <f>INTMARB!W19+GIC!W19</f>
        <v>368.39523600000012</v>
      </c>
      <c r="X19" s="8">
        <f>INTMARB!X19+GIC!X19</f>
        <v>431.51205599999992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10219.039272000002</v>
      </c>
      <c r="D20" s="8">
        <f>INTMARB!D20+GIC!D20</f>
        <v>9228.4405200000001</v>
      </c>
      <c r="E20" s="8">
        <f>INTMARB!E20+GIC!E20</f>
        <v>9534.1998960000001</v>
      </c>
      <c r="F20" s="8">
        <f>INTMARB!F20+GIC!F20</f>
        <v>9459.0606239999979</v>
      </c>
      <c r="G20" s="8">
        <f>INTMARB!G20+GIC!G20</f>
        <v>9957.4806239999998</v>
      </c>
      <c r="H20" s="8">
        <f>INTMARB!H20+GIC!H20</f>
        <v>8781.7597920000007</v>
      </c>
      <c r="I20" s="8">
        <f>INTMARB!I20+GIC!I20</f>
        <v>9099.4793759999993</v>
      </c>
      <c r="J20" s="8">
        <f>INTMARB!J20+GIC!J20</f>
        <v>7963.8006240000013</v>
      </c>
      <c r="K20" s="8">
        <f>INTMARB!K20+GIC!K20</f>
        <v>8447.3999999999978</v>
      </c>
      <c r="L20" s="8">
        <f>INTMARB!L20+GIC!L20</f>
        <v>3737.5004160000003</v>
      </c>
      <c r="M20" s="8">
        <f>INTMARB!M20+GIC!M20</f>
        <v>6334.9004160000004</v>
      </c>
      <c r="N20" s="8">
        <f>INTMARB!N20+GIC!N20</f>
        <v>6287.0595839999987</v>
      </c>
      <c r="O20" s="8">
        <f>INTMARB!O20+GIC!O20</f>
        <v>5598.5801039999997</v>
      </c>
      <c r="P20" s="8">
        <f>INTMARB!P20+GIC!P20</f>
        <v>5792.5408319999997</v>
      </c>
      <c r="Q20" s="8">
        <f>INTMARB!Q20+GIC!Q20</f>
        <v>5871.839688</v>
      </c>
      <c r="R20" s="8">
        <f>INTMARB!R20+GIC!R20</f>
        <v>5706.9997920000005</v>
      </c>
      <c r="S20" s="8">
        <f>INTMARB!S20+GIC!S20</f>
        <v>6255.8589599999996</v>
      </c>
      <c r="T20" s="8">
        <f>INTMARB!T20+GIC!T20</f>
        <v>6449.6128320000007</v>
      </c>
      <c r="U20" s="8">
        <f>INTMARB!U20+GIC!U20</f>
        <v>6290.5695839999998</v>
      </c>
      <c r="V20" s="8">
        <f>INTMARB!V20+GIC!V20</f>
        <v>6466.2258959999999</v>
      </c>
      <c r="W20" s="8">
        <f>INTMARB!W20+GIC!W20</f>
        <v>4906.5887520000006</v>
      </c>
      <c r="X20" s="8">
        <f>INTMARB!X20+GIC!X20</f>
        <v>5778.7338960000006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173.62799999999999</v>
      </c>
      <c r="N21" s="8">
        <f>INTMARB!N21+GIC!N21</f>
        <v>540.90363600000001</v>
      </c>
      <c r="O21" s="8">
        <f>INTMARB!O21+GIC!O21</f>
        <v>578.03185440000004</v>
      </c>
      <c r="P21" s="8">
        <f>INTMARB!P21+GIC!P21</f>
        <v>587.13192719999995</v>
      </c>
      <c r="Q21" s="8">
        <f>INTMARB!Q21+GIC!Q21</f>
        <v>633.35956320000003</v>
      </c>
      <c r="R21" s="8">
        <f>INTMARB!R21+GIC!R21</f>
        <v>600.23658239999997</v>
      </c>
      <c r="S21" s="8">
        <f>INTMARB!S21+GIC!S21</f>
        <v>642.46029120000014</v>
      </c>
      <c r="T21" s="8">
        <f>INTMARB!T21+GIC!T21</f>
        <v>685.19374559999994</v>
      </c>
      <c r="U21" s="8">
        <f>INTMARB!U21+GIC!U21</f>
        <v>666.51989040000001</v>
      </c>
      <c r="V21" s="8">
        <f>INTMARB!V21+GIC!V21</f>
        <v>683.13707280000006</v>
      </c>
      <c r="W21" s="8">
        <f>INTMARB!W21+GIC!W21</f>
        <v>527.07236399999999</v>
      </c>
      <c r="X21" s="8">
        <f>INTMARB!X21+GIC!X21</f>
        <v>565.18207199999995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73723.802416199993</v>
      </c>
      <c r="D26" s="27">
        <f t="shared" ref="D26:X26" si="14">SUM(D27,D33)</f>
        <v>74880.204434279993</v>
      </c>
      <c r="E26" s="27">
        <f t="shared" si="14"/>
        <v>75904.646013720005</v>
      </c>
      <c r="F26" s="27">
        <f t="shared" si="14"/>
        <v>81581.26027068001</v>
      </c>
      <c r="G26" s="27">
        <f t="shared" si="14"/>
        <v>82327.495464360021</v>
      </c>
      <c r="H26" s="27">
        <f t="shared" si="14"/>
        <v>80884.749222359998</v>
      </c>
      <c r="I26" s="27">
        <f t="shared" si="14"/>
        <v>80799.774809759998</v>
      </c>
      <c r="J26" s="27">
        <f t="shared" si="14"/>
        <v>81647.965601640011</v>
      </c>
      <c r="K26" s="27">
        <f t="shared" si="14"/>
        <v>85036.627767240017</v>
      </c>
      <c r="L26" s="27">
        <f t="shared" si="14"/>
        <v>75763.618220880016</v>
      </c>
      <c r="M26" s="27">
        <f t="shared" si="14"/>
        <v>78402.070661039994</v>
      </c>
      <c r="N26" s="27">
        <f t="shared" si="14"/>
        <v>71903.230213319999</v>
      </c>
      <c r="O26" s="27">
        <f t="shared" si="14"/>
        <v>68853.976379999993</v>
      </c>
      <c r="P26" s="27">
        <f t="shared" si="14"/>
        <v>69670.722323160007</v>
      </c>
      <c r="Q26" s="27">
        <f t="shared" si="14"/>
        <v>65466.916469279997</v>
      </c>
      <c r="R26" s="27">
        <f t="shared" si="14"/>
        <v>70094.376342720003</v>
      </c>
      <c r="S26" s="27">
        <f t="shared" si="14"/>
        <v>71657.166660120012</v>
      </c>
      <c r="T26" s="27">
        <f t="shared" si="14"/>
        <v>73348.050224160019</v>
      </c>
      <c r="U26" s="27">
        <f t="shared" si="14"/>
        <v>79037.55098747999</v>
      </c>
      <c r="V26" s="27">
        <f t="shared" si="14"/>
        <v>74102.034324600012</v>
      </c>
      <c r="W26" s="27">
        <f t="shared" si="14"/>
        <v>62660.291334120004</v>
      </c>
      <c r="X26" s="27">
        <f t="shared" si="14"/>
        <v>69591.625219080015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73723.802416199993</v>
      </c>
      <c r="D33" s="19">
        <f t="shared" ref="D33:X33" si="18">SUM(D34:D50)</f>
        <v>74880.204434279993</v>
      </c>
      <c r="E33" s="19">
        <f t="shared" si="18"/>
        <v>75904.646013720005</v>
      </c>
      <c r="F33" s="19">
        <f t="shared" si="18"/>
        <v>81581.26027068001</v>
      </c>
      <c r="G33" s="19">
        <f t="shared" si="18"/>
        <v>82327.495464360021</v>
      </c>
      <c r="H33" s="19">
        <f t="shared" si="18"/>
        <v>80884.749222359998</v>
      </c>
      <c r="I33" s="19">
        <f t="shared" si="18"/>
        <v>80799.774809759998</v>
      </c>
      <c r="J33" s="19">
        <f t="shared" si="18"/>
        <v>81647.965601640011</v>
      </c>
      <c r="K33" s="19">
        <f t="shared" si="18"/>
        <v>85036.627767240017</v>
      </c>
      <c r="L33" s="19">
        <f t="shared" si="18"/>
        <v>75763.618220880016</v>
      </c>
      <c r="M33" s="19">
        <f t="shared" si="18"/>
        <v>78402.070661039994</v>
      </c>
      <c r="N33" s="19">
        <f t="shared" si="18"/>
        <v>71903.230213319999</v>
      </c>
      <c r="O33" s="19">
        <f t="shared" si="18"/>
        <v>68853.976379999993</v>
      </c>
      <c r="P33" s="19">
        <f t="shared" si="18"/>
        <v>69670.722323160007</v>
      </c>
      <c r="Q33" s="19">
        <f t="shared" si="18"/>
        <v>65466.916469279997</v>
      </c>
      <c r="R33" s="19">
        <f t="shared" si="18"/>
        <v>70094.376342720003</v>
      </c>
      <c r="S33" s="19">
        <f t="shared" si="18"/>
        <v>71657.166660120012</v>
      </c>
      <c r="T33" s="19">
        <f t="shared" si="18"/>
        <v>73348.050224160019</v>
      </c>
      <c r="U33" s="19">
        <f t="shared" si="18"/>
        <v>79037.55098747999</v>
      </c>
      <c r="V33" s="19">
        <f t="shared" si="18"/>
        <v>74102.034324600012</v>
      </c>
      <c r="W33" s="19">
        <f t="shared" si="18"/>
        <v>62660.291334120004</v>
      </c>
      <c r="X33" s="19">
        <f t="shared" si="18"/>
        <v>69591.625219080015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2203.9776000000002</v>
      </c>
      <c r="D34" s="8">
        <f>INTMARB!D34+GIC!D34</f>
        <v>2249.5968000000003</v>
      </c>
      <c r="E34" s="8">
        <f>INTMARB!E34+GIC!E34</f>
        <v>2329.4304000000002</v>
      </c>
      <c r="F34" s="8">
        <f>INTMARB!F34+GIC!F34</f>
        <v>2337.9839999999999</v>
      </c>
      <c r="G34" s="8">
        <f>INTMARB!G34+GIC!G34</f>
        <v>2275.2576000000004</v>
      </c>
      <c r="H34" s="8">
        <f>INTMARB!H34+GIC!H34</f>
        <v>2363.6448000000005</v>
      </c>
      <c r="I34" s="8">
        <f>INTMARB!I34+GIC!I34</f>
        <v>2412.1152000000011</v>
      </c>
      <c r="J34" s="8">
        <f>INTMARB!J34+GIC!J34</f>
        <v>2454.8831999999993</v>
      </c>
      <c r="K34" s="8">
        <f>INTMARB!K34+GIC!K34</f>
        <v>2483.3951999999995</v>
      </c>
      <c r="L34" s="8">
        <f>INTMARB!L34+GIC!L34</f>
        <v>2303.7696000000001</v>
      </c>
      <c r="M34" s="8">
        <f>INTMARB!M34+GIC!M34</f>
        <v>2372.1984000000002</v>
      </c>
      <c r="N34" s="8">
        <f>INTMARB!N34+GIC!N34</f>
        <v>2172.6143999999999</v>
      </c>
      <c r="O34" s="8">
        <f>INTMARB!O34+GIC!O34</f>
        <v>2337.9840000000004</v>
      </c>
      <c r="P34" s="8">
        <f>INTMARB!P34+GIC!P34</f>
        <v>2089.9296000000004</v>
      </c>
      <c r="Q34" s="8">
        <f>INTMARB!Q34+GIC!Q34</f>
        <v>2335.1327999999999</v>
      </c>
      <c r="R34" s="8">
        <f>INTMARB!R34+GIC!R34</f>
        <v>2326.5792000000001</v>
      </c>
      <c r="S34" s="8">
        <f>INTMARB!S34+GIC!S34</f>
        <v>2452.0320000000002</v>
      </c>
      <c r="T34" s="8">
        <f>INTMARB!T34+GIC!T34</f>
        <v>2611.9843200000014</v>
      </c>
      <c r="U34" s="8">
        <f>INTMARB!U34+GIC!U34</f>
        <v>2350.2441600000002</v>
      </c>
      <c r="V34" s="8">
        <f>INTMARB!V34+GIC!V34</f>
        <v>1951.6464000000001</v>
      </c>
      <c r="W34" s="8">
        <f>INTMARB!W34+GIC!W34</f>
        <v>1422.1785600000001</v>
      </c>
      <c r="X34" s="8">
        <f>INTMARB!X34+GIC!X34</f>
        <v>1739.5171200000002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1094.28037668</v>
      </c>
      <c r="D36" s="8">
        <f>INTMARB!D36+GIC!D36</f>
        <v>867.87750096000013</v>
      </c>
      <c r="E36" s="8">
        <f>INTMARB!E36+GIC!E36</f>
        <v>983.98147572000016</v>
      </c>
      <c r="F36" s="8">
        <f>INTMARB!F36+GIC!F36</f>
        <v>743.06557476000012</v>
      </c>
      <c r="G36" s="8">
        <f>INTMARB!G36+GIC!G36</f>
        <v>687.91612428000019</v>
      </c>
      <c r="H36" s="8">
        <f>INTMARB!H36+GIC!H36</f>
        <v>667.59779807999996</v>
      </c>
      <c r="I36" s="8">
        <f>INTMARB!I36+GIC!I36</f>
        <v>609.54615144000013</v>
      </c>
      <c r="J36" s="8">
        <f>INTMARB!J36+GIC!J36</f>
        <v>597.93577668000012</v>
      </c>
      <c r="K36" s="8">
        <f>INTMARB!K36+GIC!K36</f>
        <v>557.29957860000002</v>
      </c>
      <c r="L36" s="8">
        <f>INTMARB!L36+GIC!L36</f>
        <v>879.48810288000027</v>
      </c>
      <c r="M36" s="8">
        <f>INTMARB!M36+GIC!M36</f>
        <v>891.09825048000016</v>
      </c>
      <c r="N36" s="8">
        <f>INTMARB!N36+GIC!N36</f>
        <v>891.09825048000005</v>
      </c>
      <c r="O36" s="8">
        <f>INTMARB!O36+GIC!O36</f>
        <v>914.31899999999996</v>
      </c>
      <c r="P36" s="8">
        <f>INTMARB!P36+GIC!P36</f>
        <v>957.85807572000033</v>
      </c>
      <c r="Q36" s="8">
        <f>INTMARB!Q36+GIC!Q36</f>
        <v>987.17443667999976</v>
      </c>
      <c r="R36" s="8">
        <f>INTMARB!R36+GIC!R36</f>
        <v>1056.5463747600002</v>
      </c>
      <c r="S36" s="8">
        <f>INTMARB!S36+GIC!S36</f>
        <v>983.98170288000028</v>
      </c>
      <c r="T36" s="8">
        <f>INTMARB!T36+GIC!T36</f>
        <v>1005.4605895199999</v>
      </c>
      <c r="U36" s="8">
        <f>INTMARB!U36+GIC!U36</f>
        <v>1201.96648332</v>
      </c>
      <c r="V36" s="8">
        <f>INTMARB!V36+GIC!V36</f>
        <v>1334.0345814000007</v>
      </c>
      <c r="W36" s="8">
        <f>INTMARB!W36+GIC!W36</f>
        <v>1325.1757957200002</v>
      </c>
      <c r="X36" s="8">
        <f>INTMARB!X36+GIC!X36</f>
        <v>1364.8713242399999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6845.4540277200022</v>
      </c>
      <c r="D37" s="8">
        <f>INTMARB!D37+GIC!D37</f>
        <v>6665.551255440002</v>
      </c>
      <c r="E37" s="8">
        <f>INTMARB!E37+GIC!E37</f>
        <v>6363.6802059599986</v>
      </c>
      <c r="F37" s="8">
        <f>INTMARB!F37+GIC!F37</f>
        <v>6418.5658059599982</v>
      </c>
      <c r="G37" s="8">
        <f>INTMARB!G37+GIC!G37</f>
        <v>5891.0543168399981</v>
      </c>
      <c r="H37" s="8">
        <f>INTMARB!H37+GIC!H37</f>
        <v>5464.1660950800006</v>
      </c>
      <c r="I37" s="8">
        <f>INTMARB!I37+GIC!I37</f>
        <v>5083.0162891200007</v>
      </c>
      <c r="J37" s="8">
        <f>INTMARB!J37+GIC!J37</f>
        <v>4805.5391445599989</v>
      </c>
      <c r="K37" s="8">
        <f>INTMARB!K37+GIC!K37</f>
        <v>4409.1428673600003</v>
      </c>
      <c r="L37" s="8">
        <f>INTMARB!L37+GIC!L37</f>
        <v>4183.9015957200027</v>
      </c>
      <c r="M37" s="8">
        <f>INTMARB!M37+GIC!M37</f>
        <v>3737.9927692799988</v>
      </c>
      <c r="N37" s="8">
        <f>INTMARB!N37+GIC!N37</f>
        <v>3600.2508695999986</v>
      </c>
      <c r="O37" s="8">
        <f>INTMARB!O37+GIC!O37</f>
        <v>3511.0468008000021</v>
      </c>
      <c r="P37" s="8">
        <f>INTMARB!P37+GIC!P37</f>
        <v>3505.3875964800004</v>
      </c>
      <c r="Q37" s="8">
        <f>INTMARB!Q37+GIC!Q37</f>
        <v>3760.9773616799989</v>
      </c>
      <c r="R37" s="8">
        <f>INTMARB!R37+GIC!R37</f>
        <v>3990.2192945999996</v>
      </c>
      <c r="S37" s="8">
        <f>INTMARB!S37+GIC!S37</f>
        <v>4302.8601461999997</v>
      </c>
      <c r="T37" s="8">
        <f>INTMARB!T37+GIC!T37</f>
        <v>4302.6131610000011</v>
      </c>
      <c r="U37" s="8">
        <f>INTMARB!U37+GIC!U37</f>
        <v>4801.7061338400017</v>
      </c>
      <c r="V37" s="8">
        <f>INTMARB!V37+GIC!V37</f>
        <v>5369.5128841199994</v>
      </c>
      <c r="W37" s="8">
        <f>INTMARB!W37+GIC!W37</f>
        <v>4465.767342959999</v>
      </c>
      <c r="X37" s="8">
        <f>INTMARB!X37+GIC!X37</f>
        <v>5418.6921280799997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6.7760280000000002</v>
      </c>
      <c r="D38" s="8">
        <f>INTMARB!D38+GIC!D38</f>
        <v>6.7760280000000011</v>
      </c>
      <c r="E38" s="8">
        <f>INTMARB!E38+GIC!E38</f>
        <v>8.3160000000000025</v>
      </c>
      <c r="F38" s="8">
        <f>INTMARB!F38+GIC!F38</f>
        <v>7.7001120000000034</v>
      </c>
      <c r="G38" s="8">
        <f>INTMARB!G38+GIC!G38</f>
        <v>4.3119720000000008</v>
      </c>
      <c r="H38" s="8">
        <f>INTMARB!H38+GIC!H38</f>
        <v>3.3881400000000004</v>
      </c>
      <c r="I38" s="8">
        <f>INTMARB!I38+GIC!I38</f>
        <v>3.3881399999999999</v>
      </c>
      <c r="J38" s="8">
        <f>INTMARB!J38+GIC!J38</f>
        <v>3.3881399999999995</v>
      </c>
      <c r="K38" s="8">
        <f>INTMARB!K38+GIC!K38</f>
        <v>4.0040279999999999</v>
      </c>
      <c r="L38" s="8">
        <f>INTMARB!L38+GIC!L38</f>
        <v>4.0040279999999999</v>
      </c>
      <c r="M38" s="8">
        <f>INTMARB!M38+GIC!M38</f>
        <v>4.0037760000000002</v>
      </c>
      <c r="N38" s="8">
        <f>INTMARB!N38+GIC!N38</f>
        <v>4.6201680000000014</v>
      </c>
      <c r="O38" s="8">
        <f>INTMARB!O38+GIC!O38</f>
        <v>4.004027999999999</v>
      </c>
      <c r="P38" s="8">
        <f>INTMARB!P38+GIC!P38</f>
        <v>3.3878880000000011</v>
      </c>
      <c r="Q38" s="8">
        <f>INTMARB!Q38+GIC!Q38</f>
        <v>4.0040280000000008</v>
      </c>
      <c r="R38" s="8">
        <f>INTMARB!R38+GIC!R38</f>
        <v>4.6201679999999996</v>
      </c>
      <c r="S38" s="8">
        <f>INTMARB!S38+GIC!S38</f>
        <v>4.3119720000000035</v>
      </c>
      <c r="T38" s="8">
        <f>INTMARB!T38+GIC!T38</f>
        <v>4.3119720000000026</v>
      </c>
      <c r="U38" s="8">
        <f>INTMARB!U38+GIC!U38</f>
        <v>4.3119720000000017</v>
      </c>
      <c r="V38" s="8">
        <f>INTMARB!V38+GIC!V38</f>
        <v>4.003776000000002</v>
      </c>
      <c r="W38" s="8">
        <f>INTMARB!W38+GIC!W38</f>
        <v>3.4110720000000003</v>
      </c>
      <c r="X38" s="8">
        <f>INTMARB!X38+GIC!X38</f>
        <v>3.7212839999999971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4764.0004149600009</v>
      </c>
      <c r="D40" s="8">
        <f>INTMARB!D40+GIC!D40</f>
        <v>4370.4272062799982</v>
      </c>
      <c r="E40" s="8">
        <f>INTMARB!E40+GIC!E40</f>
        <v>3649.4426224800013</v>
      </c>
      <c r="F40" s="8">
        <f>INTMARB!F40+GIC!F40</f>
        <v>3973.4528399999999</v>
      </c>
      <c r="G40" s="8">
        <f>INTMARB!G40+GIC!G40</f>
        <v>3874.5184975199995</v>
      </c>
      <c r="H40" s="8">
        <f>INTMARB!H40+GIC!H40</f>
        <v>3692.1082550400001</v>
      </c>
      <c r="I40" s="8">
        <f>INTMARB!I40+GIC!I40</f>
        <v>3844.2197224800002</v>
      </c>
      <c r="J40" s="8">
        <f>INTMARB!J40+GIC!J40</f>
        <v>4117.2167174400029</v>
      </c>
      <c r="K40" s="8">
        <f>INTMARB!K40+GIC!K40</f>
        <v>4439.99019744</v>
      </c>
      <c r="L40" s="8">
        <f>INTMARB!L40+GIC!L40</f>
        <v>4041.7793524800022</v>
      </c>
      <c r="M40" s="8">
        <f>INTMARB!M40+GIC!M40</f>
        <v>4264.691066280001</v>
      </c>
      <c r="N40" s="8">
        <f>INTMARB!N40+GIC!N40</f>
        <v>4518.5194061999991</v>
      </c>
      <c r="O40" s="8">
        <f>INTMARB!O40+GIC!O40</f>
        <v>4164.2106724800024</v>
      </c>
      <c r="P40" s="8">
        <f>INTMARB!P40+GIC!P40</f>
        <v>3943.1543237999999</v>
      </c>
      <c r="Q40" s="8">
        <f>INTMARB!Q40+GIC!Q40</f>
        <v>4110.4151787600003</v>
      </c>
      <c r="R40" s="8">
        <f>INTMARB!R40+GIC!R40</f>
        <v>4465.3425400799988</v>
      </c>
      <c r="S40" s="8">
        <f>INTMARB!S40+GIC!S40</f>
        <v>4444.9374063600008</v>
      </c>
      <c r="T40" s="8">
        <f>INTMARB!T40+GIC!T40</f>
        <v>4871.5916612400006</v>
      </c>
      <c r="U40" s="8">
        <f>INTMARB!U40+GIC!U40</f>
        <v>5190.9645013200006</v>
      </c>
      <c r="V40" s="8">
        <f>INTMARB!V40+GIC!V40</f>
        <v>5230.8473450399979</v>
      </c>
      <c r="W40" s="8">
        <f>INTMARB!W40+GIC!W40</f>
        <v>3718.0683540000009</v>
      </c>
      <c r="X40" s="8">
        <f>INTMARB!X40+GIC!X40</f>
        <v>4646.4756660000021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374.09575752000006</v>
      </c>
      <c r="D41" s="8">
        <f>INTMARB!D41+GIC!D41</f>
        <v>429.74635752</v>
      </c>
      <c r="E41" s="8">
        <f>INTMARB!E41+GIC!E41</f>
        <v>426.65425488</v>
      </c>
      <c r="F41" s="8">
        <f>INTMARB!F41+GIC!F41</f>
        <v>377.18708363999997</v>
      </c>
      <c r="G41" s="8">
        <f>INTMARB!G41+GIC!G41</f>
        <v>383.3705124</v>
      </c>
      <c r="H41" s="8">
        <f>INTMARB!H41+GIC!H41</f>
        <v>275.16115620000005</v>
      </c>
      <c r="I41" s="8">
        <f>INTMARB!I41+GIC!I41</f>
        <v>225.69398495999999</v>
      </c>
      <c r="J41" s="8">
        <f>INTMARB!J41+GIC!J41</f>
        <v>204.05237255999992</v>
      </c>
      <c r="K41" s="8">
        <f>INTMARB!K41+GIC!K41</f>
        <v>241.15242744000005</v>
      </c>
      <c r="L41" s="8">
        <f>INTMARB!L41+GIC!L41</f>
        <v>336.99492612000012</v>
      </c>
      <c r="M41" s="8">
        <f>INTMARB!M41+GIC!M41</f>
        <v>250.42770000000004</v>
      </c>
      <c r="N41" s="8">
        <f>INTMARB!N41+GIC!N41</f>
        <v>188.59367124000002</v>
      </c>
      <c r="O41" s="8">
        <f>INTMARB!O41+GIC!O41</f>
        <v>197.86868496</v>
      </c>
      <c r="P41" s="8">
        <f>INTMARB!P41+GIC!P41</f>
        <v>213.32712744000023</v>
      </c>
      <c r="Q41" s="8">
        <f>INTMARB!Q41+GIC!Q41</f>
        <v>163.85995620000003</v>
      </c>
      <c r="R41" s="8">
        <f>INTMARB!R41+GIC!R41</f>
        <v>188.59367124000005</v>
      </c>
      <c r="S41" s="8">
        <f>INTMARB!S41+GIC!S41</f>
        <v>191.68525620000003</v>
      </c>
      <c r="T41" s="8">
        <f>INTMARB!T41+GIC!T41</f>
        <v>178.39097496000011</v>
      </c>
      <c r="U41" s="8">
        <f>INTMARB!U41+GIC!U41</f>
        <v>167.57016876</v>
      </c>
      <c r="V41" s="8">
        <f>INTMARB!V41+GIC!V41</f>
        <v>156.74936256000004</v>
      </c>
      <c r="W41" s="8">
        <f>INTMARB!W41+GIC!W41</f>
        <v>148.01377140000005</v>
      </c>
      <c r="X41" s="8">
        <f>INTMARB!X41+GIC!X41</f>
        <v>173.20718628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2876.8783413599999</v>
      </c>
      <c r="M42" s="8">
        <f>INTMARB!M42+GIC!M42</f>
        <v>3244.5513172799992</v>
      </c>
      <c r="N42" s="8">
        <f>INTMARB!N42+GIC!N42</f>
        <v>2857.5272293200001</v>
      </c>
      <c r="O42" s="8">
        <f>INTMARB!O42+GIC!O42</f>
        <v>3057.4896879600005</v>
      </c>
      <c r="P42" s="8">
        <f>INTMARB!P42+GIC!P42</f>
        <v>3518.6930827200003</v>
      </c>
      <c r="Q42" s="8">
        <f>INTMARB!Q42+GIC!Q42</f>
        <v>3773.4839999999995</v>
      </c>
      <c r="R42" s="8">
        <f>INTMARB!R42+GIC!R42</f>
        <v>3702.5295706800007</v>
      </c>
      <c r="S42" s="8">
        <f>INTMARB!S42+GIC!S42</f>
        <v>3876.6903706800017</v>
      </c>
      <c r="T42" s="8">
        <f>INTMARB!T42+GIC!T42</f>
        <v>2988.7927520399994</v>
      </c>
      <c r="U42" s="8">
        <f>INTMARB!U42+GIC!U42</f>
        <v>2959.4434906800007</v>
      </c>
      <c r="V42" s="8">
        <f>INTMARB!V42+GIC!V42</f>
        <v>2313.1134986399998</v>
      </c>
      <c r="W42" s="8">
        <f>INTMARB!W42+GIC!W42</f>
        <v>2571.6425400000003</v>
      </c>
      <c r="X42" s="8">
        <f>INTMARB!X42+GIC!X42</f>
        <v>2862.9256863599999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35976.138442919997</v>
      </c>
      <c r="D43" s="8">
        <f>INTMARB!D43+GIC!D43</f>
        <v>37991.349920159992</v>
      </c>
      <c r="E43" s="8">
        <f>INTMARB!E43+GIC!E43</f>
        <v>36182.267896320001</v>
      </c>
      <c r="F43" s="8">
        <f>INTMARB!F43+GIC!F43</f>
        <v>38079.105157079997</v>
      </c>
      <c r="G43" s="8">
        <f>INTMARB!G43+GIC!G43</f>
        <v>39073.138013520009</v>
      </c>
      <c r="H43" s="8">
        <f>INTMARB!H43+GIC!H43</f>
        <v>38947.187279519996</v>
      </c>
      <c r="I43" s="8">
        <f>INTMARB!I43+GIC!I43</f>
        <v>38099.939113079992</v>
      </c>
      <c r="J43" s="8">
        <f>INTMARB!J43+GIC!J43</f>
        <v>36346.414660919996</v>
      </c>
      <c r="K43" s="8">
        <f>INTMARB!K43+GIC!K43</f>
        <v>39158.051722920005</v>
      </c>
      <c r="L43" s="8">
        <f>INTMARB!L43+GIC!L43</f>
        <v>35838.62472996</v>
      </c>
      <c r="M43" s="8">
        <f>INTMARB!M43+GIC!M43</f>
        <v>37716.840808919987</v>
      </c>
      <c r="N43" s="8">
        <f>INTMARB!N43+GIC!N43</f>
        <v>34956.094885919993</v>
      </c>
      <c r="O43" s="8">
        <f>INTMARB!O43+GIC!O43</f>
        <v>34659.886182479997</v>
      </c>
      <c r="P43" s="8">
        <f>INTMARB!P43+GIC!P43</f>
        <v>35287.073087760014</v>
      </c>
      <c r="Q43" s="8">
        <f>INTMARB!Q43+GIC!Q43</f>
        <v>33160.63709556</v>
      </c>
      <c r="R43" s="8">
        <f>INTMARB!R43+GIC!R43</f>
        <v>38825.778134519998</v>
      </c>
      <c r="S43" s="8">
        <f>INTMARB!S43+GIC!S43</f>
        <v>37065.74767271999</v>
      </c>
      <c r="T43" s="8">
        <f>INTMARB!T43+GIC!T43</f>
        <v>35269.011301680002</v>
      </c>
      <c r="U43" s="8">
        <f>INTMARB!U43+GIC!U43</f>
        <v>35333.249777279998</v>
      </c>
      <c r="V43" s="8">
        <f>INTMARB!V43+GIC!V43</f>
        <v>33593.766237719996</v>
      </c>
      <c r="W43" s="8">
        <f>INTMARB!W43+GIC!W43</f>
        <v>31563.016790760001</v>
      </c>
      <c r="X43" s="8">
        <f>INTMARB!X43+GIC!X43</f>
        <v>32467.384141919996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19953.719690400001</v>
      </c>
      <c r="D44" s="8">
        <f>INTMARB!D44+GIC!D44</f>
        <v>20495.51928792</v>
      </c>
      <c r="E44" s="8">
        <f>INTMARB!E44+GIC!E44</f>
        <v>23829.91249536</v>
      </c>
      <c r="F44" s="8">
        <f>INTMARB!F44+GIC!F44</f>
        <v>27631.799814240003</v>
      </c>
      <c r="G44" s="8">
        <f>INTMARB!G44+GIC!G44</f>
        <v>28740.168154800002</v>
      </c>
      <c r="H44" s="8">
        <f>INTMARB!H44+GIC!H44</f>
        <v>28176.695659440007</v>
      </c>
      <c r="I44" s="8">
        <f>INTMARB!I44+GIC!I44</f>
        <v>29120.976247680002</v>
      </c>
      <c r="J44" s="8">
        <f>INTMARB!J44+GIC!J44</f>
        <v>31829.975628480006</v>
      </c>
      <c r="K44" s="8">
        <f>INTMARB!K44+GIC!K44</f>
        <v>32498.71162848001</v>
      </c>
      <c r="L44" s="8">
        <f>INTMARB!L44+GIC!L44</f>
        <v>23938.271690400004</v>
      </c>
      <c r="M44" s="8">
        <f>INTMARB!M44+GIC!M44</f>
        <v>24619.392123840007</v>
      </c>
      <c r="N44" s="8">
        <f>INTMARB!N44+GIC!N44</f>
        <v>21693.671566560006</v>
      </c>
      <c r="O44" s="8">
        <f>INTMARB!O44+GIC!O44</f>
        <v>18693.647752320001</v>
      </c>
      <c r="P44" s="8">
        <f>INTMARB!P44+GIC!P44</f>
        <v>18938.23181424</v>
      </c>
      <c r="Q44" s="8">
        <f>INTMARB!Q44+GIC!Q44</f>
        <v>15857.711690400001</v>
      </c>
      <c r="R44" s="8">
        <f>INTMARB!R44+GIC!R44</f>
        <v>14247.791349840001</v>
      </c>
      <c r="S44" s="8">
        <f>INTMARB!S44+GIC!S44</f>
        <v>17114.687938080006</v>
      </c>
      <c r="T44" s="8">
        <f>INTMARB!T44+GIC!T44</f>
        <v>20998.309842719998</v>
      </c>
      <c r="U44" s="8">
        <f>INTMARB!U44+GIC!U44</f>
        <v>25979.774183279998</v>
      </c>
      <c r="V44" s="8">
        <f>INTMARB!V44+GIC!V44</f>
        <v>22877.272707120006</v>
      </c>
      <c r="W44" s="8">
        <f>INTMARB!W44+GIC!W44</f>
        <v>16336.48960728</v>
      </c>
      <c r="X44" s="8">
        <f>INTMARB!X44+GIC!X44</f>
        <v>19693.593925200003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30.786087959999982</v>
      </c>
      <c r="M46" s="8">
        <f>INTMARB!M46+GIC!M46</f>
        <v>12.314487960000003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2505.3600780000002</v>
      </c>
      <c r="D48" s="8">
        <f>INTMARB!D48+GIC!D48</f>
        <v>1803.3600780000002</v>
      </c>
      <c r="E48" s="8">
        <f>INTMARB!E48+GIC!E48</f>
        <v>2130.9606629999998</v>
      </c>
      <c r="F48" s="8">
        <f>INTMARB!F48+GIC!F48</f>
        <v>2012.399883</v>
      </c>
      <c r="G48" s="8">
        <f>INTMARB!G48+GIC!G48</f>
        <v>1397.7602729999999</v>
      </c>
      <c r="H48" s="8">
        <f>INTMARB!H48+GIC!H48</f>
        <v>1294.800039</v>
      </c>
      <c r="I48" s="8">
        <f>INTMARB!I48+GIC!I48</f>
        <v>1400.8799609999996</v>
      </c>
      <c r="J48" s="8">
        <f>INTMARB!J48+GIC!J48</f>
        <v>1288.5599609999999</v>
      </c>
      <c r="K48" s="8">
        <f>INTMARB!K48+GIC!K48</f>
        <v>1244.8801170000002</v>
      </c>
      <c r="L48" s="8">
        <f>INTMARB!L48+GIC!L48</f>
        <v>1329.1197660000003</v>
      </c>
      <c r="M48" s="8">
        <f>INTMARB!M48+GIC!M48</f>
        <v>1288.5599610000004</v>
      </c>
      <c r="N48" s="8">
        <f>INTMARB!N48+GIC!N48</f>
        <v>1020.239766</v>
      </c>
      <c r="O48" s="8">
        <f>INTMARB!O48+GIC!O48</f>
        <v>1313.519571</v>
      </c>
      <c r="P48" s="8">
        <f>INTMARB!P48+GIC!P48</f>
        <v>1213.679727</v>
      </c>
      <c r="Q48" s="8">
        <f>INTMARB!Q48+GIC!Q48</f>
        <v>1313.5199220000002</v>
      </c>
      <c r="R48" s="8">
        <f>INTMARB!R48+GIC!R48</f>
        <v>1286.376039</v>
      </c>
      <c r="S48" s="8">
        <f>INTMARB!S48+GIC!S48</f>
        <v>1220.232195</v>
      </c>
      <c r="T48" s="8">
        <f>INTMARB!T48+GIC!T48</f>
        <v>1117.5836490000002</v>
      </c>
      <c r="U48" s="8">
        <f>INTMARB!U48+GIC!U48</f>
        <v>1048.320117</v>
      </c>
      <c r="V48" s="8">
        <f>INTMARB!V48+GIC!V48</f>
        <v>1271.0875319999998</v>
      </c>
      <c r="W48" s="8">
        <f>INTMARB!W48+GIC!W48</f>
        <v>1106.5274999999999</v>
      </c>
      <c r="X48" s="8">
        <f>INTMARB!X48+GIC!X48</f>
        <v>1221.2367570000001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29509.265839680003</v>
      </c>
      <c r="D51" s="27">
        <f>INTMARB!D51+GIC!D51</f>
        <v>29562.30679644</v>
      </c>
      <c r="E51" s="27">
        <f>INTMARB!E51+GIC!E51</f>
        <v>30408.043176719999</v>
      </c>
      <c r="F51" s="27">
        <f>INTMARB!F51+GIC!F51</f>
        <v>32146.217773560005</v>
      </c>
      <c r="G51" s="27">
        <f>INTMARB!G51+GIC!G51</f>
        <v>32097.03889788</v>
      </c>
      <c r="H51" s="27">
        <f>INTMARB!H51+GIC!H51</f>
        <v>32393.804778719998</v>
      </c>
      <c r="I51" s="27">
        <f>INTMARB!I51+GIC!I51</f>
        <v>32582.928806999997</v>
      </c>
      <c r="J51" s="27">
        <f>INTMARB!J51+GIC!J51</f>
        <v>32452.095685680004</v>
      </c>
      <c r="K51" s="27">
        <f>INTMARB!K51+GIC!K51</f>
        <v>32819.055390000001</v>
      </c>
      <c r="L51" s="27">
        <f>INTMARB!L51+GIC!L51</f>
        <v>33958.155836880003</v>
      </c>
      <c r="M51" s="27">
        <f>INTMARB!M51+GIC!M51</f>
        <v>37411.664970240003</v>
      </c>
      <c r="N51" s="27">
        <f>INTMARB!N51+GIC!N51</f>
        <v>31636.512741240003</v>
      </c>
      <c r="O51" s="27">
        <f>INTMARB!O51+GIC!O51</f>
        <v>32092.182971639999</v>
      </c>
      <c r="P51" s="27">
        <f>INTMARB!P51+GIC!P51</f>
        <v>32021.745988319992</v>
      </c>
      <c r="Q51" s="27">
        <f>INTMARB!Q51+GIC!Q51</f>
        <v>27976.373484840005</v>
      </c>
      <c r="R51" s="27">
        <f>INTMARB!R51+GIC!R51</f>
        <v>30493.079040600001</v>
      </c>
      <c r="S51" s="27">
        <f>INTMARB!S51+GIC!S51</f>
        <v>31209.640593119995</v>
      </c>
      <c r="T51" s="27">
        <f>INTMARB!T51+GIC!T51</f>
        <v>31667.91388596001</v>
      </c>
      <c r="U51" s="27">
        <f>INTMARB!U51+GIC!U51</f>
        <v>32857.550985600006</v>
      </c>
      <c r="V51" s="27">
        <f>INTMARB!V51+GIC!V51</f>
        <v>33378.01563888001</v>
      </c>
      <c r="W51" s="27">
        <f>INTMARB!W51+GIC!W51</f>
        <v>32836.947834239996</v>
      </c>
      <c r="X51" s="27">
        <f>INTMARB!X51+GIC!X51</f>
        <v>33244.565519879987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2490.5096763636752</v>
      </c>
      <c r="D52" s="27">
        <f t="shared" ref="D52:X52" si="20">SUM(D53:D54)</f>
        <v>2984.4678589271198</v>
      </c>
      <c r="E52" s="27">
        <f t="shared" si="20"/>
        <v>2759.6102400275249</v>
      </c>
      <c r="F52" s="27">
        <f t="shared" si="20"/>
        <v>3135.8326730360286</v>
      </c>
      <c r="G52" s="27">
        <f t="shared" si="20"/>
        <v>3069.5013945186943</v>
      </c>
      <c r="H52" s="27">
        <f t="shared" si="20"/>
        <v>2614.9085494181509</v>
      </c>
      <c r="I52" s="27">
        <f t="shared" si="20"/>
        <v>3013.7384436455859</v>
      </c>
      <c r="J52" s="27">
        <f t="shared" si="20"/>
        <v>3545.4157218200617</v>
      </c>
      <c r="K52" s="27">
        <f t="shared" si="20"/>
        <v>3465.7252480446391</v>
      </c>
      <c r="L52" s="27">
        <f t="shared" si="20"/>
        <v>3808.7869945199559</v>
      </c>
      <c r="M52" s="27">
        <f t="shared" si="20"/>
        <v>3821.8548518853077</v>
      </c>
      <c r="N52" s="27">
        <f t="shared" si="20"/>
        <v>3998.3084312532637</v>
      </c>
      <c r="O52" s="27">
        <f t="shared" si="20"/>
        <v>3820.0881642791728</v>
      </c>
      <c r="P52" s="27">
        <f t="shared" si="20"/>
        <v>3546.7522697941058</v>
      </c>
      <c r="Q52" s="27">
        <f t="shared" si="20"/>
        <v>3615.3874688341812</v>
      </c>
      <c r="R52" s="27">
        <f t="shared" si="20"/>
        <v>3597.6917463904078</v>
      </c>
      <c r="S52" s="27">
        <f t="shared" si="20"/>
        <v>3589.8931940224147</v>
      </c>
      <c r="T52" s="27">
        <f t="shared" si="20"/>
        <v>3362.6935173071925</v>
      </c>
      <c r="U52" s="27">
        <f t="shared" si="20"/>
        <v>3414.3397383644833</v>
      </c>
      <c r="V52" s="27">
        <f t="shared" si="20"/>
        <v>3482.3516709847045</v>
      </c>
      <c r="W52" s="27">
        <f t="shared" si="20"/>
        <v>3383.946461624485</v>
      </c>
      <c r="X52" s="27">
        <f t="shared" si="20"/>
        <v>3491.1959932982068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1560.2728283999998</v>
      </c>
      <c r="D53" s="8">
        <f>INTMARB!D53+GIC!D53</f>
        <v>1898.3249999999998</v>
      </c>
      <c r="E53" s="8">
        <f>INTMARB!E53+GIC!E53</f>
        <v>1767.0509999999999</v>
      </c>
      <c r="F53" s="8">
        <f>INTMARB!F53+GIC!F53</f>
        <v>1733.5889999999999</v>
      </c>
      <c r="G53" s="8">
        <f>INTMARB!G53+GIC!G53</f>
        <v>1683.5391144</v>
      </c>
      <c r="H53" s="8">
        <f>INTMARB!H53+GIC!H53</f>
        <v>1195.623</v>
      </c>
      <c r="I53" s="8">
        <f>INTMARB!I53+GIC!I53</f>
        <v>1177.0330572000003</v>
      </c>
      <c r="J53" s="8">
        <f>INTMARB!J53+GIC!J53</f>
        <v>2334.6179999999995</v>
      </c>
      <c r="K53" s="8">
        <f>INTMARB!K53+GIC!K53</f>
        <v>1740.5959428000001</v>
      </c>
      <c r="L53" s="8">
        <f>INTMARB!L53+GIC!L53</f>
        <v>1937.9362860000001</v>
      </c>
      <c r="M53" s="8">
        <f>INTMARB!M53+GIC!M53</f>
        <v>2083.9109147999993</v>
      </c>
      <c r="N53" s="8">
        <f>INTMARB!N53+GIC!N53</f>
        <v>2279.9488140000003</v>
      </c>
      <c r="O53" s="8">
        <f>INTMARB!O53+GIC!O53</f>
        <v>2136.5054568</v>
      </c>
      <c r="P53" s="8">
        <f>INTMARB!P53+GIC!P53</f>
        <v>1875.2300424000002</v>
      </c>
      <c r="Q53" s="8">
        <f>INTMARB!Q53+GIC!Q53</f>
        <v>1880.8938719999996</v>
      </c>
      <c r="R53" s="8">
        <f>INTMARB!R53+GIC!R53</f>
        <v>1869.3391860000002</v>
      </c>
      <c r="S53" s="8">
        <f>INTMARB!S53+GIC!S53</f>
        <v>1838.1078144000007</v>
      </c>
      <c r="T53" s="8">
        <f>INTMARB!T53+GIC!T53</f>
        <v>1665.8068284000003</v>
      </c>
      <c r="U53" s="8">
        <f>INTMARB!U53+GIC!U53</f>
        <v>1737.2785716000003</v>
      </c>
      <c r="V53" s="8">
        <f>INTMARB!V53+GIC!V53</f>
        <v>1816.7142707999992</v>
      </c>
      <c r="W53" s="8">
        <f>INTMARB!W53+GIC!W53</f>
        <v>1680.9501851999994</v>
      </c>
      <c r="X53" s="8">
        <f>INTMARB!X53+GIC!X53</f>
        <v>1688.1429707999998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930.23684796367559</v>
      </c>
      <c r="D54" s="45">
        <f>INTMARB!D54+GIC!D54</f>
        <v>1086.1428589271197</v>
      </c>
      <c r="E54" s="45">
        <f>INTMARB!E54+GIC!E54</f>
        <v>992.55924002752499</v>
      </c>
      <c r="F54" s="45">
        <f>INTMARB!F54+GIC!F54</f>
        <v>1402.2436730360284</v>
      </c>
      <c r="G54" s="45">
        <f>INTMARB!G54+GIC!G54</f>
        <v>1385.9622801186943</v>
      </c>
      <c r="H54" s="45">
        <f>INTMARB!H54+GIC!H54</f>
        <v>1419.2855494181506</v>
      </c>
      <c r="I54" s="45">
        <f>INTMARB!I54+GIC!I54</f>
        <v>1836.7053864455856</v>
      </c>
      <c r="J54" s="45">
        <f>INTMARB!J54+GIC!J54</f>
        <v>1210.797721820062</v>
      </c>
      <c r="K54" s="45">
        <f>INTMARB!K54+GIC!K54</f>
        <v>1725.129305244639</v>
      </c>
      <c r="L54" s="45">
        <f>INTMARB!L54+GIC!L54</f>
        <v>1870.8507085199558</v>
      </c>
      <c r="M54" s="45">
        <f>INTMARB!M54+GIC!M54</f>
        <v>1737.9439370853081</v>
      </c>
      <c r="N54" s="45">
        <f>INTMARB!N54+GIC!N54</f>
        <v>1718.3596172532634</v>
      </c>
      <c r="O54" s="45">
        <f>INTMARB!O54+GIC!O54</f>
        <v>1683.5827074791725</v>
      </c>
      <c r="P54" s="45">
        <f>INTMARB!P54+GIC!P54</f>
        <v>1671.5222273941056</v>
      </c>
      <c r="Q54" s="45">
        <f>INTMARB!Q54+GIC!Q54</f>
        <v>1734.4935968341817</v>
      </c>
      <c r="R54" s="45">
        <f>INTMARB!R54+GIC!R54</f>
        <v>1728.3525603904077</v>
      </c>
      <c r="S54" s="45">
        <f>INTMARB!S54+GIC!S54</f>
        <v>1751.7853796224138</v>
      </c>
      <c r="T54" s="45">
        <f>INTMARB!T54+GIC!T54</f>
        <v>1696.8866889071921</v>
      </c>
      <c r="U54" s="45">
        <f>INTMARB!U54+GIC!U54</f>
        <v>1677.0611667644832</v>
      </c>
      <c r="V54" s="45">
        <f>INTMARB!V54+GIC!V54</f>
        <v>1665.637400184705</v>
      </c>
      <c r="W54" s="45">
        <f>INTMARB!W54+GIC!W54</f>
        <v>1702.9962764244856</v>
      </c>
      <c r="X54" s="45">
        <f>INTMARB!X54+GIC!X54</f>
        <v>1803.0530224982069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2640.1426372799997</v>
      </c>
      <c r="D61" s="49">
        <f t="shared" si="21"/>
        <v>2905.6453336799996</v>
      </c>
      <c r="E61" s="49">
        <f t="shared" si="21"/>
        <v>2970.4395319199994</v>
      </c>
      <c r="F61" s="49">
        <f t="shared" si="21"/>
        <v>3691.3076049599995</v>
      </c>
      <c r="G61" s="49">
        <f t="shared" si="21"/>
        <v>4087.5409411199998</v>
      </c>
      <c r="H61" s="49">
        <f t="shared" si="21"/>
        <v>4905.5335408800001</v>
      </c>
      <c r="I61" s="49">
        <f t="shared" si="21"/>
        <v>5730.3680011199995</v>
      </c>
      <c r="J61" s="49">
        <f t="shared" si="21"/>
        <v>6767.6690433600015</v>
      </c>
      <c r="K61" s="49">
        <f t="shared" si="21"/>
        <v>8158.448934</v>
      </c>
      <c r="L61" s="49">
        <f t="shared" si="21"/>
        <v>9218.3393757600006</v>
      </c>
      <c r="M61" s="49">
        <f t="shared" si="21"/>
        <v>11611.571260319997</v>
      </c>
      <c r="N61" s="49">
        <f t="shared" si="21"/>
        <v>11063.879514000002</v>
      </c>
      <c r="O61" s="49">
        <f t="shared" si="21"/>
        <v>12282.680601359994</v>
      </c>
      <c r="P61" s="49">
        <f t="shared" si="21"/>
        <v>12704.903401679998</v>
      </c>
      <c r="Q61" s="49">
        <f t="shared" si="21"/>
        <v>11338.10451216</v>
      </c>
      <c r="R61" s="49">
        <f t="shared" si="21"/>
        <v>12327.879744</v>
      </c>
      <c r="S61" s="49">
        <f t="shared" si="21"/>
        <v>13109.209230240005</v>
      </c>
      <c r="T61" s="49">
        <f t="shared" si="21"/>
        <v>13282.24319352</v>
      </c>
      <c r="U61" s="49">
        <f t="shared" si="21"/>
        <v>13001.690395439999</v>
      </c>
      <c r="V61" s="49">
        <f t="shared" si="21"/>
        <v>12551.336446320001</v>
      </c>
      <c r="W61" s="49">
        <f t="shared" si="21"/>
        <v>13017.27291552</v>
      </c>
      <c r="X61" s="49">
        <f t="shared" si="21"/>
        <v>13564.453150080002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1984.6403136000001</v>
      </c>
      <c r="D62" s="52">
        <f>INTMARB!D62+GIC!D62</f>
        <v>2205.2798207999999</v>
      </c>
      <c r="E62" s="52">
        <f>INTMARB!E62+GIC!E62</f>
        <v>2299.8080447999996</v>
      </c>
      <c r="F62" s="52">
        <f>INTMARB!F62+GIC!F62</f>
        <v>2811.5357759999997</v>
      </c>
      <c r="G62" s="52">
        <f>INTMARB!G62+GIC!G62</f>
        <v>3168.9278208000001</v>
      </c>
      <c r="H62" s="52">
        <f>INTMARB!H62+GIC!H62</f>
        <v>3797.8081344000002</v>
      </c>
      <c r="I62" s="52">
        <f>INTMARB!I62+GIC!I62</f>
        <v>4561.871731199999</v>
      </c>
      <c r="J62" s="52">
        <f>INTMARB!J62+GIC!J62</f>
        <v>5814.5923584000011</v>
      </c>
      <c r="K62" s="52">
        <f>INTMARB!K62+GIC!K62</f>
        <v>6900.0958656000003</v>
      </c>
      <c r="L62" s="52">
        <f>INTMARB!L62+GIC!L62</f>
        <v>7123.0880447999989</v>
      </c>
      <c r="M62" s="52">
        <f>INTMARB!M62+GIC!M62</f>
        <v>8643.1855103999987</v>
      </c>
      <c r="N62" s="52">
        <f>INTMARB!N62+GIC!N62</f>
        <v>8147.6418240000003</v>
      </c>
      <c r="O62" s="52">
        <f>INTMARB!O62+GIC!O62</f>
        <v>9256.1168447999953</v>
      </c>
      <c r="P62" s="52">
        <f>INTMARB!P62+GIC!P62</f>
        <v>9572.6288447999978</v>
      </c>
      <c r="Q62" s="52">
        <f>INTMARB!Q62+GIC!Q62</f>
        <v>7950.9588480000002</v>
      </c>
      <c r="R62" s="52">
        <f>INTMARB!R62+GIC!R62</f>
        <v>9283.1308415999993</v>
      </c>
      <c r="S62" s="52">
        <f>INTMARB!S62+GIC!S62</f>
        <v>9591.9937344000027</v>
      </c>
      <c r="T62" s="52">
        <f>INTMARB!T62+GIC!T62</f>
        <v>9598.3546176</v>
      </c>
      <c r="U62" s="52">
        <f>INTMARB!U62+GIC!U62</f>
        <v>9357.2418239999988</v>
      </c>
      <c r="V62" s="52">
        <f>INTMARB!V62+GIC!V62</f>
        <v>8843.0271551999995</v>
      </c>
      <c r="W62" s="52">
        <f>INTMARB!W62+GIC!W62</f>
        <v>8685.7118208000011</v>
      </c>
      <c r="X62" s="52">
        <f>INTMARB!X62+GIC!X62</f>
        <v>8888.1746688000003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30.727065600000014</v>
      </c>
      <c r="H63" s="52">
        <f>INTMARB!H63+GIC!H63</f>
        <v>54.185644800000034</v>
      </c>
      <c r="I63" s="52">
        <f>INTMARB!I63+GIC!I63</f>
        <v>20.154355199999991</v>
      </c>
      <c r="J63" s="52">
        <f>INTMARB!J63+GIC!J63</f>
        <v>39.317644800000011</v>
      </c>
      <c r="K63" s="52">
        <f>INTMARB!K63+GIC!K63</f>
        <v>76.983379199999973</v>
      </c>
      <c r="L63" s="52">
        <f>INTMARB!L63+GIC!L63</f>
        <v>118.944</v>
      </c>
      <c r="M63" s="52">
        <f>INTMARB!M63+GIC!M63</f>
        <v>61.784755199999985</v>
      </c>
      <c r="N63" s="52">
        <f>INTMARB!N63+GIC!N63</f>
        <v>109.36235519999995</v>
      </c>
      <c r="O63" s="52">
        <f>INTMARB!O63+GIC!O63</f>
        <v>48.238444799999925</v>
      </c>
      <c r="P63" s="52">
        <f>INTMARB!P63+GIC!P63</f>
        <v>91.85137919999994</v>
      </c>
      <c r="Q63" s="52">
        <f>INTMARB!Q63+GIC!Q63</f>
        <v>75.661689599999974</v>
      </c>
      <c r="R63" s="52">
        <f>INTMARB!R63+GIC!R63</f>
        <v>87.886310400000056</v>
      </c>
      <c r="S63" s="52">
        <f>INTMARB!S63+GIC!S63</f>
        <v>112.99680000000001</v>
      </c>
      <c r="T63" s="52">
        <f>INTMARB!T63+GIC!T63</f>
        <v>131.82946560000005</v>
      </c>
      <c r="U63" s="52">
        <f>INTMARB!U63+GIC!U63</f>
        <v>66.080044799999953</v>
      </c>
      <c r="V63" s="52">
        <f>INTMARB!V63+GIC!V63</f>
        <v>81.939110399999976</v>
      </c>
      <c r="W63" s="52">
        <f>INTMARB!W63+GIC!W63</f>
        <v>88.216934400000042</v>
      </c>
      <c r="X63" s="52">
        <f>INTMARB!X63+GIC!X63</f>
        <v>140.4200448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65.902243680000026</v>
      </c>
      <c r="D64" s="52">
        <f>INTMARB!D64+GIC!D64</f>
        <v>101.66535287999999</v>
      </c>
      <c r="E64" s="52">
        <f>INTMARB!E64+GIC!E64</f>
        <v>104.23124712000001</v>
      </c>
      <c r="F64" s="52">
        <f>INTMARB!F64+GIC!F64</f>
        <v>117.77206896000001</v>
      </c>
      <c r="G64" s="52">
        <f>INTMARB!G64+GIC!G64</f>
        <v>167.78597472000001</v>
      </c>
      <c r="H64" s="52">
        <f>INTMARB!H64+GIC!H64</f>
        <v>212.28499656000002</v>
      </c>
      <c r="I64" s="52">
        <f>INTMARB!I64+GIC!I64</f>
        <v>182.41868735999998</v>
      </c>
      <c r="J64" s="52">
        <f>INTMARB!J64+GIC!J64</f>
        <v>180.17986895999999</v>
      </c>
      <c r="K64" s="52">
        <f>INTMARB!K64+GIC!K64</f>
        <v>196.01415288000001</v>
      </c>
      <c r="L64" s="52">
        <f>INTMARB!L64+GIC!L64</f>
        <v>286.59529079999999</v>
      </c>
      <c r="M64" s="52">
        <f>INTMARB!M64+GIC!M64</f>
        <v>326.97756000000004</v>
      </c>
      <c r="N64" s="52">
        <f>INTMARB!N64+GIC!N64</f>
        <v>320.41501127999999</v>
      </c>
      <c r="O64" s="52">
        <f>INTMARB!O64+GIC!O64</f>
        <v>371.02921128000003</v>
      </c>
      <c r="P64" s="52">
        <f>INTMARB!P64+GIC!P64</f>
        <v>455.72416343999998</v>
      </c>
      <c r="Q64" s="52">
        <f>INTMARB!Q64+GIC!Q64</f>
        <v>497.83733999999998</v>
      </c>
      <c r="R64" s="52">
        <f>INTMARB!R64+GIC!R64</f>
        <v>535.62599999999998</v>
      </c>
      <c r="S64" s="52">
        <f>INTMARB!S64+GIC!S64</f>
        <v>532.52467632000003</v>
      </c>
      <c r="T64" s="52">
        <f>INTMARB!T64+GIC!T64</f>
        <v>512.70494184000006</v>
      </c>
      <c r="U64" s="52">
        <f>INTMARB!U64+GIC!U64</f>
        <v>519.39348552000001</v>
      </c>
      <c r="V64" s="52">
        <f>INTMARB!V64+GIC!V64</f>
        <v>525.84183288000008</v>
      </c>
      <c r="W64" s="52">
        <f>INTMARB!W64+GIC!W64</f>
        <v>555.8936947200001</v>
      </c>
      <c r="X64" s="52">
        <f>INTMARB!X64+GIC!X64</f>
        <v>544.34579471999996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589.60007999999982</v>
      </c>
      <c r="D65" s="52">
        <f>INTMARB!D65+GIC!D65</f>
        <v>598.70015999999998</v>
      </c>
      <c r="E65" s="52">
        <f>INTMARB!E65+GIC!E65</f>
        <v>566.40023999999994</v>
      </c>
      <c r="F65" s="52">
        <f>INTMARB!F65+GIC!F65</f>
        <v>761.99975999999992</v>
      </c>
      <c r="G65" s="52">
        <f>INTMARB!G65+GIC!G65</f>
        <v>720.10007999999993</v>
      </c>
      <c r="H65" s="52">
        <f>INTMARB!H65+GIC!H65</f>
        <v>784.09979999999996</v>
      </c>
      <c r="I65" s="52">
        <f>INTMARB!I65+GIC!I65</f>
        <v>772.30007999999987</v>
      </c>
      <c r="J65" s="52">
        <f>INTMARB!J65+GIC!J65</f>
        <v>563.50007999999991</v>
      </c>
      <c r="K65" s="52">
        <f>INTMARB!K65+GIC!K65</f>
        <v>847.59983999999963</v>
      </c>
      <c r="L65" s="52">
        <f>INTMARB!L65+GIC!L65</f>
        <v>991.99979999999982</v>
      </c>
      <c r="M65" s="52">
        <f>INTMARB!M65+GIC!M65</f>
        <v>1282.5500399999999</v>
      </c>
      <c r="N65" s="52">
        <f>INTMARB!N65+GIC!N65</f>
        <v>1285.1099999999999</v>
      </c>
      <c r="O65" s="52">
        <f>INTMARB!O65+GIC!O65</f>
        <v>1450.2301199999997</v>
      </c>
      <c r="P65" s="52">
        <f>INTMARB!P65+GIC!P65</f>
        <v>1459.8601199999996</v>
      </c>
      <c r="Q65" s="52">
        <f>INTMARB!Q65+GIC!Q65</f>
        <v>1508.5594800000003</v>
      </c>
      <c r="R65" s="52">
        <f>INTMARB!R65+GIC!R65</f>
        <v>1556.4697199999998</v>
      </c>
      <c r="S65" s="52">
        <f>INTMARB!S65+GIC!S65</f>
        <v>1537.2900000000002</v>
      </c>
      <c r="T65" s="52">
        <f>INTMARB!T65+GIC!T65</f>
        <v>1584.9093599999999</v>
      </c>
      <c r="U65" s="52">
        <f>INTMARB!U65+GIC!U65</f>
        <v>1566.8899200000003</v>
      </c>
      <c r="V65" s="52">
        <f>INTMARB!V65+GIC!V65</f>
        <v>1581.2499599999999</v>
      </c>
      <c r="W65" s="52">
        <f>INTMARB!W65+GIC!W65</f>
        <v>1574.2400399999997</v>
      </c>
      <c r="X65" s="52">
        <f>INTMARB!X65+GIC!X65</f>
        <v>1668.4401599999999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0</v>
      </c>
      <c r="L67" s="52">
        <f>INTMARB!L67+GIC!L67</f>
        <v>60.345388800000009</v>
      </c>
      <c r="M67" s="52">
        <f>INTMARB!M67+GIC!M67</f>
        <v>168.23099520000002</v>
      </c>
      <c r="N67" s="52">
        <f>INTMARB!N67+GIC!N67</f>
        <v>166.22865792000005</v>
      </c>
      <c r="O67" s="52">
        <f>INTMARB!O67+GIC!O67</f>
        <v>161.34923520000001</v>
      </c>
      <c r="P67" s="52">
        <f>INTMARB!P67+GIC!P67</f>
        <v>160.45205759999999</v>
      </c>
      <c r="Q67" s="52">
        <f>INTMARB!Q67+GIC!Q67</f>
        <v>115.41374208000003</v>
      </c>
      <c r="R67" s="52">
        <f>INTMARB!R67+GIC!R67</f>
        <v>120.26665727999998</v>
      </c>
      <c r="S67" s="52">
        <f>INTMARB!S67+GIC!S67</f>
        <v>127.65409920000003</v>
      </c>
      <c r="T67" s="52">
        <f>INTMARB!T67+GIC!T67</f>
        <v>286.78740768</v>
      </c>
      <c r="U67" s="52">
        <f>INTMARB!U67+GIC!U67</f>
        <v>336.10286448000011</v>
      </c>
      <c r="V67" s="52">
        <f>INTMARB!V67+GIC!V67</f>
        <v>383.62116239999995</v>
      </c>
      <c r="W67" s="52">
        <f>INTMARB!W67+GIC!W67</f>
        <v>384.28537967999978</v>
      </c>
      <c r="X67" s="52">
        <f>INTMARB!X67+GIC!X67</f>
        <v>478.03279247999996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58.454434079999999</v>
      </c>
      <c r="N68" s="52">
        <f>INTMARB!N68+GIC!N68</f>
        <v>22.38636528</v>
      </c>
      <c r="O68" s="52">
        <f>INTMARB!O68+GIC!O68</f>
        <v>13.703368319999996</v>
      </c>
      <c r="P68" s="52">
        <f>INTMARB!P68+GIC!P68</f>
        <v>10.249744320000008</v>
      </c>
      <c r="Q68" s="52">
        <f>INTMARB!Q68+GIC!Q68</f>
        <v>9.8386228799999991</v>
      </c>
      <c r="R68" s="52">
        <f>INTMARB!R68+GIC!R68</f>
        <v>10.588479840000002</v>
      </c>
      <c r="S68" s="52">
        <f>INTMARB!S68+GIC!S68</f>
        <v>11.314632959999999</v>
      </c>
      <c r="T68" s="52">
        <f>INTMARB!T68+GIC!T68</f>
        <v>14.675225760000004</v>
      </c>
      <c r="U68" s="52">
        <f>INTMARB!U68+GIC!U68</f>
        <v>10.423572479999999</v>
      </c>
      <c r="V68" s="52">
        <f>INTMARB!V68+GIC!V68</f>
        <v>11.793042720000003</v>
      </c>
      <c r="W68" s="52">
        <f>INTMARB!W68+GIC!W68</f>
        <v>9.0021067200000005</v>
      </c>
      <c r="X68" s="52">
        <f>INTMARB!X68+GIC!X68</f>
        <v>4.6844395200000006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0</v>
      </c>
      <c r="K69" s="52">
        <f>INTMARB!K69+GIC!K69</f>
        <v>0</v>
      </c>
      <c r="L69" s="52">
        <f>INTMARB!L69+GIC!L69</f>
        <v>338.87391983999999</v>
      </c>
      <c r="M69" s="52">
        <f>INTMARB!M69+GIC!M69</f>
        <v>914.88130991999981</v>
      </c>
      <c r="N69" s="52">
        <f>INTMARB!N69+GIC!N69</f>
        <v>882.55768320000004</v>
      </c>
      <c r="O69" s="52">
        <f>INTMARB!O69+GIC!O69</f>
        <v>882.68308416000013</v>
      </c>
      <c r="P69" s="52">
        <f>INTMARB!P69+GIC!P69</f>
        <v>875.8127937600002</v>
      </c>
      <c r="Q69" s="52">
        <f>INTMARB!Q69+GIC!Q69</f>
        <v>1127.6186860799999</v>
      </c>
      <c r="R69" s="52">
        <f>INTMARB!R69+GIC!R69</f>
        <v>654.38732303999996</v>
      </c>
      <c r="S69" s="52">
        <f>INTMARB!S69+GIC!S69</f>
        <v>1179.8300894399999</v>
      </c>
      <c r="T69" s="52">
        <f>INTMARB!T69+GIC!T69</f>
        <v>1131.6758659199998</v>
      </c>
      <c r="U69" s="52">
        <f>INTMARB!U69+GIC!U69</f>
        <v>1082.8395835199997</v>
      </c>
      <c r="V69" s="52">
        <f>INTMARB!V69+GIC!V69</f>
        <v>1054.8430545600002</v>
      </c>
      <c r="W69" s="52">
        <f>INTMARB!W69+GIC!W69</f>
        <v>1698.9166584</v>
      </c>
      <c r="X69" s="52">
        <f>INTMARB!X69+GIC!X69</f>
        <v>1825.0506532800002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57.154965119999986</v>
      </c>
      <c r="I72" s="55">
        <f>INTMARB!I72+GIC!I72</f>
        <v>193.62314736000002</v>
      </c>
      <c r="J72" s="55">
        <f>INTMARB!J72+GIC!J72</f>
        <v>170.07909119999999</v>
      </c>
      <c r="K72" s="55">
        <f>INTMARB!K72+GIC!K72</f>
        <v>137.75569631999997</v>
      </c>
      <c r="L72" s="55">
        <f>INTMARB!L72+GIC!L72</f>
        <v>298.49293151999996</v>
      </c>
      <c r="M72" s="55">
        <f>INTMARB!M72+GIC!M72</f>
        <v>155.50665551999998</v>
      </c>
      <c r="N72" s="55">
        <f>INTMARB!N72+GIC!N72</f>
        <v>130.17761711999995</v>
      </c>
      <c r="O72" s="55">
        <f>INTMARB!O72+GIC!O72</f>
        <v>99.330292799999967</v>
      </c>
      <c r="P72" s="55">
        <f>INTMARB!P72+GIC!P72</f>
        <v>78.324298560000003</v>
      </c>
      <c r="Q72" s="55">
        <f>INTMARB!Q72+GIC!Q72</f>
        <v>52.21610351999999</v>
      </c>
      <c r="R72" s="55">
        <f>INTMARB!R72+GIC!R72</f>
        <v>79.524411840000013</v>
      </c>
      <c r="S72" s="55">
        <f>INTMARB!S72+GIC!S72</f>
        <v>15.60519792</v>
      </c>
      <c r="T72" s="55">
        <f>INTMARB!T72+GIC!T72</f>
        <v>21.306309119999998</v>
      </c>
      <c r="U72" s="55">
        <f>INTMARB!U72+GIC!U72</f>
        <v>62.719100640000001</v>
      </c>
      <c r="V72" s="55">
        <f>INTMARB!V72+GIC!V72</f>
        <v>69.021128159999975</v>
      </c>
      <c r="W72" s="55">
        <f>INTMARB!W72+GIC!W72</f>
        <v>21.006280799999999</v>
      </c>
      <c r="X72" s="55">
        <f>INTMARB!X72+GIC!X72</f>
        <v>15.304596479999997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17196.483331080002</v>
      </c>
      <c r="D2" s="21">
        <f t="shared" ref="D2:X2" si="0">SUM(D3,D17,D22,D25,D26,D51,D52)</f>
        <v>16808.634361799999</v>
      </c>
      <c r="E2" s="21">
        <f t="shared" si="0"/>
        <v>21962.98902384</v>
      </c>
      <c r="F2" s="21">
        <f t="shared" si="0"/>
        <v>24018.859081800005</v>
      </c>
      <c r="G2" s="21">
        <f t="shared" si="0"/>
        <v>24912.639302040003</v>
      </c>
      <c r="H2" s="21">
        <f t="shared" si="0"/>
        <v>24653.909937960005</v>
      </c>
      <c r="I2" s="21">
        <f t="shared" si="0"/>
        <v>26680.145252760001</v>
      </c>
      <c r="J2" s="21">
        <f t="shared" si="0"/>
        <v>29852.640001800006</v>
      </c>
      <c r="K2" s="21">
        <f t="shared" si="0"/>
        <v>30811.860865080012</v>
      </c>
      <c r="L2" s="21">
        <f t="shared" si="0"/>
        <v>22588.043604120005</v>
      </c>
      <c r="M2" s="21">
        <f t="shared" si="0"/>
        <v>24546.999269880009</v>
      </c>
      <c r="N2" s="21">
        <f t="shared" si="0"/>
        <v>21812.817753000003</v>
      </c>
      <c r="O2" s="21">
        <f t="shared" si="0"/>
        <v>19516.554150840002</v>
      </c>
      <c r="P2" s="21">
        <f t="shared" si="0"/>
        <v>19879.089149159998</v>
      </c>
      <c r="Q2" s="21">
        <f t="shared" si="0"/>
        <v>17352.324061920001</v>
      </c>
      <c r="R2" s="21">
        <f t="shared" si="0"/>
        <v>18652.116418200003</v>
      </c>
      <c r="S2" s="21">
        <f t="shared" si="0"/>
        <v>21391.985307240004</v>
      </c>
      <c r="T2" s="21">
        <f t="shared" si="0"/>
        <v>24128.797683959998</v>
      </c>
      <c r="U2" s="21">
        <f t="shared" si="0"/>
        <v>29890.820740680003</v>
      </c>
      <c r="V2" s="21">
        <f t="shared" si="0"/>
        <v>26393.515075800005</v>
      </c>
      <c r="W2" s="21">
        <f t="shared" si="0"/>
        <v>20470.491736200001</v>
      </c>
      <c r="X2" s="21">
        <f t="shared" si="0"/>
        <v>24329.996414639998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17196.483331080002</v>
      </c>
      <c r="D26" s="27">
        <f t="shared" si="13"/>
        <v>16808.634361799999</v>
      </c>
      <c r="E26" s="27">
        <f t="shared" si="13"/>
        <v>21962.98902384</v>
      </c>
      <c r="F26" s="27">
        <f t="shared" si="13"/>
        <v>24018.859081800005</v>
      </c>
      <c r="G26" s="27">
        <f t="shared" si="13"/>
        <v>24912.639302040003</v>
      </c>
      <c r="H26" s="27">
        <f t="shared" si="13"/>
        <v>24653.909937960005</v>
      </c>
      <c r="I26" s="27">
        <f t="shared" si="13"/>
        <v>26680.145252760001</v>
      </c>
      <c r="J26" s="27">
        <f t="shared" si="13"/>
        <v>29852.640001800006</v>
      </c>
      <c r="K26" s="27">
        <f t="shared" si="13"/>
        <v>30811.860865080012</v>
      </c>
      <c r="L26" s="27">
        <f t="shared" si="13"/>
        <v>22588.043604120005</v>
      </c>
      <c r="M26" s="27">
        <f t="shared" si="13"/>
        <v>24546.999269880009</v>
      </c>
      <c r="N26" s="27">
        <f t="shared" si="13"/>
        <v>21812.817753000003</v>
      </c>
      <c r="O26" s="27">
        <f t="shared" si="13"/>
        <v>19516.554150840002</v>
      </c>
      <c r="P26" s="27">
        <f t="shared" si="13"/>
        <v>19879.089149159998</v>
      </c>
      <c r="Q26" s="27">
        <f t="shared" si="13"/>
        <v>17352.324061920001</v>
      </c>
      <c r="R26" s="27">
        <f t="shared" si="13"/>
        <v>18652.116418200003</v>
      </c>
      <c r="S26" s="27">
        <f t="shared" si="13"/>
        <v>21390.805053000004</v>
      </c>
      <c r="T26" s="27">
        <f t="shared" si="13"/>
        <v>24113.281097159997</v>
      </c>
      <c r="U26" s="27">
        <f t="shared" si="13"/>
        <v>29870.476300080001</v>
      </c>
      <c r="V26" s="27">
        <f t="shared" si="13"/>
        <v>26372.111960880007</v>
      </c>
      <c r="W26" s="27">
        <f t="shared" ref="W26:X26" si="14">SUM(W27,W33)</f>
        <v>20463.88077756</v>
      </c>
      <c r="X26" s="27">
        <f t="shared" si="14"/>
        <v>24316.252834679999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17196.483331080002</v>
      </c>
      <c r="D33" s="19">
        <f t="shared" si="17"/>
        <v>16808.634361799999</v>
      </c>
      <c r="E33" s="19">
        <f t="shared" si="17"/>
        <v>21962.98902384</v>
      </c>
      <c r="F33" s="19">
        <f t="shared" si="17"/>
        <v>24018.859081800005</v>
      </c>
      <c r="G33" s="19">
        <f t="shared" si="17"/>
        <v>24912.639302040003</v>
      </c>
      <c r="H33" s="19">
        <f t="shared" si="17"/>
        <v>24653.909937960005</v>
      </c>
      <c r="I33" s="19">
        <f t="shared" si="17"/>
        <v>26680.145252760001</v>
      </c>
      <c r="J33" s="19">
        <f t="shared" si="17"/>
        <v>29852.640001800006</v>
      </c>
      <c r="K33" s="19">
        <f t="shared" si="17"/>
        <v>30811.860865080012</v>
      </c>
      <c r="L33" s="19">
        <f t="shared" si="17"/>
        <v>22588.043604120005</v>
      </c>
      <c r="M33" s="19">
        <f t="shared" si="17"/>
        <v>24546.999269880009</v>
      </c>
      <c r="N33" s="19">
        <f t="shared" si="17"/>
        <v>21812.817753000003</v>
      </c>
      <c r="O33" s="19">
        <f t="shared" si="17"/>
        <v>19516.554150840002</v>
      </c>
      <c r="P33" s="19">
        <f t="shared" si="17"/>
        <v>19879.089149159998</v>
      </c>
      <c r="Q33" s="19">
        <f t="shared" si="17"/>
        <v>17352.324061920001</v>
      </c>
      <c r="R33" s="19">
        <f t="shared" si="17"/>
        <v>18652.116418200003</v>
      </c>
      <c r="S33" s="19">
        <f t="shared" si="17"/>
        <v>21390.805053000004</v>
      </c>
      <c r="T33" s="19">
        <f t="shared" si="17"/>
        <v>24113.281097159997</v>
      </c>
      <c r="U33" s="19">
        <f t="shared" si="17"/>
        <v>29870.476300080001</v>
      </c>
      <c r="V33" s="19">
        <f t="shared" si="17"/>
        <v>26372.111960880007</v>
      </c>
      <c r="W33" s="19">
        <f t="shared" ref="W33:X33" si="18">SUM(W34:W50)</f>
        <v>20463.88077756</v>
      </c>
      <c r="X33" s="19">
        <f t="shared" si="18"/>
        <v>24316.252834679999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2484.29133108</v>
      </c>
      <c r="D43" s="8">
        <f>INTMARB_IN!D43+INTMARB_EX!D43</f>
        <v>2440.09826892</v>
      </c>
      <c r="E43" s="8">
        <f>INTMARB_IN!E43+INTMARB_EX!E43</f>
        <v>2414.8449000000001</v>
      </c>
      <c r="F43" s="8">
        <f>INTMARB_IN!F43+INTMARB_EX!F43</f>
        <v>2099.1789889199999</v>
      </c>
      <c r="G43" s="8">
        <f>INTMARB_IN!G43+INTMARB_EX!G43</f>
        <v>1565.7032710800001</v>
      </c>
      <c r="H43" s="8">
        <f>INTMARB_IN!H43+INTMARB_EX!H43</f>
        <v>1635.14996892</v>
      </c>
      <c r="I43" s="8">
        <f>INTMARB_IN!I43+INTMARB_EX!I43</f>
        <v>2032.8891289200001</v>
      </c>
      <c r="J43" s="8">
        <f>INTMARB_IN!J43+INTMARB_EX!J43</f>
        <v>1663.5599089200005</v>
      </c>
      <c r="K43" s="8">
        <f>INTMARB_IN!K43+INTMARB_EX!K43</f>
        <v>1152.1809889200003</v>
      </c>
      <c r="L43" s="8">
        <f>INTMARB_IN!L43+INTMARB_EX!L43</f>
        <v>1117.4576399999996</v>
      </c>
      <c r="M43" s="8">
        <f>INTMARB_IN!M43+INTMARB_EX!M43</f>
        <v>1553.0767199999996</v>
      </c>
      <c r="N43" s="8">
        <f>INTMARB_IN!N43+INTMARB_EX!N43</f>
        <v>1366.8336910799999</v>
      </c>
      <c r="O43" s="8">
        <f>INTMARB_IN!O43+INTMARB_EX!O43</f>
        <v>1578.33008892</v>
      </c>
      <c r="P43" s="8">
        <f>INTMARB_IN!P43+INTMARB_EX!P43</f>
        <v>1594.1132110799997</v>
      </c>
      <c r="Q43" s="8">
        <f>INTMARB_IN!Q43+INTMARB_EX!Q43</f>
        <v>1893.9960000000001</v>
      </c>
      <c r="R43" s="8">
        <f>INTMARB_IN!R43+INTMARB_EX!R43</f>
        <v>4766.5565110800007</v>
      </c>
      <c r="S43" s="8">
        <f>INTMARB_IN!S43+INTMARB_EX!S43</f>
        <v>4539.2769910799998</v>
      </c>
      <c r="T43" s="8">
        <f>INTMARB_IN!T43+INTMARB_EX!T43</f>
        <v>3323.3315590799984</v>
      </c>
      <c r="U43" s="8">
        <f>INTMARB_IN!U43+INTMARB_EX!U43</f>
        <v>4090.0843620000005</v>
      </c>
      <c r="V43" s="8">
        <f>INTMARB_IN!V43+INTMARB_EX!V43</f>
        <v>3661.0942679999989</v>
      </c>
      <c r="W43" s="8">
        <f>INTMARB_IN!W43+INTMARB_EX!W43</f>
        <v>4287.8039396399981</v>
      </c>
      <c r="X43" s="8">
        <f>INTMARB_IN!X43+INTMARB_EX!X43</f>
        <v>4772.4401696399982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14712.192000000001</v>
      </c>
      <c r="D44" s="8">
        <f>INTMARB_IN!D44+INTMARB_EX!D44</f>
        <v>14368.53609288</v>
      </c>
      <c r="E44" s="8">
        <f>INTMARB_IN!E44+INTMARB_EX!E44</f>
        <v>19548.14412384</v>
      </c>
      <c r="F44" s="8">
        <f>INTMARB_IN!F44+INTMARB_EX!F44</f>
        <v>21919.680092880004</v>
      </c>
      <c r="G44" s="8">
        <f>INTMARB_IN!G44+INTMARB_EX!G44</f>
        <v>23346.936030960002</v>
      </c>
      <c r="H44" s="8">
        <f>INTMARB_IN!H44+INTMARB_EX!H44</f>
        <v>23018.759969040006</v>
      </c>
      <c r="I44" s="8">
        <f>INTMARB_IN!I44+INTMARB_EX!I44</f>
        <v>24647.256123840001</v>
      </c>
      <c r="J44" s="8">
        <f>INTMARB_IN!J44+INTMARB_EX!J44</f>
        <v>28189.080092880005</v>
      </c>
      <c r="K44" s="8">
        <f>INTMARB_IN!K44+INTMARB_EX!K44</f>
        <v>29659.679876160011</v>
      </c>
      <c r="L44" s="8">
        <f>INTMARB_IN!L44+INTMARB_EX!L44</f>
        <v>21439.799876160003</v>
      </c>
      <c r="M44" s="8">
        <f>INTMARB_IN!M44+INTMARB_EX!M44</f>
        <v>22981.608061920007</v>
      </c>
      <c r="N44" s="8">
        <f>INTMARB_IN!N44+INTMARB_EX!N44</f>
        <v>20445.984061920004</v>
      </c>
      <c r="O44" s="8">
        <f>INTMARB_IN!O44+INTMARB_EX!O44</f>
        <v>17938.224061920002</v>
      </c>
      <c r="P44" s="8">
        <f>INTMARB_IN!P44+INTMARB_EX!P44</f>
        <v>18284.975938079999</v>
      </c>
      <c r="Q44" s="8">
        <f>INTMARB_IN!Q44+INTMARB_EX!Q44</f>
        <v>15458.328061920001</v>
      </c>
      <c r="R44" s="8">
        <f>INTMARB_IN!R44+INTMARB_EX!R44</f>
        <v>13885.559907120001</v>
      </c>
      <c r="S44" s="8">
        <f>INTMARB_IN!S44+INTMARB_EX!S44</f>
        <v>16851.528061920006</v>
      </c>
      <c r="T44" s="8">
        <f>INTMARB_IN!T44+INTMARB_EX!T44</f>
        <v>20789.94953808</v>
      </c>
      <c r="U44" s="8">
        <f>INTMARB_IN!U44+INTMARB_EX!U44</f>
        <v>25780.39193808</v>
      </c>
      <c r="V44" s="8">
        <f>INTMARB_IN!V44+INTMARB_EX!V44</f>
        <v>22711.017692880007</v>
      </c>
      <c r="W44" s="8">
        <f>INTMARB_IN!W44+INTMARB_EX!W44</f>
        <v>16176.07683792</v>
      </c>
      <c r="X44" s="8">
        <f>INTMARB_IN!X44+INTMARB_EX!X44</f>
        <v>19543.812665040001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30.786087959999982</v>
      </c>
      <c r="M46" s="8">
        <f>INTMARB_IN!M46+INTMARB_EX!M46</f>
        <v>12.314487960000003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1.1802542400000002</v>
      </c>
      <c r="T51" s="27">
        <f>INTMARB_IN!T51+INTMARB_EX!T51</f>
        <v>15.516586800000001</v>
      </c>
      <c r="U51" s="27">
        <f>INTMARB_IN!U51+INTMARB_EX!U51</f>
        <v>20.344440600000002</v>
      </c>
      <c r="V51" s="27">
        <f>INTMARB_IN!V51+INTMARB_EX!V51</f>
        <v>21.403114920000004</v>
      </c>
      <c r="W51" s="27">
        <f>INTMARB_IN!W51+INTMARB_EX!W51</f>
        <v>6.6109586400000016</v>
      </c>
      <c r="X51" s="27">
        <f>INTMARB_IN!X51+INTMARB_EX!X51</f>
        <v>13.74357996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4274.0760764313891</v>
      </c>
      <c r="D2" s="21">
        <f t="shared" ref="D2:X2" si="0">SUM(D3,D17,D22,D25,D26,D51,D52)</f>
        <v>4296.6472025424755</v>
      </c>
      <c r="E2" s="21">
        <f t="shared" si="0"/>
        <v>5285.6764925283351</v>
      </c>
      <c r="F2" s="21">
        <f t="shared" si="0"/>
        <v>5762.7512866746201</v>
      </c>
      <c r="G2" s="21">
        <f t="shared" si="0"/>
        <v>5329.9104739940894</v>
      </c>
      <c r="H2" s="21">
        <f t="shared" si="0"/>
        <v>4706.5566295035478</v>
      </c>
      <c r="I2" s="21">
        <f t="shared" si="0"/>
        <v>4957.2619422125044</v>
      </c>
      <c r="J2" s="21">
        <f t="shared" si="0"/>
        <v>5380.6069049329381</v>
      </c>
      <c r="K2" s="21">
        <f t="shared" si="0"/>
        <v>5508.1493312220773</v>
      </c>
      <c r="L2" s="21">
        <f t="shared" si="0"/>
        <v>3986.4467841880128</v>
      </c>
      <c r="M2" s="21">
        <f t="shared" si="0"/>
        <v>4727.134736075187</v>
      </c>
      <c r="N2" s="21">
        <f t="shared" si="0"/>
        <v>3896.2186416845416</v>
      </c>
      <c r="O2" s="21">
        <f t="shared" si="0"/>
        <v>3778.615072559317</v>
      </c>
      <c r="P2" s="21">
        <f t="shared" si="0"/>
        <v>4019.7464373091811</v>
      </c>
      <c r="Q2" s="21">
        <f t="shared" si="0"/>
        <v>3627.5048630036736</v>
      </c>
      <c r="R2" s="21">
        <f t="shared" si="0"/>
        <v>4005.2933823443491</v>
      </c>
      <c r="S2" s="21">
        <f t="shared" si="0"/>
        <v>5274.8950554231051</v>
      </c>
      <c r="T2" s="21">
        <f t="shared" si="0"/>
        <v>5449.7286477260413</v>
      </c>
      <c r="U2" s="21">
        <f t="shared" si="0"/>
        <v>6385.9035956948219</v>
      </c>
      <c r="V2" s="21">
        <f t="shared" si="0"/>
        <v>5866.6218062567759</v>
      </c>
      <c r="W2" s="21">
        <f t="shared" si="0"/>
        <v>3938.757269594465</v>
      </c>
      <c r="X2" s="21">
        <f t="shared" si="0"/>
        <v>4867.1619477571758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4274.0760764313891</v>
      </c>
      <c r="D26" s="27">
        <f t="shared" ref="D26:X26" si="14">SUM(D27,D33)</f>
        <v>4296.6472025424755</v>
      </c>
      <c r="E26" s="27">
        <f t="shared" si="14"/>
        <v>5285.6764925283351</v>
      </c>
      <c r="F26" s="27">
        <f t="shared" si="14"/>
        <v>5762.7512866746201</v>
      </c>
      <c r="G26" s="27">
        <f t="shared" si="14"/>
        <v>5329.9104739940894</v>
      </c>
      <c r="H26" s="27">
        <f t="shared" si="14"/>
        <v>4706.5566295035478</v>
      </c>
      <c r="I26" s="27">
        <f t="shared" si="14"/>
        <v>4957.2619422125044</v>
      </c>
      <c r="J26" s="27">
        <f t="shared" si="14"/>
        <v>5380.6069049329381</v>
      </c>
      <c r="K26" s="27">
        <f t="shared" si="14"/>
        <v>5508.1493312220773</v>
      </c>
      <c r="L26" s="27">
        <f t="shared" si="14"/>
        <v>3986.4467841880128</v>
      </c>
      <c r="M26" s="27">
        <f t="shared" si="14"/>
        <v>4727.134736075187</v>
      </c>
      <c r="N26" s="27">
        <f t="shared" si="14"/>
        <v>3896.2186416845416</v>
      </c>
      <c r="O26" s="27">
        <f t="shared" si="14"/>
        <v>3778.615072559317</v>
      </c>
      <c r="P26" s="27">
        <f t="shared" si="14"/>
        <v>4019.7464373091811</v>
      </c>
      <c r="Q26" s="27">
        <f t="shared" si="14"/>
        <v>3627.5048630036736</v>
      </c>
      <c r="R26" s="27">
        <f t="shared" si="14"/>
        <v>4005.2933823443491</v>
      </c>
      <c r="S26" s="27">
        <f t="shared" si="14"/>
        <v>5274.5997465703722</v>
      </c>
      <c r="T26" s="27">
        <f t="shared" si="14"/>
        <v>5446.1882800870271</v>
      </c>
      <c r="U26" s="27">
        <f t="shared" si="14"/>
        <v>6381.5112862610313</v>
      </c>
      <c r="V26" s="27">
        <f t="shared" si="14"/>
        <v>5861.8149858007491</v>
      </c>
      <c r="W26" s="27">
        <f t="shared" si="14"/>
        <v>3937.4630939221051</v>
      </c>
      <c r="X26" s="27">
        <f t="shared" si="14"/>
        <v>4864.3689425598895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4274.0760764313891</v>
      </c>
      <c r="D33" s="19">
        <f t="shared" ref="D33:X33" si="18">SUM(D34:D50)</f>
        <v>4296.6472025424755</v>
      </c>
      <c r="E33" s="19">
        <f t="shared" si="18"/>
        <v>5285.6764925283351</v>
      </c>
      <c r="F33" s="19">
        <f t="shared" si="18"/>
        <v>5762.7512866746201</v>
      </c>
      <c r="G33" s="19">
        <f t="shared" si="18"/>
        <v>5329.9104739940894</v>
      </c>
      <c r="H33" s="19">
        <f t="shared" si="18"/>
        <v>4706.5566295035478</v>
      </c>
      <c r="I33" s="19">
        <f t="shared" si="18"/>
        <v>4957.2619422125044</v>
      </c>
      <c r="J33" s="19">
        <f t="shared" si="18"/>
        <v>5380.6069049329381</v>
      </c>
      <c r="K33" s="19">
        <f t="shared" si="18"/>
        <v>5508.1493312220773</v>
      </c>
      <c r="L33" s="19">
        <f t="shared" si="18"/>
        <v>3986.4467841880128</v>
      </c>
      <c r="M33" s="19">
        <f t="shared" si="18"/>
        <v>4727.134736075187</v>
      </c>
      <c r="N33" s="19">
        <f t="shared" si="18"/>
        <v>3896.2186416845416</v>
      </c>
      <c r="O33" s="19">
        <f t="shared" si="18"/>
        <v>3778.615072559317</v>
      </c>
      <c r="P33" s="19">
        <f t="shared" si="18"/>
        <v>4019.7464373091811</v>
      </c>
      <c r="Q33" s="19">
        <f t="shared" si="18"/>
        <v>3627.5048630036736</v>
      </c>
      <c r="R33" s="19">
        <f t="shared" si="18"/>
        <v>4005.2933823443491</v>
      </c>
      <c r="S33" s="19">
        <f t="shared" si="18"/>
        <v>5274.5997465703722</v>
      </c>
      <c r="T33" s="19">
        <f t="shared" si="18"/>
        <v>5446.1882800870271</v>
      </c>
      <c r="U33" s="19">
        <f t="shared" si="18"/>
        <v>6381.5112862610313</v>
      </c>
      <c r="V33" s="19">
        <f t="shared" si="18"/>
        <v>5861.8149858007491</v>
      </c>
      <c r="W33" s="19">
        <f t="shared" si="18"/>
        <v>3937.4630939221051</v>
      </c>
      <c r="X33" s="19">
        <f t="shared" si="18"/>
        <v>4864.3689425598895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1584.964339683356</v>
      </c>
      <c r="D43" s="8">
        <v>1575.9109957667431</v>
      </c>
      <c r="E43" s="8">
        <v>1505.0007896952943</v>
      </c>
      <c r="F43" s="8">
        <v>1305.3638702130527</v>
      </c>
      <c r="G43" s="8">
        <v>912.71319323693285</v>
      </c>
      <c r="H43" s="8">
        <v>897.67488470147612</v>
      </c>
      <c r="I43" s="8">
        <v>1099.1994684853862</v>
      </c>
      <c r="J43" s="8">
        <v>882.54651736159906</v>
      </c>
      <c r="K43" s="8">
        <v>608.36605167023652</v>
      </c>
      <c r="L43" s="8">
        <v>585.73651562925988</v>
      </c>
      <c r="M43" s="8">
        <v>856.26174982089663</v>
      </c>
      <c r="N43" s="8">
        <v>724.68923087433836</v>
      </c>
      <c r="O43" s="8">
        <v>876.50612214414741</v>
      </c>
      <c r="P43" s="8">
        <v>908.58280969541818</v>
      </c>
      <c r="Q43" s="8">
        <v>1104.4628120097871</v>
      </c>
      <c r="R43" s="8">
        <v>2821.9529802919446</v>
      </c>
      <c r="S43" s="8">
        <v>2877.0492504583758</v>
      </c>
      <c r="T43" s="8">
        <v>2008.0553254414419</v>
      </c>
      <c r="U43" s="8">
        <v>2397.448213813474</v>
      </c>
      <c r="V43" s="8">
        <v>2191.2383734026744</v>
      </c>
      <c r="W43" s="8">
        <v>2379.5652919109912</v>
      </c>
      <c r="X43" s="8">
        <v>2704.2939286394139</v>
      </c>
    </row>
    <row r="44" spans="1:24" ht="11.25" customHeight="1" x14ac:dyDescent="0.2">
      <c r="A44" s="28" t="s">
        <v>74</v>
      </c>
      <c r="B44" s="7" t="s">
        <v>75</v>
      </c>
      <c r="C44" s="8">
        <v>2689.1117367480329</v>
      </c>
      <c r="D44" s="8">
        <v>2720.7362067757322</v>
      </c>
      <c r="E44" s="8">
        <v>3780.6757028330412</v>
      </c>
      <c r="F44" s="8">
        <v>4457.3874164615672</v>
      </c>
      <c r="G44" s="8">
        <v>4417.1972807571565</v>
      </c>
      <c r="H44" s="8">
        <v>3808.8817448020718</v>
      </c>
      <c r="I44" s="8">
        <v>3858.0624737271178</v>
      </c>
      <c r="J44" s="8">
        <v>4498.0603875713387</v>
      </c>
      <c r="K44" s="8">
        <v>4899.7832795518407</v>
      </c>
      <c r="L44" s="8">
        <v>3395.834082802608</v>
      </c>
      <c r="M44" s="8">
        <v>3868.799924614611</v>
      </c>
      <c r="N44" s="8">
        <v>3171.529410810203</v>
      </c>
      <c r="O44" s="8">
        <v>2902.1089504151696</v>
      </c>
      <c r="P44" s="8">
        <v>3111.1636276137629</v>
      </c>
      <c r="Q44" s="8">
        <v>2523.0420509938863</v>
      </c>
      <c r="R44" s="8">
        <v>1183.3404020524044</v>
      </c>
      <c r="S44" s="8">
        <v>2397.5504961119964</v>
      </c>
      <c r="T44" s="8">
        <v>3438.132954645585</v>
      </c>
      <c r="U44" s="8">
        <v>3984.0630724475568</v>
      </c>
      <c r="V44" s="8">
        <v>3670.5766123980748</v>
      </c>
      <c r="W44" s="8">
        <v>1557.897802011114</v>
      </c>
      <c r="X44" s="8">
        <v>2160.0750139204756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4.8761857561448245</v>
      </c>
      <c r="M46" s="8">
        <v>2.0730616396795019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0.29530885273260116</v>
      </c>
      <c r="T51" s="27">
        <v>3.5403676390138958</v>
      </c>
      <c r="U51" s="27">
        <v>4.3923094337903708</v>
      </c>
      <c r="V51" s="27">
        <v>4.8068204560269754</v>
      </c>
      <c r="W51" s="27">
        <v>1.294175672359805</v>
      </c>
      <c r="X51" s="27">
        <v>2.7930051972861061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12922.407254648611</v>
      </c>
      <c r="D2" s="21">
        <f t="shared" ref="D2:X2" si="0">SUM(D3,D17,D22,D25,D26,D51,D52)</f>
        <v>12511.987159257525</v>
      </c>
      <c r="E2" s="21">
        <f t="shared" si="0"/>
        <v>16677.312531311665</v>
      </c>
      <c r="F2" s="21">
        <f t="shared" si="0"/>
        <v>18256.107795125386</v>
      </c>
      <c r="G2" s="21">
        <f t="shared" si="0"/>
        <v>19582.728828045914</v>
      </c>
      <c r="H2" s="21">
        <f t="shared" si="0"/>
        <v>19947.353308456459</v>
      </c>
      <c r="I2" s="21">
        <f t="shared" si="0"/>
        <v>21722.883310547499</v>
      </c>
      <c r="J2" s="21">
        <f t="shared" si="0"/>
        <v>24472.033096867068</v>
      </c>
      <c r="K2" s="21">
        <f t="shared" si="0"/>
        <v>25303.711533857935</v>
      </c>
      <c r="L2" s="21">
        <f t="shared" si="0"/>
        <v>18601.596819931987</v>
      </c>
      <c r="M2" s="21">
        <f t="shared" si="0"/>
        <v>19819.864533804823</v>
      </c>
      <c r="N2" s="21">
        <f t="shared" si="0"/>
        <v>17916.599111315463</v>
      </c>
      <c r="O2" s="21">
        <f t="shared" si="0"/>
        <v>15737.939078280684</v>
      </c>
      <c r="P2" s="21">
        <f t="shared" si="0"/>
        <v>15859.342711850819</v>
      </c>
      <c r="Q2" s="21">
        <f t="shared" si="0"/>
        <v>13724.819198916328</v>
      </c>
      <c r="R2" s="21">
        <f t="shared" si="0"/>
        <v>14646.823035855652</v>
      </c>
      <c r="S2" s="21">
        <f t="shared" si="0"/>
        <v>16117.0902518169</v>
      </c>
      <c r="T2" s="21">
        <f t="shared" si="0"/>
        <v>18679.069036233956</v>
      </c>
      <c r="U2" s="21">
        <f t="shared" si="0"/>
        <v>23504.917144985182</v>
      </c>
      <c r="V2" s="21">
        <f t="shared" si="0"/>
        <v>20526.893269543227</v>
      </c>
      <c r="W2" s="21">
        <f t="shared" si="0"/>
        <v>16531.734466605532</v>
      </c>
      <c r="X2" s="21">
        <f t="shared" si="0"/>
        <v>19462.834466882825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12922.407254648611</v>
      </c>
      <c r="D26" s="27">
        <f t="shared" si="7"/>
        <v>12511.987159257525</v>
      </c>
      <c r="E26" s="27">
        <f t="shared" si="7"/>
        <v>16677.312531311665</v>
      </c>
      <c r="F26" s="27">
        <f t="shared" si="7"/>
        <v>18256.107795125386</v>
      </c>
      <c r="G26" s="27">
        <f t="shared" si="7"/>
        <v>19582.728828045914</v>
      </c>
      <c r="H26" s="27">
        <f t="shared" si="7"/>
        <v>19947.353308456459</v>
      </c>
      <c r="I26" s="27">
        <f t="shared" si="7"/>
        <v>21722.883310547499</v>
      </c>
      <c r="J26" s="27">
        <f t="shared" si="7"/>
        <v>24472.033096867068</v>
      </c>
      <c r="K26" s="27">
        <f t="shared" si="7"/>
        <v>25303.711533857935</v>
      </c>
      <c r="L26" s="27">
        <f t="shared" si="7"/>
        <v>18601.596819931987</v>
      </c>
      <c r="M26" s="27">
        <f t="shared" si="7"/>
        <v>19819.864533804823</v>
      </c>
      <c r="N26" s="27">
        <f t="shared" si="7"/>
        <v>17916.599111315463</v>
      </c>
      <c r="O26" s="27">
        <f t="shared" si="7"/>
        <v>15737.939078280684</v>
      </c>
      <c r="P26" s="27">
        <f t="shared" si="7"/>
        <v>15859.342711850819</v>
      </c>
      <c r="Q26" s="27">
        <f t="shared" si="7"/>
        <v>13724.819198916328</v>
      </c>
      <c r="R26" s="27">
        <f t="shared" si="7"/>
        <v>14646.823035855652</v>
      </c>
      <c r="S26" s="27">
        <f t="shared" si="7"/>
        <v>16116.205306429632</v>
      </c>
      <c r="T26" s="27">
        <f t="shared" si="7"/>
        <v>18667.092817072971</v>
      </c>
      <c r="U26" s="27">
        <f t="shared" si="7"/>
        <v>23488.965013818972</v>
      </c>
      <c r="V26" s="27">
        <f t="shared" si="7"/>
        <v>20510.296975079254</v>
      </c>
      <c r="W26" s="27">
        <f t="shared" si="7"/>
        <v>16526.417683637894</v>
      </c>
      <c r="X26" s="27">
        <f t="shared" si="7"/>
        <v>19451.88389212011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12922.407254648611</v>
      </c>
      <c r="D33" s="19">
        <f t="shared" si="9"/>
        <v>12511.987159257525</v>
      </c>
      <c r="E33" s="19">
        <f t="shared" si="9"/>
        <v>16677.312531311665</v>
      </c>
      <c r="F33" s="19">
        <f t="shared" si="9"/>
        <v>18256.107795125386</v>
      </c>
      <c r="G33" s="19">
        <f t="shared" si="9"/>
        <v>19582.728828045914</v>
      </c>
      <c r="H33" s="19">
        <f t="shared" si="9"/>
        <v>19947.353308456459</v>
      </c>
      <c r="I33" s="19">
        <f t="shared" si="9"/>
        <v>21722.883310547499</v>
      </c>
      <c r="J33" s="19">
        <f t="shared" si="9"/>
        <v>24472.033096867068</v>
      </c>
      <c r="K33" s="19">
        <f t="shared" si="9"/>
        <v>25303.711533857935</v>
      </c>
      <c r="L33" s="19">
        <f t="shared" si="9"/>
        <v>18601.596819931987</v>
      </c>
      <c r="M33" s="19">
        <f t="shared" si="9"/>
        <v>19819.864533804823</v>
      </c>
      <c r="N33" s="19">
        <f t="shared" si="9"/>
        <v>17916.599111315463</v>
      </c>
      <c r="O33" s="19">
        <f t="shared" si="9"/>
        <v>15737.939078280684</v>
      </c>
      <c r="P33" s="19">
        <f t="shared" si="9"/>
        <v>15859.342711850819</v>
      </c>
      <c r="Q33" s="19">
        <f t="shared" si="9"/>
        <v>13724.819198916328</v>
      </c>
      <c r="R33" s="19">
        <f t="shared" si="9"/>
        <v>14646.823035855652</v>
      </c>
      <c r="S33" s="19">
        <f t="shared" si="9"/>
        <v>16116.205306429632</v>
      </c>
      <c r="T33" s="19">
        <f t="shared" si="9"/>
        <v>18667.092817072971</v>
      </c>
      <c r="U33" s="19">
        <f t="shared" si="9"/>
        <v>23488.965013818972</v>
      </c>
      <c r="V33" s="19">
        <f t="shared" si="9"/>
        <v>20510.296975079254</v>
      </c>
      <c r="W33" s="19">
        <f t="shared" si="9"/>
        <v>16526.417683637894</v>
      </c>
      <c r="X33" s="19">
        <f t="shared" si="9"/>
        <v>19451.88389212011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899.32699139664408</v>
      </c>
      <c r="D43" s="8">
        <v>864.1872731532568</v>
      </c>
      <c r="E43" s="8">
        <v>909.84411030470551</v>
      </c>
      <c r="F43" s="8">
        <v>793.81511870694715</v>
      </c>
      <c r="G43" s="8">
        <v>652.9900778430673</v>
      </c>
      <c r="H43" s="8">
        <v>737.47508421852388</v>
      </c>
      <c r="I43" s="8">
        <v>933.68966043461398</v>
      </c>
      <c r="J43" s="8">
        <v>781.01339155840128</v>
      </c>
      <c r="K43" s="8">
        <v>543.81493724976383</v>
      </c>
      <c r="L43" s="8">
        <v>531.72112437073986</v>
      </c>
      <c r="M43" s="8">
        <v>696.81497017910306</v>
      </c>
      <c r="N43" s="8">
        <v>642.14446020566152</v>
      </c>
      <c r="O43" s="8">
        <v>701.82396677585257</v>
      </c>
      <c r="P43" s="8">
        <v>685.53040138458152</v>
      </c>
      <c r="Q43" s="8">
        <v>789.53318799021292</v>
      </c>
      <c r="R43" s="8">
        <v>1944.6035307880563</v>
      </c>
      <c r="S43" s="8">
        <v>1662.2277406216235</v>
      </c>
      <c r="T43" s="8">
        <v>1315.2762336385565</v>
      </c>
      <c r="U43" s="8">
        <v>1692.6361481865263</v>
      </c>
      <c r="V43" s="8">
        <v>1469.8558945973243</v>
      </c>
      <c r="W43" s="8">
        <v>1908.2386477290074</v>
      </c>
      <c r="X43" s="8">
        <v>2068.1462410005847</v>
      </c>
    </row>
    <row r="44" spans="1:24" ht="11.25" customHeight="1" x14ac:dyDescent="0.2">
      <c r="A44" s="28" t="s">
        <v>74</v>
      </c>
      <c r="B44" s="7" t="s">
        <v>75</v>
      </c>
      <c r="C44" s="8">
        <v>12023.080263251968</v>
      </c>
      <c r="D44" s="8">
        <v>11647.799886104269</v>
      </c>
      <c r="E44" s="8">
        <v>15767.468421006961</v>
      </c>
      <c r="F44" s="8">
        <v>17462.292676418438</v>
      </c>
      <c r="G44" s="8">
        <v>18929.738750202847</v>
      </c>
      <c r="H44" s="8">
        <v>19209.878224237935</v>
      </c>
      <c r="I44" s="8">
        <v>20789.193650112884</v>
      </c>
      <c r="J44" s="8">
        <v>23691.019705308667</v>
      </c>
      <c r="K44" s="8">
        <v>24759.896596608171</v>
      </c>
      <c r="L44" s="8">
        <v>18043.965793357394</v>
      </c>
      <c r="M44" s="8">
        <v>19112.808137305397</v>
      </c>
      <c r="N44" s="8">
        <v>17274.454651109801</v>
      </c>
      <c r="O44" s="8">
        <v>15036.115111504832</v>
      </c>
      <c r="P44" s="8">
        <v>15173.812310466237</v>
      </c>
      <c r="Q44" s="8">
        <v>12935.286010926115</v>
      </c>
      <c r="R44" s="8">
        <v>12702.219505067596</v>
      </c>
      <c r="S44" s="8">
        <v>14453.977565808009</v>
      </c>
      <c r="T44" s="8">
        <v>17351.816583434414</v>
      </c>
      <c r="U44" s="8">
        <v>21796.328865632444</v>
      </c>
      <c r="V44" s="8">
        <v>19040.441080481931</v>
      </c>
      <c r="W44" s="8">
        <v>14618.179035908886</v>
      </c>
      <c r="X44" s="8">
        <v>17383.737651119525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25.909902203855157</v>
      </c>
      <c r="M46" s="8">
        <v>10.241426320320501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0.88494538726739913</v>
      </c>
      <c r="T51" s="27">
        <v>11.976219160986105</v>
      </c>
      <c r="U51" s="27">
        <v>15.952131166209631</v>
      </c>
      <c r="V51" s="27">
        <v>16.596294463973027</v>
      </c>
      <c r="W51" s="27">
        <v>5.3167829676401963</v>
      </c>
      <c r="X51" s="27">
        <v>10.950574762713893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113759.13006348387</v>
      </c>
      <c r="D2" s="21">
        <f t="shared" ref="D2:X2" si="0">SUM(D3,D17,D22,D25,D26,D51,D52)</f>
        <v>113325.73541904709</v>
      </c>
      <c r="E2" s="21">
        <f t="shared" si="0"/>
        <v>110107.32245534753</v>
      </c>
      <c r="F2" s="21">
        <f t="shared" si="0"/>
        <v>115160.58497819601</v>
      </c>
      <c r="G2" s="21">
        <f t="shared" si="0"/>
        <v>113289.33998599871</v>
      </c>
      <c r="H2" s="21">
        <f t="shared" si="0"/>
        <v>110480.97275237815</v>
      </c>
      <c r="I2" s="21">
        <f t="shared" si="0"/>
        <v>107858.73560236557</v>
      </c>
      <c r="J2" s="21">
        <f t="shared" si="0"/>
        <v>103878.12628742006</v>
      </c>
      <c r="K2" s="21">
        <f t="shared" si="0"/>
        <v>106374.55140044463</v>
      </c>
      <c r="L2" s="21">
        <f t="shared" si="0"/>
        <v>101414.07624311997</v>
      </c>
      <c r="M2" s="21">
        <f t="shared" si="0"/>
        <v>107903.1934036053</v>
      </c>
      <c r="N2" s="21">
        <f t="shared" si="0"/>
        <v>98120.03385865326</v>
      </c>
      <c r="O2" s="21">
        <f t="shared" si="0"/>
        <v>96843.134722759176</v>
      </c>
      <c r="P2" s="21">
        <f t="shared" si="0"/>
        <v>97074.153755154111</v>
      </c>
      <c r="Q2" s="21">
        <f t="shared" si="0"/>
        <v>90611.728539354168</v>
      </c>
      <c r="R2" s="21">
        <f t="shared" si="0"/>
        <v>96236.219516310419</v>
      </c>
      <c r="S2" s="21">
        <f t="shared" si="0"/>
        <v>94677.99208858241</v>
      </c>
      <c r="T2" s="21">
        <f t="shared" si="0"/>
        <v>93758.278933867216</v>
      </c>
      <c r="U2" s="21">
        <f t="shared" si="0"/>
        <v>94796.246742844494</v>
      </c>
      <c r="V2" s="21">
        <f t="shared" si="0"/>
        <v>94074.2403708247</v>
      </c>
      <c r="W2" s="21">
        <f t="shared" si="0"/>
        <v>85806.675418184474</v>
      </c>
      <c r="X2" s="21">
        <f t="shared" si="0"/>
        <v>90476.838520578196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14080.010110320198</v>
      </c>
      <c r="D3" s="24">
        <f t="shared" ref="D3:X3" si="2">SUM(D4,D8,D11)</f>
        <v>12569.100931199999</v>
      </c>
      <c r="E3" s="24">
        <f t="shared" si="2"/>
        <v>12574.062792720002</v>
      </c>
      <c r="F3" s="24">
        <f t="shared" si="2"/>
        <v>12014.156478720002</v>
      </c>
      <c r="G3" s="24">
        <f t="shared" si="2"/>
        <v>9855.9982672800015</v>
      </c>
      <c r="H3" s="24">
        <f t="shared" si="2"/>
        <v>9585.8150678399979</v>
      </c>
      <c r="I3" s="24">
        <f t="shared" si="2"/>
        <v>8193.4897387199981</v>
      </c>
      <c r="J3" s="24">
        <f t="shared" si="2"/>
        <v>7263.0679360800004</v>
      </c>
      <c r="K3" s="24">
        <f t="shared" si="2"/>
        <v>6741.2409002400027</v>
      </c>
      <c r="L3" s="24">
        <f t="shared" si="2"/>
        <v>6321.7510989600014</v>
      </c>
      <c r="M3" s="24">
        <f t="shared" si="2"/>
        <v>5627.2332943199999</v>
      </c>
      <c r="N3" s="24">
        <f t="shared" si="2"/>
        <v>4918.48600584</v>
      </c>
      <c r="O3" s="24">
        <f t="shared" si="2"/>
        <v>4821.3454792800003</v>
      </c>
      <c r="P3" s="24">
        <f t="shared" si="2"/>
        <v>4747.09740384</v>
      </c>
      <c r="Q3" s="24">
        <f t="shared" si="2"/>
        <v>3903.83276712</v>
      </c>
      <c r="R3" s="24">
        <f t="shared" si="2"/>
        <v>3968.6601504000005</v>
      </c>
      <c r="S3" s="24">
        <f t="shared" si="2"/>
        <v>2304.1688973600003</v>
      </c>
      <c r="T3" s="24">
        <f t="shared" si="2"/>
        <v>1965.8645688000006</v>
      </c>
      <c r="U3" s="24">
        <f t="shared" si="2"/>
        <v>2016.1930456800003</v>
      </c>
      <c r="V3" s="24">
        <f t="shared" si="2"/>
        <v>1958.8044273600001</v>
      </c>
      <c r="W3" s="24">
        <f t="shared" si="2"/>
        <v>1593.9251724000001</v>
      </c>
      <c r="X3" s="24">
        <f t="shared" si="2"/>
        <v>1704.0201789600001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11483.38316664</v>
      </c>
      <c r="D4" s="19">
        <f t="shared" ref="D4:X4" si="4">SUM(D5:D7)</f>
        <v>10226.01146688</v>
      </c>
      <c r="E4" s="19">
        <f t="shared" si="4"/>
        <v>10257.878864640003</v>
      </c>
      <c r="F4" s="19">
        <f t="shared" si="4"/>
        <v>9490.9064368800009</v>
      </c>
      <c r="G4" s="19">
        <f t="shared" si="4"/>
        <v>8094.0631068000012</v>
      </c>
      <c r="H4" s="19">
        <f t="shared" si="4"/>
        <v>8360.1296776799991</v>
      </c>
      <c r="I4" s="19">
        <f t="shared" si="4"/>
        <v>7222.7752713599984</v>
      </c>
      <c r="J4" s="19">
        <f t="shared" si="4"/>
        <v>6432.2067902400004</v>
      </c>
      <c r="K4" s="19">
        <f t="shared" si="4"/>
        <v>5924.1019701600026</v>
      </c>
      <c r="L4" s="19">
        <f t="shared" si="4"/>
        <v>5796.6188834400018</v>
      </c>
      <c r="M4" s="19">
        <f t="shared" si="4"/>
        <v>4995.8690495999999</v>
      </c>
      <c r="N4" s="19">
        <f t="shared" si="4"/>
        <v>4236.90907728</v>
      </c>
      <c r="O4" s="19">
        <f t="shared" si="4"/>
        <v>4128.2105831999997</v>
      </c>
      <c r="P4" s="19">
        <f t="shared" si="4"/>
        <v>3739.8226430400005</v>
      </c>
      <c r="Q4" s="19">
        <f t="shared" si="4"/>
        <v>2960.6945676</v>
      </c>
      <c r="R4" s="19">
        <f t="shared" si="4"/>
        <v>3013.5997980000002</v>
      </c>
      <c r="S4" s="19">
        <f t="shared" si="4"/>
        <v>1351.9632535200003</v>
      </c>
      <c r="T4" s="19">
        <f t="shared" si="4"/>
        <v>1122.5261388000004</v>
      </c>
      <c r="U4" s="19">
        <f t="shared" si="4"/>
        <v>1123.7390656800003</v>
      </c>
      <c r="V4" s="19">
        <f t="shared" si="4"/>
        <v>1139.9305843200002</v>
      </c>
      <c r="W4" s="19">
        <f t="shared" si="4"/>
        <v>961.92731448000018</v>
      </c>
      <c r="X4" s="19">
        <f t="shared" si="4"/>
        <v>1017.9305743200001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1066.46824416</v>
      </c>
      <c r="F5" s="8">
        <f>INTAVI!F5+NRGSUP!F5</f>
        <v>844.58218943999998</v>
      </c>
      <c r="G5" s="8">
        <f>INTAVI!G5+NRGSUP!G5</f>
        <v>772.12152863999984</v>
      </c>
      <c r="H5" s="8">
        <f>INTAVI!H5+NRGSUP!H5</f>
        <v>975.05100000000004</v>
      </c>
      <c r="I5" s="8">
        <f>INTAVI!I5+NRGSUP!I5</f>
        <v>764.69716751999999</v>
      </c>
      <c r="J5" s="8">
        <f>INTAVI!J5+NRGSUP!J5</f>
        <v>730.05132815999991</v>
      </c>
      <c r="K5" s="8">
        <f>INTAVI!K5+NRGSUP!K5</f>
        <v>890.90953775999969</v>
      </c>
      <c r="L5" s="8">
        <f>INTAVI!L5+NRGSUP!L5</f>
        <v>811.71717791999981</v>
      </c>
      <c r="M5" s="8">
        <f>INTAVI!M5+NRGSUP!M5</f>
        <v>1135.9095633599995</v>
      </c>
      <c r="N5" s="8">
        <f>INTAVI!N5+NRGSUP!N5</f>
        <v>989.89901471999997</v>
      </c>
      <c r="O5" s="8">
        <f>INTAVI!O5+NRGSUP!O5</f>
        <v>801.76626287999989</v>
      </c>
      <c r="P5" s="8">
        <f>INTAVI!P5+NRGSUP!P5</f>
        <v>583.78501103999997</v>
      </c>
      <c r="Q5" s="8">
        <f>INTAVI!Q5+NRGSUP!Q5</f>
        <v>458.41600463999987</v>
      </c>
      <c r="R5" s="8">
        <f>INTAVI!R5+NRGSUP!R5</f>
        <v>503.48290608000002</v>
      </c>
      <c r="S5" s="8">
        <f>INTAVI!S5+NRGSUP!S5</f>
        <v>475.17007824000001</v>
      </c>
      <c r="T5" s="8">
        <f>INTAVI!T5+NRGSUP!T5</f>
        <v>484.40286048000007</v>
      </c>
      <c r="U5" s="8">
        <f>INTAVI!U5+NRGSUP!U5</f>
        <v>451.07619216000006</v>
      </c>
      <c r="V5" s="8">
        <f>INTAVI!V5+NRGSUP!V5</f>
        <v>358.07021184000007</v>
      </c>
      <c r="W5" s="8">
        <f>INTAVI!W5+NRGSUP!W5</f>
        <v>279.17501040000008</v>
      </c>
      <c r="X5" s="8">
        <f>INTAVI!X5+NRGSUP!X5</f>
        <v>323.9942798400001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5.5449979200000001</v>
      </c>
      <c r="J6" s="8">
        <f>INTAVI!J6+NRGSUP!J6</f>
        <v>27.725330160000002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157.72185000000002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11483.38316664</v>
      </c>
      <c r="D7" s="8">
        <f>INTAVI!D7+NRGSUP!D7</f>
        <v>10226.01146688</v>
      </c>
      <c r="E7" s="8">
        <f>INTAVI!E7+NRGSUP!E7</f>
        <v>9191.4106204800028</v>
      </c>
      <c r="F7" s="8">
        <f>INTAVI!F7+NRGSUP!F7</f>
        <v>8646.3242474400013</v>
      </c>
      <c r="G7" s="8">
        <f>INTAVI!G7+NRGSUP!G7</f>
        <v>7321.941578160001</v>
      </c>
      <c r="H7" s="8">
        <f>INTAVI!H7+NRGSUP!H7</f>
        <v>7385.0786776799996</v>
      </c>
      <c r="I7" s="8">
        <f>INTAVI!I7+NRGSUP!I7</f>
        <v>6452.5331059199989</v>
      </c>
      <c r="J7" s="8">
        <f>INTAVI!J7+NRGSUP!J7</f>
        <v>5674.4301319200003</v>
      </c>
      <c r="K7" s="8">
        <f>INTAVI!K7+NRGSUP!K7</f>
        <v>5033.1924324000029</v>
      </c>
      <c r="L7" s="8">
        <f>INTAVI!L7+NRGSUP!L7</f>
        <v>4984.901705520002</v>
      </c>
      <c r="M7" s="8">
        <f>INTAVI!M7+NRGSUP!M7</f>
        <v>3859.9594862400004</v>
      </c>
      <c r="N7" s="8">
        <f>INTAVI!N7+NRGSUP!N7</f>
        <v>3247.0100625600003</v>
      </c>
      <c r="O7" s="8">
        <f>INTAVI!O7+NRGSUP!O7</f>
        <v>3168.72247032</v>
      </c>
      <c r="P7" s="8">
        <f>INTAVI!P7+NRGSUP!P7</f>
        <v>3156.0376320000005</v>
      </c>
      <c r="Q7" s="8">
        <f>INTAVI!Q7+NRGSUP!Q7</f>
        <v>2502.2785629600003</v>
      </c>
      <c r="R7" s="8">
        <f>INTAVI!R7+NRGSUP!R7</f>
        <v>2510.1168919200004</v>
      </c>
      <c r="S7" s="8">
        <f>INTAVI!S7+NRGSUP!S7</f>
        <v>876.79317528000024</v>
      </c>
      <c r="T7" s="8">
        <f>INTAVI!T7+NRGSUP!T7</f>
        <v>638.12327832000017</v>
      </c>
      <c r="U7" s="8">
        <f>INTAVI!U7+NRGSUP!U7</f>
        <v>672.66287352000018</v>
      </c>
      <c r="V7" s="8">
        <f>INTAVI!V7+NRGSUP!V7</f>
        <v>781.86037248000014</v>
      </c>
      <c r="W7" s="8">
        <f>INTAVI!W7+NRGSUP!W7</f>
        <v>682.75230408000004</v>
      </c>
      <c r="X7" s="8">
        <f>INTAVI!X7+NRGSUP!X7</f>
        <v>693.93629448000002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854.9258176799998</v>
      </c>
      <c r="D8" s="19">
        <f t="shared" ref="D8:X8" si="6">SUM(D9:D10)</f>
        <v>417.44375111999989</v>
      </c>
      <c r="E8" s="19">
        <f t="shared" si="6"/>
        <v>322.83057311999994</v>
      </c>
      <c r="F8" s="19">
        <f t="shared" si="6"/>
        <v>264.72945311999996</v>
      </c>
      <c r="G8" s="19">
        <f t="shared" si="6"/>
        <v>305.88994656</v>
      </c>
      <c r="H8" s="19">
        <f t="shared" si="6"/>
        <v>29.050559999999997</v>
      </c>
      <c r="I8" s="19">
        <f t="shared" si="6"/>
        <v>41.760180000000005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72.691417919999992</v>
      </c>
      <c r="Q8" s="19">
        <f t="shared" si="6"/>
        <v>75.485459279999972</v>
      </c>
      <c r="R8" s="19">
        <f t="shared" si="6"/>
        <v>63.56470032</v>
      </c>
      <c r="S8" s="19">
        <f t="shared" si="6"/>
        <v>99.885854639999991</v>
      </c>
      <c r="T8" s="19">
        <f t="shared" si="6"/>
        <v>91.254379920000019</v>
      </c>
      <c r="U8" s="19">
        <f t="shared" si="6"/>
        <v>115.60981607999996</v>
      </c>
      <c r="V8" s="19">
        <f t="shared" si="6"/>
        <v>122.84098464</v>
      </c>
      <c r="W8" s="19">
        <f t="shared" si="6"/>
        <v>128.72683559999999</v>
      </c>
      <c r="X8" s="19">
        <f t="shared" si="6"/>
        <v>98.786083439999956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854.9258176799998</v>
      </c>
      <c r="D9" s="8">
        <f>INTAVI!D9+NRGSUP!D9</f>
        <v>417.44375111999989</v>
      </c>
      <c r="E9" s="8">
        <f>INTAVI!E9+NRGSUP!E9</f>
        <v>322.83057311999994</v>
      </c>
      <c r="F9" s="8">
        <f>INTAVI!F9+NRGSUP!F9</f>
        <v>264.72945311999996</v>
      </c>
      <c r="G9" s="8">
        <f>INTAVI!G9+NRGSUP!G9</f>
        <v>305.88994656</v>
      </c>
      <c r="H9" s="8">
        <f>INTAVI!H9+NRGSUP!H9</f>
        <v>29.050559999999997</v>
      </c>
      <c r="I9" s="8">
        <f>INTAVI!I9+NRGSUP!I9</f>
        <v>41.760180000000005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72.691417919999992</v>
      </c>
      <c r="Q9" s="8">
        <f>INTAVI!Q9+NRGSUP!Q9</f>
        <v>75.485459279999972</v>
      </c>
      <c r="R9" s="8">
        <f>INTAVI!R9+NRGSUP!R9</f>
        <v>63.56470032</v>
      </c>
      <c r="S9" s="8">
        <f>INTAVI!S9+NRGSUP!S9</f>
        <v>99.885854639999991</v>
      </c>
      <c r="T9" s="8">
        <f>INTAVI!T9+NRGSUP!T9</f>
        <v>91.254379920000019</v>
      </c>
      <c r="U9" s="8">
        <f>INTAVI!U9+NRGSUP!U9</f>
        <v>115.60981607999996</v>
      </c>
      <c r="V9" s="8">
        <f>INTAVI!V9+NRGSUP!V9</f>
        <v>122.84098464</v>
      </c>
      <c r="W9" s="8">
        <f>INTAVI!W9+NRGSUP!W9</f>
        <v>128.72683559999999</v>
      </c>
      <c r="X9" s="8">
        <f>INTAVI!X9+NRGSUP!X9</f>
        <v>98.786083439999956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1741.7011260001982</v>
      </c>
      <c r="D11" s="19">
        <f t="shared" ref="D11:X11" si="8">SUM(D12:D16)</f>
        <v>1925.6457131999996</v>
      </c>
      <c r="E11" s="19">
        <f t="shared" si="8"/>
        <v>1993.3533549599999</v>
      </c>
      <c r="F11" s="19">
        <f t="shared" si="8"/>
        <v>2258.5205887200004</v>
      </c>
      <c r="G11" s="19">
        <f t="shared" si="8"/>
        <v>1456.0452139200002</v>
      </c>
      <c r="H11" s="19">
        <f t="shared" si="8"/>
        <v>1196.6348301599996</v>
      </c>
      <c r="I11" s="19">
        <f t="shared" si="8"/>
        <v>928.95428735999997</v>
      </c>
      <c r="J11" s="19">
        <f t="shared" si="8"/>
        <v>830.86114583999995</v>
      </c>
      <c r="K11" s="19">
        <f t="shared" si="8"/>
        <v>817.13893007999991</v>
      </c>
      <c r="L11" s="19">
        <f t="shared" si="8"/>
        <v>525.13221552000005</v>
      </c>
      <c r="M11" s="19">
        <f t="shared" si="8"/>
        <v>631.36424471999987</v>
      </c>
      <c r="N11" s="19">
        <f t="shared" si="8"/>
        <v>681.57692856000017</v>
      </c>
      <c r="O11" s="19">
        <f t="shared" si="8"/>
        <v>693.13489608000009</v>
      </c>
      <c r="P11" s="19">
        <f t="shared" si="8"/>
        <v>934.58334287999992</v>
      </c>
      <c r="Q11" s="19">
        <f t="shared" si="8"/>
        <v>867.65274024000018</v>
      </c>
      <c r="R11" s="19">
        <f t="shared" si="8"/>
        <v>891.49565208000001</v>
      </c>
      <c r="S11" s="19">
        <f t="shared" si="8"/>
        <v>852.31978919999995</v>
      </c>
      <c r="T11" s="19">
        <f t="shared" si="8"/>
        <v>752.08405008000022</v>
      </c>
      <c r="U11" s="19">
        <f t="shared" si="8"/>
        <v>776.84416392000003</v>
      </c>
      <c r="V11" s="19">
        <f t="shared" si="8"/>
        <v>696.0328583999999</v>
      </c>
      <c r="W11" s="19">
        <f t="shared" si="8"/>
        <v>503.27102232000004</v>
      </c>
      <c r="X11" s="19">
        <f t="shared" si="8"/>
        <v>587.30352120000009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20.009626560000005</v>
      </c>
      <c r="D12" s="8">
        <f>INTAVI!D12+NRGSUP!D12</f>
        <v>28.585030320000005</v>
      </c>
      <c r="E12" s="8">
        <f>INTAVI!E12+NRGSUP!E12</f>
        <v>25.726562400000002</v>
      </c>
      <c r="F12" s="8">
        <f>INTAVI!F12+NRGSUP!F12</f>
        <v>14.292690720000005</v>
      </c>
      <c r="G12" s="8">
        <f>INTAVI!G12+NRGSUP!G12</f>
        <v>22.868094480000003</v>
      </c>
      <c r="H12" s="8">
        <f>INTAVI!H12+NRGSUP!H12</f>
        <v>22.868094480000007</v>
      </c>
      <c r="I12" s="8">
        <f>INTAVI!I12+NRGSUP!I12</f>
        <v>22.86809448</v>
      </c>
      <c r="J12" s="8">
        <f>INTAVI!J12+NRGSUP!J12</f>
        <v>17.151158639999998</v>
      </c>
      <c r="K12" s="8">
        <f>INTAVI!K12+NRGSUP!K12</f>
        <v>31.443498239999983</v>
      </c>
      <c r="L12" s="8">
        <f>INTAVI!L12+NRGSUP!L12</f>
        <v>11.433871679999999</v>
      </c>
      <c r="M12" s="8">
        <f>INTAVI!M12+NRGSUP!M12</f>
        <v>8.5754037600000004</v>
      </c>
      <c r="N12" s="8">
        <f>INTAVI!N12+NRGSUP!N12</f>
        <v>5.7169358399999988</v>
      </c>
      <c r="O12" s="8">
        <f>INTAVI!O12+NRGSUP!O12</f>
        <v>5.9455149599999988</v>
      </c>
      <c r="P12" s="8">
        <f>INTAVI!P12+NRGSUP!P12</f>
        <v>8.9184480000000015</v>
      </c>
      <c r="Q12" s="8">
        <f>INTAVI!Q12+NRGSUP!Q12</f>
        <v>6.1295018399999996</v>
      </c>
      <c r="R12" s="8">
        <f>INTAVI!R12+NRGSUP!R12</f>
        <v>3.0607130400000009</v>
      </c>
      <c r="S12" s="8">
        <f>INTAVI!S12+NRGSUP!S12</f>
        <v>6.1210749600000005</v>
      </c>
      <c r="T12" s="8">
        <f>INTAVI!T12+NRGSUP!T12</f>
        <v>4.5908940000000005</v>
      </c>
      <c r="U12" s="8">
        <f>INTAVI!U12+NRGSUP!U12</f>
        <v>3.3665385600000004</v>
      </c>
      <c r="V12" s="8">
        <f>INTAVI!V12+NRGSUP!V12</f>
        <v>2.1425342399999998</v>
      </c>
      <c r="W12" s="8">
        <f>INTAVI!W12+NRGSUP!W12</f>
        <v>1.8363576000000015</v>
      </c>
      <c r="X12" s="8">
        <f>INTAVI!X12+NRGSUP!X12</f>
        <v>2.4483597600000024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1286.5432166401984</v>
      </c>
      <c r="D13" s="8">
        <f>INTAVI!D13+NRGSUP!D13</f>
        <v>1487.3938807199995</v>
      </c>
      <c r="E13" s="8">
        <f>INTAVI!E13+NRGSUP!E13</f>
        <v>1581.4815191999999</v>
      </c>
      <c r="F13" s="8">
        <f>INTAVI!F13+NRGSUP!F13</f>
        <v>1865.9231342400003</v>
      </c>
      <c r="G13" s="8">
        <f>INTAVI!G13+NRGSUP!G13</f>
        <v>1039.19133648</v>
      </c>
      <c r="H13" s="8">
        <f>INTAVI!H13+NRGSUP!H13</f>
        <v>750.37921727999981</v>
      </c>
      <c r="I13" s="8">
        <f>INTAVI!I13+NRGSUP!I13</f>
        <v>308.24716031999998</v>
      </c>
      <c r="J13" s="8">
        <f>INTAVI!J13+NRGSUP!J13</f>
        <v>180.58866143999998</v>
      </c>
      <c r="K13" s="8">
        <f>INTAVI!K13+NRGSUP!K13</f>
        <v>205.49772143999999</v>
      </c>
      <c r="L13" s="8">
        <f>INTAVI!L13+NRGSUP!L13</f>
        <v>196.15735391999999</v>
      </c>
      <c r="M13" s="8">
        <f>INTAVI!M13+NRGSUP!M13</f>
        <v>105.86225231999998</v>
      </c>
      <c r="N13" s="8">
        <f>INTAVI!N13+NRGSUP!N13</f>
        <v>100.41328703999997</v>
      </c>
      <c r="O13" s="8">
        <f>INTAVI!O13+NRGSUP!O13</f>
        <v>94.137167519999991</v>
      </c>
      <c r="P13" s="8">
        <f>INTAVI!P13+NRGSUP!P13</f>
        <v>78.447446879999987</v>
      </c>
      <c r="Q13" s="8">
        <f>INTAVI!Q13+NRGSUP!Q13</f>
        <v>79.234900799999977</v>
      </c>
      <c r="R13" s="8">
        <f>INTAVI!R13+NRGSUP!R13</f>
        <v>78.601237440000006</v>
      </c>
      <c r="S13" s="8">
        <f>INTAVI!S13+NRGSUP!S13</f>
        <v>78.601237440000006</v>
      </c>
      <c r="T13" s="8">
        <f>INTAVI!T13+NRGSUP!T13</f>
        <v>76.671724799999993</v>
      </c>
      <c r="U13" s="8">
        <f>INTAVI!U13+NRGSUP!U13</f>
        <v>70.703571839999995</v>
      </c>
      <c r="V13" s="8">
        <f>INTAVI!V13+NRGSUP!V13</f>
        <v>106.99043520000001</v>
      </c>
      <c r="W13" s="8">
        <f>INTAVI!W13+NRGSUP!W13</f>
        <v>86.96875439999998</v>
      </c>
      <c r="X13" s="8">
        <f>INTAVI!X13+NRGSUP!X13</f>
        <v>100.05675503999997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435.14828279999995</v>
      </c>
      <c r="D16" s="8">
        <f>INTAVI!D16+NRGSUP!D16</f>
        <v>409.66680216000003</v>
      </c>
      <c r="E16" s="8">
        <f>INTAVI!E16+NRGSUP!E16</f>
        <v>386.14527336000009</v>
      </c>
      <c r="F16" s="8">
        <f>INTAVI!F16+NRGSUP!F16</f>
        <v>378.30476376000007</v>
      </c>
      <c r="G16" s="8">
        <f>INTAVI!G16+NRGSUP!G16</f>
        <v>393.98578295999999</v>
      </c>
      <c r="H16" s="8">
        <f>INTAVI!H16+NRGSUP!H16</f>
        <v>423.38751839999998</v>
      </c>
      <c r="I16" s="8">
        <f>INTAVI!I16+NRGSUP!I16</f>
        <v>597.83903255999996</v>
      </c>
      <c r="J16" s="8">
        <f>INTAVI!J16+NRGSUP!J16</f>
        <v>633.12132575999999</v>
      </c>
      <c r="K16" s="8">
        <f>INTAVI!K16+NRGSUP!K16</f>
        <v>580.19771039999989</v>
      </c>
      <c r="L16" s="8">
        <f>INTAVI!L16+NRGSUP!L16</f>
        <v>317.54098992000002</v>
      </c>
      <c r="M16" s="8">
        <f>INTAVI!M16+NRGSUP!M16</f>
        <v>516.92658863999986</v>
      </c>
      <c r="N16" s="8">
        <f>INTAVI!N16+NRGSUP!N16</f>
        <v>575.44670568000015</v>
      </c>
      <c r="O16" s="8">
        <f>INTAVI!O16+NRGSUP!O16</f>
        <v>593.05221360000007</v>
      </c>
      <c r="P16" s="8">
        <f>INTAVI!P16+NRGSUP!P16</f>
        <v>847.21744799999988</v>
      </c>
      <c r="Q16" s="8">
        <f>INTAVI!Q16+NRGSUP!Q16</f>
        <v>782.2883376000002</v>
      </c>
      <c r="R16" s="8">
        <f>INTAVI!R16+NRGSUP!R16</f>
        <v>809.83370160000004</v>
      </c>
      <c r="S16" s="8">
        <f>INTAVI!S16+NRGSUP!S16</f>
        <v>767.59747679999998</v>
      </c>
      <c r="T16" s="8">
        <f>INTAVI!T16+NRGSUP!T16</f>
        <v>670.82143128000018</v>
      </c>
      <c r="U16" s="8">
        <f>INTAVI!U16+NRGSUP!U16</f>
        <v>702.77405352000005</v>
      </c>
      <c r="V16" s="8">
        <f>INTAVI!V16+NRGSUP!V16</f>
        <v>586.89988895999988</v>
      </c>
      <c r="W16" s="8">
        <f>INTAVI!W16+NRGSUP!W16</f>
        <v>414.46591032000009</v>
      </c>
      <c r="X16" s="8">
        <f>INTAVI!X16+NRGSUP!X16</f>
        <v>484.79840640000009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11152.025352000002</v>
      </c>
      <c r="D17" s="27">
        <f t="shared" ref="D17:X17" si="10">SUM(D18:D21)</f>
        <v>10138.28976</v>
      </c>
      <c r="E17" s="27">
        <f t="shared" si="10"/>
        <v>10423.949256</v>
      </c>
      <c r="F17" s="27">
        <f t="shared" si="10"/>
        <v>10301.976863999998</v>
      </c>
      <c r="G17" s="27">
        <f t="shared" si="10"/>
        <v>10851.945264</v>
      </c>
      <c r="H17" s="27">
        <f t="shared" si="10"/>
        <v>9655.6050720000003</v>
      </c>
      <c r="I17" s="27">
        <f t="shared" si="10"/>
        <v>9948.9490559999995</v>
      </c>
      <c r="J17" s="27">
        <f t="shared" si="10"/>
        <v>8822.2213440000014</v>
      </c>
      <c r="K17" s="27">
        <f t="shared" si="10"/>
        <v>9123.7629599999982</v>
      </c>
      <c r="L17" s="27">
        <f t="shared" si="10"/>
        <v>4149.8076959999999</v>
      </c>
      <c r="M17" s="27">
        <f t="shared" si="10"/>
        <v>7187.3688959999999</v>
      </c>
      <c r="N17" s="27">
        <f t="shared" si="10"/>
        <v>7476.3142199999993</v>
      </c>
      <c r="O17" s="27">
        <f t="shared" si="10"/>
        <v>6772.0958783999995</v>
      </c>
      <c r="P17" s="27">
        <f t="shared" si="10"/>
        <v>6966.9249191999997</v>
      </c>
      <c r="Q17" s="27">
        <f t="shared" si="10"/>
        <v>7001.5424112000001</v>
      </c>
      <c r="R17" s="27">
        <f t="shared" si="10"/>
        <v>6734.5286544000001</v>
      </c>
      <c r="S17" s="27">
        <f t="shared" si="10"/>
        <v>7309.1080511999999</v>
      </c>
      <c r="T17" s="27">
        <f t="shared" si="10"/>
        <v>7542.5544215999998</v>
      </c>
      <c r="U17" s="27">
        <f t="shared" si="10"/>
        <v>7361.4327263999994</v>
      </c>
      <c r="V17" s="27">
        <f t="shared" si="10"/>
        <v>7546.5493847999996</v>
      </c>
      <c r="W17" s="27">
        <f t="shared" si="10"/>
        <v>5802.0563520000005</v>
      </c>
      <c r="X17" s="27">
        <f t="shared" si="10"/>
        <v>6775.4280239999998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932.9860799999999</v>
      </c>
      <c r="D19" s="8">
        <f>INTAVI!D19+NRGSUP!D19</f>
        <v>909.84924000000001</v>
      </c>
      <c r="E19" s="8">
        <f>INTAVI!E19+NRGSUP!E19</f>
        <v>889.74935999999991</v>
      </c>
      <c r="F19" s="8">
        <f>INTAVI!F19+NRGSUP!F19</f>
        <v>842.91624000000002</v>
      </c>
      <c r="G19" s="8">
        <f>INTAVI!G19+NRGSUP!G19</f>
        <v>894.46463999999992</v>
      </c>
      <c r="H19" s="8">
        <f>INTAVI!H19+NRGSUP!H19</f>
        <v>873.84528</v>
      </c>
      <c r="I19" s="8">
        <f>INTAVI!I19+NRGSUP!I19</f>
        <v>849.46968000000004</v>
      </c>
      <c r="J19" s="8">
        <f>INTAVI!J19+NRGSUP!J19</f>
        <v>858.42071999999985</v>
      </c>
      <c r="K19" s="8">
        <f>INTAVI!K19+NRGSUP!K19</f>
        <v>676.36295999999993</v>
      </c>
      <c r="L19" s="8">
        <f>INTAVI!L19+NRGSUP!L19</f>
        <v>412.30727999999999</v>
      </c>
      <c r="M19" s="8">
        <f>INTAVI!M19+NRGSUP!M19</f>
        <v>678.84047999999996</v>
      </c>
      <c r="N19" s="8">
        <f>INTAVI!N19+NRGSUP!N19</f>
        <v>648.35100000000011</v>
      </c>
      <c r="O19" s="8">
        <f>INTAVI!O19+NRGSUP!O19</f>
        <v>595.4839199999999</v>
      </c>
      <c r="P19" s="8">
        <f>INTAVI!P19+NRGSUP!P19</f>
        <v>587.25216</v>
      </c>
      <c r="Q19" s="8">
        <f>INTAVI!Q19+NRGSUP!Q19</f>
        <v>496.34316000000001</v>
      </c>
      <c r="R19" s="8">
        <f>INTAVI!R19+NRGSUP!R19</f>
        <v>427.29228000000001</v>
      </c>
      <c r="S19" s="8">
        <f>INTAVI!S19+NRGSUP!S19</f>
        <v>410.78879999999992</v>
      </c>
      <c r="T19" s="8">
        <f>INTAVI!T19+NRGSUP!T19</f>
        <v>407.74784399999987</v>
      </c>
      <c r="U19" s="8">
        <f>INTAVI!U19+NRGSUP!U19</f>
        <v>404.34325200000001</v>
      </c>
      <c r="V19" s="8">
        <f>INTAVI!V19+NRGSUP!V19</f>
        <v>397.18641599999989</v>
      </c>
      <c r="W19" s="8">
        <f>INTAVI!W19+NRGSUP!W19</f>
        <v>368.39523600000012</v>
      </c>
      <c r="X19" s="8">
        <f>INTAVI!X19+NRGSUP!X19</f>
        <v>431.51205599999992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10219.039272000002</v>
      </c>
      <c r="D20" s="8">
        <f>INTAVI!D20+NRGSUP!D20</f>
        <v>9228.4405200000001</v>
      </c>
      <c r="E20" s="8">
        <f>INTAVI!E20+NRGSUP!E20</f>
        <v>9534.1998960000001</v>
      </c>
      <c r="F20" s="8">
        <f>INTAVI!F20+NRGSUP!F20</f>
        <v>9459.0606239999979</v>
      </c>
      <c r="G20" s="8">
        <f>INTAVI!G20+NRGSUP!G20</f>
        <v>9957.4806239999998</v>
      </c>
      <c r="H20" s="8">
        <f>INTAVI!H20+NRGSUP!H20</f>
        <v>8781.7597920000007</v>
      </c>
      <c r="I20" s="8">
        <f>INTAVI!I20+NRGSUP!I20</f>
        <v>9099.4793759999993</v>
      </c>
      <c r="J20" s="8">
        <f>INTAVI!J20+NRGSUP!J20</f>
        <v>7963.8006240000013</v>
      </c>
      <c r="K20" s="8">
        <f>INTAVI!K20+NRGSUP!K20</f>
        <v>8447.3999999999978</v>
      </c>
      <c r="L20" s="8">
        <f>INTAVI!L20+NRGSUP!L20</f>
        <v>3737.5004160000003</v>
      </c>
      <c r="M20" s="8">
        <f>INTAVI!M20+NRGSUP!M20</f>
        <v>6334.9004160000004</v>
      </c>
      <c r="N20" s="8">
        <f>INTAVI!N20+NRGSUP!N20</f>
        <v>6287.0595839999987</v>
      </c>
      <c r="O20" s="8">
        <f>INTAVI!O20+NRGSUP!O20</f>
        <v>5598.5801039999997</v>
      </c>
      <c r="P20" s="8">
        <f>INTAVI!P20+NRGSUP!P20</f>
        <v>5792.5408319999997</v>
      </c>
      <c r="Q20" s="8">
        <f>INTAVI!Q20+NRGSUP!Q20</f>
        <v>5871.839688</v>
      </c>
      <c r="R20" s="8">
        <f>INTAVI!R20+NRGSUP!R20</f>
        <v>5706.9997920000005</v>
      </c>
      <c r="S20" s="8">
        <f>INTAVI!S20+NRGSUP!S20</f>
        <v>6255.8589599999996</v>
      </c>
      <c r="T20" s="8">
        <f>INTAVI!T20+NRGSUP!T20</f>
        <v>6449.6128320000007</v>
      </c>
      <c r="U20" s="8">
        <f>INTAVI!U20+NRGSUP!U20</f>
        <v>6290.5695839999998</v>
      </c>
      <c r="V20" s="8">
        <f>INTAVI!V20+NRGSUP!V20</f>
        <v>6466.2258959999999</v>
      </c>
      <c r="W20" s="8">
        <f>INTAVI!W20+NRGSUP!W20</f>
        <v>4906.5887520000006</v>
      </c>
      <c r="X20" s="8">
        <f>INTAVI!X20+NRGSUP!X20</f>
        <v>5778.7338960000006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173.62799999999999</v>
      </c>
      <c r="N21" s="8">
        <f>INTAVI!N21+NRGSUP!N21</f>
        <v>540.90363600000001</v>
      </c>
      <c r="O21" s="8">
        <f>INTAVI!O21+NRGSUP!O21</f>
        <v>578.03185440000004</v>
      </c>
      <c r="P21" s="8">
        <f>INTAVI!P21+NRGSUP!P21</f>
        <v>587.13192719999995</v>
      </c>
      <c r="Q21" s="8">
        <f>INTAVI!Q21+NRGSUP!Q21</f>
        <v>633.35956320000003</v>
      </c>
      <c r="R21" s="8">
        <f>INTAVI!R21+NRGSUP!R21</f>
        <v>600.23658239999997</v>
      </c>
      <c r="S21" s="8">
        <f>INTAVI!S21+NRGSUP!S21</f>
        <v>642.46029120000014</v>
      </c>
      <c r="T21" s="8">
        <f>INTAVI!T21+NRGSUP!T21</f>
        <v>685.19374559999994</v>
      </c>
      <c r="U21" s="8">
        <f>INTAVI!U21+NRGSUP!U21</f>
        <v>666.51989040000001</v>
      </c>
      <c r="V21" s="8">
        <f>INTAVI!V21+NRGSUP!V21</f>
        <v>683.13707280000006</v>
      </c>
      <c r="W21" s="8">
        <f>INTAVI!W21+NRGSUP!W21</f>
        <v>527.07236399999999</v>
      </c>
      <c r="X21" s="8">
        <f>INTAVI!X21+NRGSUP!X21</f>
        <v>565.18207199999995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56527.319085119998</v>
      </c>
      <c r="D26" s="27">
        <f t="shared" ref="D26:X26" si="14">SUM(D27,D33)</f>
        <v>58071.570072479983</v>
      </c>
      <c r="E26" s="27">
        <f t="shared" si="14"/>
        <v>53941.656989880001</v>
      </c>
      <c r="F26" s="27">
        <f t="shared" si="14"/>
        <v>57562.401188879994</v>
      </c>
      <c r="G26" s="27">
        <f t="shared" si="14"/>
        <v>57414.856162320015</v>
      </c>
      <c r="H26" s="27">
        <f t="shared" si="14"/>
        <v>56230.839284399997</v>
      </c>
      <c r="I26" s="27">
        <f t="shared" si="14"/>
        <v>54119.629557</v>
      </c>
      <c r="J26" s="27">
        <f t="shared" si="14"/>
        <v>51795.325599839998</v>
      </c>
      <c r="K26" s="27">
        <f t="shared" si="14"/>
        <v>54224.766902160001</v>
      </c>
      <c r="L26" s="27">
        <f t="shared" si="14"/>
        <v>53175.574616760008</v>
      </c>
      <c r="M26" s="27">
        <f t="shared" si="14"/>
        <v>53855.071391159989</v>
      </c>
      <c r="N26" s="27">
        <f t="shared" si="14"/>
        <v>50090.412460319996</v>
      </c>
      <c r="O26" s="27">
        <f t="shared" si="14"/>
        <v>49337.422229159994</v>
      </c>
      <c r="P26" s="27">
        <f t="shared" si="14"/>
        <v>49791.633174000017</v>
      </c>
      <c r="Q26" s="27">
        <f t="shared" si="14"/>
        <v>48114.592407359996</v>
      </c>
      <c r="R26" s="27">
        <f t="shared" si="14"/>
        <v>51442.259924520004</v>
      </c>
      <c r="S26" s="27">
        <f t="shared" si="14"/>
        <v>50266.361607120001</v>
      </c>
      <c r="T26" s="27">
        <f t="shared" si="14"/>
        <v>49234.769127000007</v>
      </c>
      <c r="U26" s="27">
        <f t="shared" si="14"/>
        <v>49167.074687400003</v>
      </c>
      <c r="V26" s="27">
        <f t="shared" si="14"/>
        <v>47729.92236371999</v>
      </c>
      <c r="W26" s="27">
        <f t="shared" si="14"/>
        <v>42196.410556560004</v>
      </c>
      <c r="X26" s="27">
        <f t="shared" si="14"/>
        <v>45275.372384399998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56527.319085119998</v>
      </c>
      <c r="D33" s="19">
        <f t="shared" ref="D33:X33" si="18">SUM(D34:D50)</f>
        <v>58071.570072479983</v>
      </c>
      <c r="E33" s="19">
        <f t="shared" si="18"/>
        <v>53941.656989880001</v>
      </c>
      <c r="F33" s="19">
        <f t="shared" si="18"/>
        <v>57562.401188879994</v>
      </c>
      <c r="G33" s="19">
        <f t="shared" si="18"/>
        <v>57414.856162320015</v>
      </c>
      <c r="H33" s="19">
        <f t="shared" si="18"/>
        <v>56230.839284399997</v>
      </c>
      <c r="I33" s="19">
        <f t="shared" si="18"/>
        <v>54119.629557</v>
      </c>
      <c r="J33" s="19">
        <f t="shared" si="18"/>
        <v>51795.325599839998</v>
      </c>
      <c r="K33" s="19">
        <f t="shared" si="18"/>
        <v>54224.766902160001</v>
      </c>
      <c r="L33" s="19">
        <f t="shared" si="18"/>
        <v>53175.574616760008</v>
      </c>
      <c r="M33" s="19">
        <f t="shared" si="18"/>
        <v>53855.071391159989</v>
      </c>
      <c r="N33" s="19">
        <f t="shared" si="18"/>
        <v>50090.412460319996</v>
      </c>
      <c r="O33" s="19">
        <f t="shared" si="18"/>
        <v>49337.422229159994</v>
      </c>
      <c r="P33" s="19">
        <f t="shared" si="18"/>
        <v>49791.633174000017</v>
      </c>
      <c r="Q33" s="19">
        <f t="shared" si="18"/>
        <v>48114.592407359996</v>
      </c>
      <c r="R33" s="19">
        <f t="shared" si="18"/>
        <v>51442.259924520004</v>
      </c>
      <c r="S33" s="19">
        <f t="shared" si="18"/>
        <v>50266.361607120001</v>
      </c>
      <c r="T33" s="19">
        <f t="shared" si="18"/>
        <v>49234.769127000007</v>
      </c>
      <c r="U33" s="19">
        <f t="shared" si="18"/>
        <v>49167.074687400003</v>
      </c>
      <c r="V33" s="19">
        <f t="shared" si="18"/>
        <v>47729.92236371999</v>
      </c>
      <c r="W33" s="19">
        <f t="shared" si="18"/>
        <v>42196.410556560004</v>
      </c>
      <c r="X33" s="19">
        <f t="shared" si="18"/>
        <v>45275.372384399998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2203.9776000000002</v>
      </c>
      <c r="D34" s="8">
        <f>INTAVI!D34+NRGSUP!D34</f>
        <v>2249.5968000000003</v>
      </c>
      <c r="E34" s="8">
        <f>INTAVI!E34+NRGSUP!E34</f>
        <v>2329.4304000000002</v>
      </c>
      <c r="F34" s="8">
        <f>INTAVI!F34+NRGSUP!F34</f>
        <v>2337.9839999999999</v>
      </c>
      <c r="G34" s="8">
        <f>INTAVI!G34+NRGSUP!G34</f>
        <v>2275.2576000000004</v>
      </c>
      <c r="H34" s="8">
        <f>INTAVI!H34+NRGSUP!H34</f>
        <v>2363.6448000000005</v>
      </c>
      <c r="I34" s="8">
        <f>INTAVI!I34+NRGSUP!I34</f>
        <v>2412.1152000000011</v>
      </c>
      <c r="J34" s="8">
        <f>INTAVI!J34+NRGSUP!J34</f>
        <v>2454.8831999999993</v>
      </c>
      <c r="K34" s="8">
        <f>INTAVI!K34+NRGSUP!K34</f>
        <v>2483.3951999999995</v>
      </c>
      <c r="L34" s="8">
        <f>INTAVI!L34+NRGSUP!L34</f>
        <v>2303.7696000000001</v>
      </c>
      <c r="M34" s="8">
        <f>INTAVI!M34+NRGSUP!M34</f>
        <v>2372.1984000000002</v>
      </c>
      <c r="N34" s="8">
        <f>INTAVI!N34+NRGSUP!N34</f>
        <v>2172.6143999999999</v>
      </c>
      <c r="O34" s="8">
        <f>INTAVI!O34+NRGSUP!O34</f>
        <v>2337.9840000000004</v>
      </c>
      <c r="P34" s="8">
        <f>INTAVI!P34+NRGSUP!P34</f>
        <v>2089.9296000000004</v>
      </c>
      <c r="Q34" s="8">
        <f>INTAVI!Q34+NRGSUP!Q34</f>
        <v>2335.1327999999999</v>
      </c>
      <c r="R34" s="8">
        <f>INTAVI!R34+NRGSUP!R34</f>
        <v>2326.5792000000001</v>
      </c>
      <c r="S34" s="8">
        <f>INTAVI!S34+NRGSUP!S34</f>
        <v>2452.0320000000002</v>
      </c>
      <c r="T34" s="8">
        <f>INTAVI!T34+NRGSUP!T34</f>
        <v>2611.9843200000014</v>
      </c>
      <c r="U34" s="8">
        <f>INTAVI!U34+NRGSUP!U34</f>
        <v>2350.2441600000002</v>
      </c>
      <c r="V34" s="8">
        <f>INTAVI!V34+NRGSUP!V34</f>
        <v>1951.6464000000001</v>
      </c>
      <c r="W34" s="8">
        <f>INTAVI!W34+NRGSUP!W34</f>
        <v>1422.1785600000001</v>
      </c>
      <c r="X34" s="8">
        <f>INTAVI!X34+NRGSUP!X34</f>
        <v>1739.5171200000002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1094.28037668</v>
      </c>
      <c r="D36" s="8">
        <f>INTAVI!D36+NRGSUP!D36</f>
        <v>867.87750096000013</v>
      </c>
      <c r="E36" s="8">
        <f>INTAVI!E36+NRGSUP!E36</f>
        <v>983.98147572000016</v>
      </c>
      <c r="F36" s="8">
        <f>INTAVI!F36+NRGSUP!F36</f>
        <v>743.06557476000012</v>
      </c>
      <c r="G36" s="8">
        <f>INTAVI!G36+NRGSUP!G36</f>
        <v>687.91612428000019</v>
      </c>
      <c r="H36" s="8">
        <f>INTAVI!H36+NRGSUP!H36</f>
        <v>667.59779807999996</v>
      </c>
      <c r="I36" s="8">
        <f>INTAVI!I36+NRGSUP!I36</f>
        <v>609.54615144000013</v>
      </c>
      <c r="J36" s="8">
        <f>INTAVI!J36+NRGSUP!J36</f>
        <v>597.93577668000012</v>
      </c>
      <c r="K36" s="8">
        <f>INTAVI!K36+NRGSUP!K36</f>
        <v>557.29957860000002</v>
      </c>
      <c r="L36" s="8">
        <f>INTAVI!L36+NRGSUP!L36</f>
        <v>879.48810288000027</v>
      </c>
      <c r="M36" s="8">
        <f>INTAVI!M36+NRGSUP!M36</f>
        <v>891.09825048000016</v>
      </c>
      <c r="N36" s="8">
        <f>INTAVI!N36+NRGSUP!N36</f>
        <v>891.09825048000005</v>
      </c>
      <c r="O36" s="8">
        <f>INTAVI!O36+NRGSUP!O36</f>
        <v>914.31899999999996</v>
      </c>
      <c r="P36" s="8">
        <f>INTAVI!P36+NRGSUP!P36</f>
        <v>957.85807572000033</v>
      </c>
      <c r="Q36" s="8">
        <f>INTAVI!Q36+NRGSUP!Q36</f>
        <v>987.17443667999976</v>
      </c>
      <c r="R36" s="8">
        <f>INTAVI!R36+NRGSUP!R36</f>
        <v>1056.5463747600002</v>
      </c>
      <c r="S36" s="8">
        <f>INTAVI!S36+NRGSUP!S36</f>
        <v>983.98170288000028</v>
      </c>
      <c r="T36" s="8">
        <f>INTAVI!T36+NRGSUP!T36</f>
        <v>1005.4605895199999</v>
      </c>
      <c r="U36" s="8">
        <f>INTAVI!U36+NRGSUP!U36</f>
        <v>1201.96648332</v>
      </c>
      <c r="V36" s="8">
        <f>INTAVI!V36+NRGSUP!V36</f>
        <v>1334.0345814000007</v>
      </c>
      <c r="W36" s="8">
        <f>INTAVI!W36+NRGSUP!W36</f>
        <v>1325.1757957200002</v>
      </c>
      <c r="X36" s="8">
        <f>INTAVI!X36+NRGSUP!X36</f>
        <v>1364.8713242399999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6845.4540277200022</v>
      </c>
      <c r="D37" s="8">
        <f>INTAVI!D37+NRGSUP!D37</f>
        <v>6665.551255440002</v>
      </c>
      <c r="E37" s="8">
        <f>INTAVI!E37+NRGSUP!E37</f>
        <v>6363.6802059599986</v>
      </c>
      <c r="F37" s="8">
        <f>INTAVI!F37+NRGSUP!F37</f>
        <v>6418.5658059599982</v>
      </c>
      <c r="G37" s="8">
        <f>INTAVI!G37+NRGSUP!G37</f>
        <v>5891.0543168399981</v>
      </c>
      <c r="H37" s="8">
        <f>INTAVI!H37+NRGSUP!H37</f>
        <v>5464.1660950800006</v>
      </c>
      <c r="I37" s="8">
        <f>INTAVI!I37+NRGSUP!I37</f>
        <v>5083.0162891200007</v>
      </c>
      <c r="J37" s="8">
        <f>INTAVI!J37+NRGSUP!J37</f>
        <v>4805.5391445599989</v>
      </c>
      <c r="K37" s="8">
        <f>INTAVI!K37+NRGSUP!K37</f>
        <v>4409.1428673600003</v>
      </c>
      <c r="L37" s="8">
        <f>INTAVI!L37+NRGSUP!L37</f>
        <v>4183.9015957200027</v>
      </c>
      <c r="M37" s="8">
        <f>INTAVI!M37+NRGSUP!M37</f>
        <v>3737.9927692799988</v>
      </c>
      <c r="N37" s="8">
        <f>INTAVI!N37+NRGSUP!N37</f>
        <v>3600.2508695999986</v>
      </c>
      <c r="O37" s="8">
        <f>INTAVI!O37+NRGSUP!O37</f>
        <v>3511.0468008000021</v>
      </c>
      <c r="P37" s="8">
        <f>INTAVI!P37+NRGSUP!P37</f>
        <v>3505.3875964800004</v>
      </c>
      <c r="Q37" s="8">
        <f>INTAVI!Q37+NRGSUP!Q37</f>
        <v>3760.9773616799989</v>
      </c>
      <c r="R37" s="8">
        <f>INTAVI!R37+NRGSUP!R37</f>
        <v>3990.2192945999996</v>
      </c>
      <c r="S37" s="8">
        <f>INTAVI!S37+NRGSUP!S37</f>
        <v>4302.8601461999997</v>
      </c>
      <c r="T37" s="8">
        <f>INTAVI!T37+NRGSUP!T37</f>
        <v>4302.6131610000011</v>
      </c>
      <c r="U37" s="8">
        <f>INTAVI!U37+NRGSUP!U37</f>
        <v>4801.7061338400017</v>
      </c>
      <c r="V37" s="8">
        <f>INTAVI!V37+NRGSUP!V37</f>
        <v>5369.5128841199994</v>
      </c>
      <c r="W37" s="8">
        <f>INTAVI!W37+NRGSUP!W37</f>
        <v>4465.767342959999</v>
      </c>
      <c r="X37" s="8">
        <f>INTAVI!X37+NRGSUP!X37</f>
        <v>5418.6921280799997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6.7760280000000002</v>
      </c>
      <c r="D38" s="8">
        <f>INTAVI!D38+NRGSUP!D38</f>
        <v>6.7760280000000011</v>
      </c>
      <c r="E38" s="8">
        <f>INTAVI!E38+NRGSUP!E38</f>
        <v>8.3160000000000025</v>
      </c>
      <c r="F38" s="8">
        <f>INTAVI!F38+NRGSUP!F38</f>
        <v>7.7001120000000034</v>
      </c>
      <c r="G38" s="8">
        <f>INTAVI!G38+NRGSUP!G38</f>
        <v>4.3119720000000008</v>
      </c>
      <c r="H38" s="8">
        <f>INTAVI!H38+NRGSUP!H38</f>
        <v>3.3881400000000004</v>
      </c>
      <c r="I38" s="8">
        <f>INTAVI!I38+NRGSUP!I38</f>
        <v>3.3881399999999999</v>
      </c>
      <c r="J38" s="8">
        <f>INTAVI!J38+NRGSUP!J38</f>
        <v>3.3881399999999995</v>
      </c>
      <c r="K38" s="8">
        <f>INTAVI!K38+NRGSUP!K38</f>
        <v>4.0040279999999999</v>
      </c>
      <c r="L38" s="8">
        <f>INTAVI!L38+NRGSUP!L38</f>
        <v>4.0040279999999999</v>
      </c>
      <c r="M38" s="8">
        <f>INTAVI!M38+NRGSUP!M38</f>
        <v>4.0037760000000002</v>
      </c>
      <c r="N38" s="8">
        <f>INTAVI!N38+NRGSUP!N38</f>
        <v>4.6201680000000014</v>
      </c>
      <c r="O38" s="8">
        <f>INTAVI!O38+NRGSUP!O38</f>
        <v>4.004027999999999</v>
      </c>
      <c r="P38" s="8">
        <f>INTAVI!P38+NRGSUP!P38</f>
        <v>3.3878880000000011</v>
      </c>
      <c r="Q38" s="8">
        <f>INTAVI!Q38+NRGSUP!Q38</f>
        <v>4.0040280000000008</v>
      </c>
      <c r="R38" s="8">
        <f>INTAVI!R38+NRGSUP!R38</f>
        <v>4.6201679999999996</v>
      </c>
      <c r="S38" s="8">
        <f>INTAVI!S38+NRGSUP!S38</f>
        <v>4.3119720000000035</v>
      </c>
      <c r="T38" s="8">
        <f>INTAVI!T38+NRGSUP!T38</f>
        <v>4.3119720000000026</v>
      </c>
      <c r="U38" s="8">
        <f>INTAVI!U38+NRGSUP!U38</f>
        <v>4.3119720000000017</v>
      </c>
      <c r="V38" s="8">
        <f>INTAVI!V38+NRGSUP!V38</f>
        <v>4.003776000000002</v>
      </c>
      <c r="W38" s="8">
        <f>INTAVI!W38+NRGSUP!W38</f>
        <v>3.4110720000000003</v>
      </c>
      <c r="X38" s="8">
        <f>INTAVI!X38+NRGSUP!X38</f>
        <v>3.7212839999999971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4764.0004149600009</v>
      </c>
      <c r="D40" s="8">
        <f>INTAVI!D40+NRGSUP!D40</f>
        <v>4370.4272062799982</v>
      </c>
      <c r="E40" s="8">
        <f>INTAVI!E40+NRGSUP!E40</f>
        <v>3649.4426224800013</v>
      </c>
      <c r="F40" s="8">
        <f>INTAVI!F40+NRGSUP!F40</f>
        <v>3973.4528399999999</v>
      </c>
      <c r="G40" s="8">
        <f>INTAVI!G40+NRGSUP!G40</f>
        <v>3874.5184975199995</v>
      </c>
      <c r="H40" s="8">
        <f>INTAVI!H40+NRGSUP!H40</f>
        <v>3692.1082550400001</v>
      </c>
      <c r="I40" s="8">
        <f>INTAVI!I40+NRGSUP!I40</f>
        <v>3844.2197224800002</v>
      </c>
      <c r="J40" s="8">
        <f>INTAVI!J40+NRGSUP!J40</f>
        <v>4117.2167174400029</v>
      </c>
      <c r="K40" s="8">
        <f>INTAVI!K40+NRGSUP!K40</f>
        <v>4439.99019744</v>
      </c>
      <c r="L40" s="8">
        <f>INTAVI!L40+NRGSUP!L40</f>
        <v>4041.7793524800022</v>
      </c>
      <c r="M40" s="8">
        <f>INTAVI!M40+NRGSUP!M40</f>
        <v>4264.691066280001</v>
      </c>
      <c r="N40" s="8">
        <f>INTAVI!N40+NRGSUP!N40</f>
        <v>4518.5194061999991</v>
      </c>
      <c r="O40" s="8">
        <f>INTAVI!O40+NRGSUP!O40</f>
        <v>4164.2106724800024</v>
      </c>
      <c r="P40" s="8">
        <f>INTAVI!P40+NRGSUP!P40</f>
        <v>3943.1543237999999</v>
      </c>
      <c r="Q40" s="8">
        <f>INTAVI!Q40+NRGSUP!Q40</f>
        <v>4110.4151787600003</v>
      </c>
      <c r="R40" s="8">
        <f>INTAVI!R40+NRGSUP!R40</f>
        <v>4465.3425400799988</v>
      </c>
      <c r="S40" s="8">
        <f>INTAVI!S40+NRGSUP!S40</f>
        <v>4444.9374063600008</v>
      </c>
      <c r="T40" s="8">
        <f>INTAVI!T40+NRGSUP!T40</f>
        <v>4871.5916612400006</v>
      </c>
      <c r="U40" s="8">
        <f>INTAVI!U40+NRGSUP!U40</f>
        <v>5190.9645013200006</v>
      </c>
      <c r="V40" s="8">
        <f>INTAVI!V40+NRGSUP!V40</f>
        <v>5230.8473450399979</v>
      </c>
      <c r="W40" s="8">
        <f>INTAVI!W40+NRGSUP!W40</f>
        <v>3718.0683540000009</v>
      </c>
      <c r="X40" s="8">
        <f>INTAVI!X40+NRGSUP!X40</f>
        <v>4646.4756660000021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374.09575752000006</v>
      </c>
      <c r="D41" s="8">
        <f>INTAVI!D41+NRGSUP!D41</f>
        <v>429.74635752</v>
      </c>
      <c r="E41" s="8">
        <f>INTAVI!E41+NRGSUP!E41</f>
        <v>426.65425488</v>
      </c>
      <c r="F41" s="8">
        <f>INTAVI!F41+NRGSUP!F41</f>
        <v>377.18708363999997</v>
      </c>
      <c r="G41" s="8">
        <f>INTAVI!G41+NRGSUP!G41</f>
        <v>383.3705124</v>
      </c>
      <c r="H41" s="8">
        <f>INTAVI!H41+NRGSUP!H41</f>
        <v>275.16115620000005</v>
      </c>
      <c r="I41" s="8">
        <f>INTAVI!I41+NRGSUP!I41</f>
        <v>225.69398495999999</v>
      </c>
      <c r="J41" s="8">
        <f>INTAVI!J41+NRGSUP!J41</f>
        <v>204.05237255999992</v>
      </c>
      <c r="K41" s="8">
        <f>INTAVI!K41+NRGSUP!K41</f>
        <v>241.15242744000005</v>
      </c>
      <c r="L41" s="8">
        <f>INTAVI!L41+NRGSUP!L41</f>
        <v>336.99492612000012</v>
      </c>
      <c r="M41" s="8">
        <f>INTAVI!M41+NRGSUP!M41</f>
        <v>250.42770000000004</v>
      </c>
      <c r="N41" s="8">
        <f>INTAVI!N41+NRGSUP!N41</f>
        <v>188.59367124000002</v>
      </c>
      <c r="O41" s="8">
        <f>INTAVI!O41+NRGSUP!O41</f>
        <v>197.86868496</v>
      </c>
      <c r="P41" s="8">
        <f>INTAVI!P41+NRGSUP!P41</f>
        <v>213.32712744000023</v>
      </c>
      <c r="Q41" s="8">
        <f>INTAVI!Q41+NRGSUP!Q41</f>
        <v>163.85995620000003</v>
      </c>
      <c r="R41" s="8">
        <f>INTAVI!R41+NRGSUP!R41</f>
        <v>188.59367124000005</v>
      </c>
      <c r="S41" s="8">
        <f>INTAVI!S41+NRGSUP!S41</f>
        <v>191.68525620000003</v>
      </c>
      <c r="T41" s="8">
        <f>INTAVI!T41+NRGSUP!T41</f>
        <v>178.39097496000011</v>
      </c>
      <c r="U41" s="8">
        <f>INTAVI!U41+NRGSUP!U41</f>
        <v>167.57016876</v>
      </c>
      <c r="V41" s="8">
        <f>INTAVI!V41+NRGSUP!V41</f>
        <v>156.74936256000004</v>
      </c>
      <c r="W41" s="8">
        <f>INTAVI!W41+NRGSUP!W41</f>
        <v>148.01377140000005</v>
      </c>
      <c r="X41" s="8">
        <f>INTAVI!X41+NRGSUP!X41</f>
        <v>173.20718628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2876.8783413599999</v>
      </c>
      <c r="M42" s="8">
        <f>INTAVI!M42+NRGSUP!M42</f>
        <v>3244.5513172799992</v>
      </c>
      <c r="N42" s="8">
        <f>INTAVI!N42+NRGSUP!N42</f>
        <v>2857.5272293200001</v>
      </c>
      <c r="O42" s="8">
        <f>INTAVI!O42+NRGSUP!O42</f>
        <v>3057.4896879600005</v>
      </c>
      <c r="P42" s="8">
        <f>INTAVI!P42+NRGSUP!P42</f>
        <v>3518.6930827200003</v>
      </c>
      <c r="Q42" s="8">
        <f>INTAVI!Q42+NRGSUP!Q42</f>
        <v>3773.4839999999995</v>
      </c>
      <c r="R42" s="8">
        <f>INTAVI!R42+NRGSUP!R42</f>
        <v>3702.5295706800007</v>
      </c>
      <c r="S42" s="8">
        <f>INTAVI!S42+NRGSUP!S42</f>
        <v>3876.6903706800017</v>
      </c>
      <c r="T42" s="8">
        <f>INTAVI!T42+NRGSUP!T42</f>
        <v>2988.7927520399994</v>
      </c>
      <c r="U42" s="8">
        <f>INTAVI!U42+NRGSUP!U42</f>
        <v>2959.4434906800007</v>
      </c>
      <c r="V42" s="8">
        <f>INTAVI!V42+NRGSUP!V42</f>
        <v>2313.1134986399998</v>
      </c>
      <c r="W42" s="8">
        <f>INTAVI!W42+NRGSUP!W42</f>
        <v>2571.6425400000003</v>
      </c>
      <c r="X42" s="8">
        <f>INTAVI!X42+NRGSUP!X42</f>
        <v>2862.9256863599999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33491.847111839998</v>
      </c>
      <c r="D43" s="8">
        <f>INTAVI!D43+NRGSUP!D43</f>
        <v>35551.251651239989</v>
      </c>
      <c r="E43" s="8">
        <f>INTAVI!E43+NRGSUP!E43</f>
        <v>33767.422996319998</v>
      </c>
      <c r="F43" s="8">
        <f>INTAVI!F43+NRGSUP!F43</f>
        <v>35979.926168159996</v>
      </c>
      <c r="G43" s="8">
        <f>INTAVI!G43+NRGSUP!G43</f>
        <v>37507.434742440011</v>
      </c>
      <c r="H43" s="8">
        <f>INTAVI!H43+NRGSUP!H43</f>
        <v>37312.037310599997</v>
      </c>
      <c r="I43" s="8">
        <f>INTAVI!I43+NRGSUP!I43</f>
        <v>36067.049984159996</v>
      </c>
      <c r="J43" s="8">
        <f>INTAVI!J43+NRGSUP!J43</f>
        <v>34682.854751999999</v>
      </c>
      <c r="K43" s="8">
        <f>INTAVI!K43+NRGSUP!K43</f>
        <v>38005.870734000004</v>
      </c>
      <c r="L43" s="8">
        <f>INTAVI!L43+NRGSUP!L43</f>
        <v>34721.167089959999</v>
      </c>
      <c r="M43" s="8">
        <f>INTAVI!M43+NRGSUP!M43</f>
        <v>36163.76408891999</v>
      </c>
      <c r="N43" s="8">
        <f>INTAVI!N43+NRGSUP!N43</f>
        <v>33589.261194839994</v>
      </c>
      <c r="O43" s="8">
        <f>INTAVI!O43+NRGSUP!O43</f>
        <v>33081.556093559993</v>
      </c>
      <c r="P43" s="8">
        <f>INTAVI!P43+NRGSUP!P43</f>
        <v>33692.959876680012</v>
      </c>
      <c r="Q43" s="8">
        <f>INTAVI!Q43+NRGSUP!Q43</f>
        <v>31266.64109556</v>
      </c>
      <c r="R43" s="8">
        <f>INTAVI!R43+NRGSUP!R43</f>
        <v>34059.221623439997</v>
      </c>
      <c r="S43" s="8">
        <f>INTAVI!S43+NRGSUP!S43</f>
        <v>32526.470681639992</v>
      </c>
      <c r="T43" s="8">
        <f>INTAVI!T43+NRGSUP!T43</f>
        <v>31945.679742600005</v>
      </c>
      <c r="U43" s="8">
        <f>INTAVI!U43+NRGSUP!U43</f>
        <v>31243.165415279997</v>
      </c>
      <c r="V43" s="8">
        <f>INTAVI!V43+NRGSUP!V43</f>
        <v>29932.671969719995</v>
      </c>
      <c r="W43" s="8">
        <f>INTAVI!W43+NRGSUP!W43</f>
        <v>27275.212851120003</v>
      </c>
      <c r="X43" s="8">
        <f>INTAVI!X43+NRGSUP!X43</f>
        <v>27694.943972279998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5241.5276904000002</v>
      </c>
      <c r="D44" s="8">
        <f>INTAVI!D44+NRGSUP!D44</f>
        <v>6126.9831950400003</v>
      </c>
      <c r="E44" s="8">
        <f>INTAVI!E44+NRGSUP!E44</f>
        <v>4281.7683715200001</v>
      </c>
      <c r="F44" s="8">
        <f>INTAVI!F44+NRGSUP!F44</f>
        <v>5712.1197213600008</v>
      </c>
      <c r="G44" s="8">
        <f>INTAVI!G44+NRGSUP!G44</f>
        <v>5393.23212384</v>
      </c>
      <c r="H44" s="8">
        <f>INTAVI!H44+NRGSUP!H44</f>
        <v>5157.9356904000015</v>
      </c>
      <c r="I44" s="8">
        <f>INTAVI!I44+NRGSUP!I44</f>
        <v>4473.7201238400003</v>
      </c>
      <c r="J44" s="8">
        <f>INTAVI!J44+NRGSUP!J44</f>
        <v>3640.8955356000006</v>
      </c>
      <c r="K44" s="8">
        <f>INTAVI!K44+NRGSUP!K44</f>
        <v>2839.0317523200006</v>
      </c>
      <c r="L44" s="8">
        <f>INTAVI!L44+NRGSUP!L44</f>
        <v>2498.4718142399997</v>
      </c>
      <c r="M44" s="8">
        <f>INTAVI!M44+NRGSUP!M44</f>
        <v>1637.7840619200001</v>
      </c>
      <c r="N44" s="8">
        <f>INTAVI!N44+NRGSUP!N44</f>
        <v>1247.6875046400003</v>
      </c>
      <c r="O44" s="8">
        <f>INTAVI!O44+NRGSUP!O44</f>
        <v>755.42369040000005</v>
      </c>
      <c r="P44" s="8">
        <f>INTAVI!P44+NRGSUP!P44</f>
        <v>653.25587616000007</v>
      </c>
      <c r="Q44" s="8">
        <f>INTAVI!Q44+NRGSUP!Q44</f>
        <v>399.38362848000008</v>
      </c>
      <c r="R44" s="8">
        <f>INTAVI!R44+NRGSUP!R44</f>
        <v>362.23144272000002</v>
      </c>
      <c r="S44" s="8">
        <f>INTAVI!S44+NRGSUP!S44</f>
        <v>263.15987616000001</v>
      </c>
      <c r="T44" s="8">
        <f>INTAVI!T44+NRGSUP!T44</f>
        <v>208.36030464000009</v>
      </c>
      <c r="U44" s="8">
        <f>INTAVI!U44+NRGSUP!U44</f>
        <v>199.3822452</v>
      </c>
      <c r="V44" s="8">
        <f>INTAVI!V44+NRGSUP!V44</f>
        <v>166.25501424000004</v>
      </c>
      <c r="W44" s="8">
        <f>INTAVI!W44+NRGSUP!W44</f>
        <v>160.41276936000003</v>
      </c>
      <c r="X44" s="8">
        <f>INTAVI!X44+NRGSUP!X44</f>
        <v>149.78126016000004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2505.3600780000002</v>
      </c>
      <c r="D48" s="8">
        <f>INTAVI!D48+NRGSUP!D48</f>
        <v>1803.3600780000002</v>
      </c>
      <c r="E48" s="8">
        <f>INTAVI!E48+NRGSUP!E48</f>
        <v>2130.9606629999998</v>
      </c>
      <c r="F48" s="8">
        <f>INTAVI!F48+NRGSUP!F48</f>
        <v>2012.399883</v>
      </c>
      <c r="G48" s="8">
        <f>INTAVI!G48+NRGSUP!G48</f>
        <v>1397.7602729999999</v>
      </c>
      <c r="H48" s="8">
        <f>INTAVI!H48+NRGSUP!H48</f>
        <v>1294.800039</v>
      </c>
      <c r="I48" s="8">
        <f>INTAVI!I48+NRGSUP!I48</f>
        <v>1400.8799609999996</v>
      </c>
      <c r="J48" s="8">
        <f>INTAVI!J48+NRGSUP!J48</f>
        <v>1288.5599609999999</v>
      </c>
      <c r="K48" s="8">
        <f>INTAVI!K48+NRGSUP!K48</f>
        <v>1244.8801170000002</v>
      </c>
      <c r="L48" s="8">
        <f>INTAVI!L48+NRGSUP!L48</f>
        <v>1329.1197660000003</v>
      </c>
      <c r="M48" s="8">
        <f>INTAVI!M48+NRGSUP!M48</f>
        <v>1288.5599610000004</v>
      </c>
      <c r="N48" s="8">
        <f>INTAVI!N48+NRGSUP!N48</f>
        <v>1020.239766</v>
      </c>
      <c r="O48" s="8">
        <f>INTAVI!O48+NRGSUP!O48</f>
        <v>1313.519571</v>
      </c>
      <c r="P48" s="8">
        <f>INTAVI!P48+NRGSUP!P48</f>
        <v>1213.679727</v>
      </c>
      <c r="Q48" s="8">
        <f>INTAVI!Q48+NRGSUP!Q48</f>
        <v>1313.5199220000002</v>
      </c>
      <c r="R48" s="8">
        <f>INTAVI!R48+NRGSUP!R48</f>
        <v>1286.376039</v>
      </c>
      <c r="S48" s="8">
        <f>INTAVI!S48+NRGSUP!S48</f>
        <v>1220.232195</v>
      </c>
      <c r="T48" s="8">
        <f>INTAVI!T48+NRGSUP!T48</f>
        <v>1117.5836490000002</v>
      </c>
      <c r="U48" s="8">
        <f>INTAVI!U48+NRGSUP!U48</f>
        <v>1048.320117</v>
      </c>
      <c r="V48" s="8">
        <f>INTAVI!V48+NRGSUP!V48</f>
        <v>1271.0875319999998</v>
      </c>
      <c r="W48" s="8">
        <f>INTAVI!W48+NRGSUP!W48</f>
        <v>1106.5274999999999</v>
      </c>
      <c r="X48" s="8">
        <f>INTAVI!X48+NRGSUP!X48</f>
        <v>1221.2367570000001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29509.265839680003</v>
      </c>
      <c r="D51" s="27">
        <f>INTAVI!D51+NRGSUP!D51</f>
        <v>29562.30679644</v>
      </c>
      <c r="E51" s="27">
        <f>INTAVI!E51+NRGSUP!E51</f>
        <v>30408.043176719999</v>
      </c>
      <c r="F51" s="27">
        <f>INTAVI!F51+NRGSUP!F51</f>
        <v>32146.217773560005</v>
      </c>
      <c r="G51" s="27">
        <f>INTAVI!G51+NRGSUP!G51</f>
        <v>32097.03889788</v>
      </c>
      <c r="H51" s="27">
        <f>INTAVI!H51+NRGSUP!H51</f>
        <v>32393.804778719998</v>
      </c>
      <c r="I51" s="27">
        <f>INTAVI!I51+NRGSUP!I51</f>
        <v>32582.928806999997</v>
      </c>
      <c r="J51" s="27">
        <f>INTAVI!J51+NRGSUP!J51</f>
        <v>32452.095685680004</v>
      </c>
      <c r="K51" s="27">
        <f>INTAVI!K51+NRGSUP!K51</f>
        <v>32819.055390000001</v>
      </c>
      <c r="L51" s="27">
        <f>INTAVI!L51+NRGSUP!L51</f>
        <v>33958.155836880003</v>
      </c>
      <c r="M51" s="27">
        <f>INTAVI!M51+NRGSUP!M51</f>
        <v>37411.664970240003</v>
      </c>
      <c r="N51" s="27">
        <f>INTAVI!N51+NRGSUP!N51</f>
        <v>31636.512741240003</v>
      </c>
      <c r="O51" s="27">
        <f>INTAVI!O51+NRGSUP!O51</f>
        <v>32092.182971639999</v>
      </c>
      <c r="P51" s="27">
        <f>INTAVI!P51+NRGSUP!P51</f>
        <v>32021.745988319992</v>
      </c>
      <c r="Q51" s="27">
        <f>INTAVI!Q51+NRGSUP!Q51</f>
        <v>27976.373484840005</v>
      </c>
      <c r="R51" s="27">
        <f>INTAVI!R51+NRGSUP!R51</f>
        <v>30493.079040600001</v>
      </c>
      <c r="S51" s="27">
        <f>INTAVI!S51+NRGSUP!S51</f>
        <v>31208.460338879995</v>
      </c>
      <c r="T51" s="27">
        <f>INTAVI!T51+NRGSUP!T51</f>
        <v>31652.397299160009</v>
      </c>
      <c r="U51" s="27">
        <f>INTAVI!U51+NRGSUP!U51</f>
        <v>32837.206545000008</v>
      </c>
      <c r="V51" s="27">
        <f>INTAVI!V51+NRGSUP!V51</f>
        <v>33356.612523960008</v>
      </c>
      <c r="W51" s="27">
        <f>INTAVI!W51+NRGSUP!W51</f>
        <v>32830.336875599998</v>
      </c>
      <c r="X51" s="27">
        <f>INTAVI!X51+NRGSUP!X51</f>
        <v>33230.821939919988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2490.5096763636752</v>
      </c>
      <c r="D52" s="27">
        <f t="shared" ref="D52:X52" si="20">SUM(D53:D54)</f>
        <v>2984.4678589271198</v>
      </c>
      <c r="E52" s="27">
        <f t="shared" si="20"/>
        <v>2759.6102400275249</v>
      </c>
      <c r="F52" s="27">
        <f t="shared" si="20"/>
        <v>3135.8326730360286</v>
      </c>
      <c r="G52" s="27">
        <f t="shared" si="20"/>
        <v>3069.5013945186943</v>
      </c>
      <c r="H52" s="27">
        <f t="shared" si="20"/>
        <v>2614.9085494181509</v>
      </c>
      <c r="I52" s="27">
        <f t="shared" si="20"/>
        <v>3013.7384436455859</v>
      </c>
      <c r="J52" s="27">
        <f t="shared" si="20"/>
        <v>3545.4157218200617</v>
      </c>
      <c r="K52" s="27">
        <f t="shared" si="20"/>
        <v>3465.7252480446391</v>
      </c>
      <c r="L52" s="27">
        <f t="shared" si="20"/>
        <v>3808.7869945199559</v>
      </c>
      <c r="M52" s="27">
        <f t="shared" si="20"/>
        <v>3821.8548518853077</v>
      </c>
      <c r="N52" s="27">
        <f t="shared" si="20"/>
        <v>3998.3084312532637</v>
      </c>
      <c r="O52" s="27">
        <f t="shared" si="20"/>
        <v>3820.0881642791728</v>
      </c>
      <c r="P52" s="27">
        <f t="shared" si="20"/>
        <v>3546.7522697941058</v>
      </c>
      <c r="Q52" s="27">
        <f t="shared" si="20"/>
        <v>3615.3874688341812</v>
      </c>
      <c r="R52" s="27">
        <f t="shared" si="20"/>
        <v>3597.6917463904078</v>
      </c>
      <c r="S52" s="27">
        <f t="shared" si="20"/>
        <v>3589.8931940224147</v>
      </c>
      <c r="T52" s="27">
        <f t="shared" si="20"/>
        <v>3362.6935173071925</v>
      </c>
      <c r="U52" s="27">
        <f t="shared" si="20"/>
        <v>3414.3397383644833</v>
      </c>
      <c r="V52" s="27">
        <f t="shared" si="20"/>
        <v>3482.3516709847045</v>
      </c>
      <c r="W52" s="27">
        <f t="shared" si="20"/>
        <v>3383.946461624485</v>
      </c>
      <c r="X52" s="27">
        <f t="shared" si="20"/>
        <v>3491.1959932982068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1560.2728283999998</v>
      </c>
      <c r="D53" s="8">
        <f>INTAVI!D53+NRGSUP!D53</f>
        <v>1898.3249999999998</v>
      </c>
      <c r="E53" s="8">
        <f>INTAVI!E53+NRGSUP!E53</f>
        <v>1767.0509999999999</v>
      </c>
      <c r="F53" s="8">
        <f>INTAVI!F53+NRGSUP!F53</f>
        <v>1733.5889999999999</v>
      </c>
      <c r="G53" s="8">
        <f>INTAVI!G53+NRGSUP!G53</f>
        <v>1683.5391144</v>
      </c>
      <c r="H53" s="8">
        <f>INTAVI!H53+NRGSUP!H53</f>
        <v>1195.623</v>
      </c>
      <c r="I53" s="8">
        <f>INTAVI!I53+NRGSUP!I53</f>
        <v>1177.0330572000003</v>
      </c>
      <c r="J53" s="8">
        <f>INTAVI!J53+NRGSUP!J53</f>
        <v>2334.6179999999995</v>
      </c>
      <c r="K53" s="8">
        <f>INTAVI!K53+NRGSUP!K53</f>
        <v>1740.5959428000001</v>
      </c>
      <c r="L53" s="8">
        <f>INTAVI!L53+NRGSUP!L53</f>
        <v>1937.9362860000001</v>
      </c>
      <c r="M53" s="8">
        <f>INTAVI!M53+NRGSUP!M53</f>
        <v>2083.9109147999993</v>
      </c>
      <c r="N53" s="8">
        <f>INTAVI!N53+NRGSUP!N53</f>
        <v>2279.9488140000003</v>
      </c>
      <c r="O53" s="8">
        <f>INTAVI!O53+NRGSUP!O53</f>
        <v>2136.5054568</v>
      </c>
      <c r="P53" s="8">
        <f>INTAVI!P53+NRGSUP!P53</f>
        <v>1875.2300424000002</v>
      </c>
      <c r="Q53" s="8">
        <f>INTAVI!Q53+NRGSUP!Q53</f>
        <v>1880.8938719999996</v>
      </c>
      <c r="R53" s="8">
        <f>INTAVI!R53+NRGSUP!R53</f>
        <v>1869.3391860000002</v>
      </c>
      <c r="S53" s="8">
        <f>INTAVI!S53+NRGSUP!S53</f>
        <v>1838.1078144000007</v>
      </c>
      <c r="T53" s="8">
        <f>INTAVI!T53+NRGSUP!T53</f>
        <v>1665.8068284000003</v>
      </c>
      <c r="U53" s="8">
        <f>INTAVI!U53+NRGSUP!U53</f>
        <v>1737.2785716000003</v>
      </c>
      <c r="V53" s="8">
        <f>INTAVI!V53+NRGSUP!V53</f>
        <v>1816.7142707999992</v>
      </c>
      <c r="W53" s="8">
        <f>INTAVI!W53+NRGSUP!W53</f>
        <v>1680.9501851999994</v>
      </c>
      <c r="X53" s="8">
        <f>INTAVI!X53+NRGSUP!X53</f>
        <v>1688.1429707999998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930.23684796367559</v>
      </c>
      <c r="D54" s="45">
        <f>INTAVI!D54+NRGSUP!D54</f>
        <v>1086.1428589271197</v>
      </c>
      <c r="E54" s="45">
        <f>INTAVI!E54+NRGSUP!E54</f>
        <v>992.55924002752499</v>
      </c>
      <c r="F54" s="45">
        <f>INTAVI!F54+NRGSUP!F54</f>
        <v>1402.2436730360284</v>
      </c>
      <c r="G54" s="45">
        <f>INTAVI!G54+NRGSUP!G54</f>
        <v>1385.9622801186943</v>
      </c>
      <c r="H54" s="45">
        <f>INTAVI!H54+NRGSUP!H54</f>
        <v>1419.2855494181506</v>
      </c>
      <c r="I54" s="45">
        <f>INTAVI!I54+NRGSUP!I54</f>
        <v>1836.7053864455856</v>
      </c>
      <c r="J54" s="45">
        <f>INTAVI!J54+NRGSUP!J54</f>
        <v>1210.797721820062</v>
      </c>
      <c r="K54" s="45">
        <f>INTAVI!K54+NRGSUP!K54</f>
        <v>1725.129305244639</v>
      </c>
      <c r="L54" s="45">
        <f>INTAVI!L54+NRGSUP!L54</f>
        <v>1870.8507085199558</v>
      </c>
      <c r="M54" s="45">
        <f>INTAVI!M54+NRGSUP!M54</f>
        <v>1737.9439370853081</v>
      </c>
      <c r="N54" s="45">
        <f>INTAVI!N54+NRGSUP!N54</f>
        <v>1718.3596172532634</v>
      </c>
      <c r="O54" s="45">
        <f>INTAVI!O54+NRGSUP!O54</f>
        <v>1683.5827074791725</v>
      </c>
      <c r="P54" s="45">
        <f>INTAVI!P54+NRGSUP!P54</f>
        <v>1671.5222273941056</v>
      </c>
      <c r="Q54" s="45">
        <f>INTAVI!Q54+NRGSUP!Q54</f>
        <v>1734.4935968341817</v>
      </c>
      <c r="R54" s="45">
        <f>INTAVI!R54+NRGSUP!R54</f>
        <v>1728.3525603904077</v>
      </c>
      <c r="S54" s="45">
        <f>INTAVI!S54+NRGSUP!S54</f>
        <v>1751.7853796224138</v>
      </c>
      <c r="T54" s="45">
        <f>INTAVI!T54+NRGSUP!T54</f>
        <v>1696.8866889071921</v>
      </c>
      <c r="U54" s="45">
        <f>INTAVI!U54+NRGSUP!U54</f>
        <v>1677.0611667644832</v>
      </c>
      <c r="V54" s="45">
        <f>INTAVI!V54+NRGSUP!V54</f>
        <v>1665.637400184705</v>
      </c>
      <c r="W54" s="45">
        <f>INTAVI!W54+NRGSUP!W54</f>
        <v>1702.9962764244856</v>
      </c>
      <c r="X54" s="45">
        <f>INTAVI!X54+NRGSUP!X54</f>
        <v>1803.0530224982069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2640.1426372799997</v>
      </c>
      <c r="D61" s="49">
        <f t="shared" si="21"/>
        <v>2905.6453336799996</v>
      </c>
      <c r="E61" s="49">
        <f t="shared" si="21"/>
        <v>2970.4395319199994</v>
      </c>
      <c r="F61" s="49">
        <f t="shared" si="21"/>
        <v>3691.3076049599995</v>
      </c>
      <c r="G61" s="49">
        <f t="shared" si="21"/>
        <v>4087.5409411199998</v>
      </c>
      <c r="H61" s="49">
        <f t="shared" si="21"/>
        <v>4905.5335408800001</v>
      </c>
      <c r="I61" s="49">
        <f t="shared" si="21"/>
        <v>5730.3680011199995</v>
      </c>
      <c r="J61" s="49">
        <f t="shared" si="21"/>
        <v>6767.6690433600015</v>
      </c>
      <c r="K61" s="49">
        <f t="shared" si="21"/>
        <v>8158.448934</v>
      </c>
      <c r="L61" s="49">
        <f t="shared" si="21"/>
        <v>9218.3393757600006</v>
      </c>
      <c r="M61" s="49">
        <f t="shared" si="21"/>
        <v>11611.571260319997</v>
      </c>
      <c r="N61" s="49">
        <f t="shared" si="21"/>
        <v>11063.879514000002</v>
      </c>
      <c r="O61" s="49">
        <f t="shared" si="21"/>
        <v>12282.680601359994</v>
      </c>
      <c r="P61" s="49">
        <f t="shared" si="21"/>
        <v>12704.903401679998</v>
      </c>
      <c r="Q61" s="49">
        <f t="shared" si="21"/>
        <v>11338.10451216</v>
      </c>
      <c r="R61" s="49">
        <f t="shared" si="21"/>
        <v>12327.879744</v>
      </c>
      <c r="S61" s="49">
        <f t="shared" si="21"/>
        <v>13109.209230240005</v>
      </c>
      <c r="T61" s="49">
        <f t="shared" si="21"/>
        <v>13282.24319352</v>
      </c>
      <c r="U61" s="49">
        <f t="shared" si="21"/>
        <v>13001.690395439999</v>
      </c>
      <c r="V61" s="49">
        <f t="shared" si="21"/>
        <v>12551.336446320001</v>
      </c>
      <c r="W61" s="49">
        <f t="shared" si="21"/>
        <v>13017.27291552</v>
      </c>
      <c r="X61" s="49">
        <f t="shared" si="21"/>
        <v>13564.453150080002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1984.6403136000001</v>
      </c>
      <c r="D62" s="52">
        <f>INTAVI!D62+NRGSUP!D62</f>
        <v>2205.2798207999999</v>
      </c>
      <c r="E62" s="52">
        <f>INTAVI!E62+NRGSUP!E62</f>
        <v>2299.8080447999996</v>
      </c>
      <c r="F62" s="52">
        <f>INTAVI!F62+NRGSUP!F62</f>
        <v>2811.5357759999997</v>
      </c>
      <c r="G62" s="52">
        <f>INTAVI!G62+NRGSUP!G62</f>
        <v>3168.9278208000001</v>
      </c>
      <c r="H62" s="52">
        <f>INTAVI!H62+NRGSUP!H62</f>
        <v>3797.8081344000002</v>
      </c>
      <c r="I62" s="52">
        <f>INTAVI!I62+NRGSUP!I62</f>
        <v>4561.871731199999</v>
      </c>
      <c r="J62" s="52">
        <f>INTAVI!J62+NRGSUP!J62</f>
        <v>5814.5923584000011</v>
      </c>
      <c r="K62" s="52">
        <f>INTAVI!K62+NRGSUP!K62</f>
        <v>6900.0958656000003</v>
      </c>
      <c r="L62" s="52">
        <f>INTAVI!L62+NRGSUP!L62</f>
        <v>7123.0880447999989</v>
      </c>
      <c r="M62" s="52">
        <f>INTAVI!M62+NRGSUP!M62</f>
        <v>8643.1855103999987</v>
      </c>
      <c r="N62" s="52">
        <f>INTAVI!N62+NRGSUP!N62</f>
        <v>8147.6418240000003</v>
      </c>
      <c r="O62" s="52">
        <f>INTAVI!O62+NRGSUP!O62</f>
        <v>9256.1168447999953</v>
      </c>
      <c r="P62" s="52">
        <f>INTAVI!P62+NRGSUP!P62</f>
        <v>9572.6288447999978</v>
      </c>
      <c r="Q62" s="52">
        <f>INTAVI!Q62+NRGSUP!Q62</f>
        <v>7950.9588480000002</v>
      </c>
      <c r="R62" s="52">
        <f>INTAVI!R62+NRGSUP!R62</f>
        <v>9283.1308415999993</v>
      </c>
      <c r="S62" s="52">
        <f>INTAVI!S62+NRGSUP!S62</f>
        <v>9591.9937344000027</v>
      </c>
      <c r="T62" s="52">
        <f>INTAVI!T62+NRGSUP!T62</f>
        <v>9598.3546176</v>
      </c>
      <c r="U62" s="52">
        <f>INTAVI!U62+NRGSUP!U62</f>
        <v>9357.2418239999988</v>
      </c>
      <c r="V62" s="52">
        <f>INTAVI!V62+NRGSUP!V62</f>
        <v>8843.0271551999995</v>
      </c>
      <c r="W62" s="52">
        <f>INTAVI!W62+NRGSUP!W62</f>
        <v>8685.7118208000011</v>
      </c>
      <c r="X62" s="52">
        <f>INTAVI!X62+NRGSUP!X62</f>
        <v>8888.1746688000003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30.727065600000014</v>
      </c>
      <c r="H63" s="52">
        <f>INTAVI!H63+NRGSUP!H63</f>
        <v>54.185644800000034</v>
      </c>
      <c r="I63" s="52">
        <f>INTAVI!I63+NRGSUP!I63</f>
        <v>20.154355199999991</v>
      </c>
      <c r="J63" s="52">
        <f>INTAVI!J63+NRGSUP!J63</f>
        <v>39.317644800000011</v>
      </c>
      <c r="K63" s="52">
        <f>INTAVI!K63+NRGSUP!K63</f>
        <v>76.983379199999973</v>
      </c>
      <c r="L63" s="52">
        <f>INTAVI!L63+NRGSUP!L63</f>
        <v>118.944</v>
      </c>
      <c r="M63" s="52">
        <f>INTAVI!M63+NRGSUP!M63</f>
        <v>61.784755199999985</v>
      </c>
      <c r="N63" s="52">
        <f>INTAVI!N63+NRGSUP!N63</f>
        <v>109.36235519999995</v>
      </c>
      <c r="O63" s="52">
        <f>INTAVI!O63+NRGSUP!O63</f>
        <v>48.238444799999925</v>
      </c>
      <c r="P63" s="52">
        <f>INTAVI!P63+NRGSUP!P63</f>
        <v>91.85137919999994</v>
      </c>
      <c r="Q63" s="52">
        <f>INTAVI!Q63+NRGSUP!Q63</f>
        <v>75.661689599999974</v>
      </c>
      <c r="R63" s="52">
        <f>INTAVI!R63+NRGSUP!R63</f>
        <v>87.886310400000056</v>
      </c>
      <c r="S63" s="52">
        <f>INTAVI!S63+NRGSUP!S63</f>
        <v>112.99680000000001</v>
      </c>
      <c r="T63" s="52">
        <f>INTAVI!T63+NRGSUP!T63</f>
        <v>131.82946560000005</v>
      </c>
      <c r="U63" s="52">
        <f>INTAVI!U63+NRGSUP!U63</f>
        <v>66.080044799999953</v>
      </c>
      <c r="V63" s="52">
        <f>INTAVI!V63+NRGSUP!V63</f>
        <v>81.939110399999976</v>
      </c>
      <c r="W63" s="52">
        <f>INTAVI!W63+NRGSUP!W63</f>
        <v>88.216934400000042</v>
      </c>
      <c r="X63" s="52">
        <f>INTAVI!X63+NRGSUP!X63</f>
        <v>140.4200448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65.902243680000026</v>
      </c>
      <c r="D64" s="52">
        <f>INTAVI!D64+NRGSUP!D64</f>
        <v>101.66535287999999</v>
      </c>
      <c r="E64" s="52">
        <f>INTAVI!E64+NRGSUP!E64</f>
        <v>104.23124712000001</v>
      </c>
      <c r="F64" s="52">
        <f>INTAVI!F64+NRGSUP!F64</f>
        <v>117.77206896000001</v>
      </c>
      <c r="G64" s="52">
        <f>INTAVI!G64+NRGSUP!G64</f>
        <v>167.78597472000001</v>
      </c>
      <c r="H64" s="52">
        <f>INTAVI!H64+NRGSUP!H64</f>
        <v>212.28499656000002</v>
      </c>
      <c r="I64" s="52">
        <f>INTAVI!I64+NRGSUP!I64</f>
        <v>182.41868735999998</v>
      </c>
      <c r="J64" s="52">
        <f>INTAVI!J64+NRGSUP!J64</f>
        <v>180.17986895999999</v>
      </c>
      <c r="K64" s="52">
        <f>INTAVI!K64+NRGSUP!K64</f>
        <v>196.01415288000001</v>
      </c>
      <c r="L64" s="52">
        <f>INTAVI!L64+NRGSUP!L64</f>
        <v>286.59529079999999</v>
      </c>
      <c r="M64" s="52">
        <f>INTAVI!M64+NRGSUP!M64</f>
        <v>326.97756000000004</v>
      </c>
      <c r="N64" s="52">
        <f>INTAVI!N64+NRGSUP!N64</f>
        <v>320.41501127999999</v>
      </c>
      <c r="O64" s="52">
        <f>INTAVI!O64+NRGSUP!O64</f>
        <v>371.02921128000003</v>
      </c>
      <c r="P64" s="52">
        <f>INTAVI!P64+NRGSUP!P64</f>
        <v>455.72416343999998</v>
      </c>
      <c r="Q64" s="52">
        <f>INTAVI!Q64+NRGSUP!Q64</f>
        <v>497.83733999999998</v>
      </c>
      <c r="R64" s="52">
        <f>INTAVI!R64+NRGSUP!R64</f>
        <v>535.62599999999998</v>
      </c>
      <c r="S64" s="52">
        <f>INTAVI!S64+NRGSUP!S64</f>
        <v>532.52467632000003</v>
      </c>
      <c r="T64" s="52">
        <f>INTAVI!T64+NRGSUP!T64</f>
        <v>512.70494184000006</v>
      </c>
      <c r="U64" s="52">
        <f>INTAVI!U64+NRGSUP!U64</f>
        <v>519.39348552000001</v>
      </c>
      <c r="V64" s="52">
        <f>INTAVI!V64+NRGSUP!V64</f>
        <v>525.84183288000008</v>
      </c>
      <c r="W64" s="52">
        <f>INTAVI!W64+NRGSUP!W64</f>
        <v>555.8936947200001</v>
      </c>
      <c r="X64" s="52">
        <f>INTAVI!X64+NRGSUP!X64</f>
        <v>544.34579471999996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589.60007999999982</v>
      </c>
      <c r="D65" s="52">
        <f>INTAVI!D65+NRGSUP!D65</f>
        <v>598.70015999999998</v>
      </c>
      <c r="E65" s="52">
        <f>INTAVI!E65+NRGSUP!E65</f>
        <v>566.40023999999994</v>
      </c>
      <c r="F65" s="52">
        <f>INTAVI!F65+NRGSUP!F65</f>
        <v>761.99975999999992</v>
      </c>
      <c r="G65" s="52">
        <f>INTAVI!G65+NRGSUP!G65</f>
        <v>720.10007999999993</v>
      </c>
      <c r="H65" s="52">
        <f>INTAVI!H65+NRGSUP!H65</f>
        <v>784.09979999999996</v>
      </c>
      <c r="I65" s="52">
        <f>INTAVI!I65+NRGSUP!I65</f>
        <v>772.30007999999987</v>
      </c>
      <c r="J65" s="52">
        <f>INTAVI!J65+NRGSUP!J65</f>
        <v>563.50007999999991</v>
      </c>
      <c r="K65" s="52">
        <f>INTAVI!K65+NRGSUP!K65</f>
        <v>847.59983999999963</v>
      </c>
      <c r="L65" s="52">
        <f>INTAVI!L65+NRGSUP!L65</f>
        <v>991.99979999999982</v>
      </c>
      <c r="M65" s="52">
        <f>INTAVI!M65+NRGSUP!M65</f>
        <v>1282.5500399999999</v>
      </c>
      <c r="N65" s="52">
        <f>INTAVI!N65+NRGSUP!N65</f>
        <v>1285.1099999999999</v>
      </c>
      <c r="O65" s="52">
        <f>INTAVI!O65+NRGSUP!O65</f>
        <v>1450.2301199999997</v>
      </c>
      <c r="P65" s="52">
        <f>INTAVI!P65+NRGSUP!P65</f>
        <v>1459.8601199999996</v>
      </c>
      <c r="Q65" s="52">
        <f>INTAVI!Q65+NRGSUP!Q65</f>
        <v>1508.5594800000003</v>
      </c>
      <c r="R65" s="52">
        <f>INTAVI!R65+NRGSUP!R65</f>
        <v>1556.4697199999998</v>
      </c>
      <c r="S65" s="52">
        <f>INTAVI!S65+NRGSUP!S65</f>
        <v>1537.2900000000002</v>
      </c>
      <c r="T65" s="52">
        <f>INTAVI!T65+NRGSUP!T65</f>
        <v>1584.9093599999999</v>
      </c>
      <c r="U65" s="52">
        <f>INTAVI!U65+NRGSUP!U65</f>
        <v>1566.8899200000003</v>
      </c>
      <c r="V65" s="52">
        <f>INTAVI!V65+NRGSUP!V65</f>
        <v>1581.2499599999999</v>
      </c>
      <c r="W65" s="52">
        <f>INTAVI!W65+NRGSUP!W65</f>
        <v>1574.2400399999997</v>
      </c>
      <c r="X65" s="52">
        <f>INTAVI!X65+NRGSUP!X65</f>
        <v>1668.4401599999999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0</v>
      </c>
      <c r="L67" s="52">
        <f>INTAVI!L67+NRGSUP!L67</f>
        <v>60.345388800000009</v>
      </c>
      <c r="M67" s="52">
        <f>INTAVI!M67+NRGSUP!M67</f>
        <v>168.23099520000002</v>
      </c>
      <c r="N67" s="52">
        <f>INTAVI!N67+NRGSUP!N67</f>
        <v>166.22865792000005</v>
      </c>
      <c r="O67" s="52">
        <f>INTAVI!O67+NRGSUP!O67</f>
        <v>161.34923520000001</v>
      </c>
      <c r="P67" s="52">
        <f>INTAVI!P67+NRGSUP!P67</f>
        <v>160.45205759999999</v>
      </c>
      <c r="Q67" s="52">
        <f>INTAVI!Q67+NRGSUP!Q67</f>
        <v>115.41374208000003</v>
      </c>
      <c r="R67" s="52">
        <f>INTAVI!R67+NRGSUP!R67</f>
        <v>120.26665727999998</v>
      </c>
      <c r="S67" s="52">
        <f>INTAVI!S67+NRGSUP!S67</f>
        <v>127.65409920000003</v>
      </c>
      <c r="T67" s="52">
        <f>INTAVI!T67+NRGSUP!T67</f>
        <v>286.78740768</v>
      </c>
      <c r="U67" s="52">
        <f>INTAVI!U67+NRGSUP!U67</f>
        <v>336.10286448000011</v>
      </c>
      <c r="V67" s="52">
        <f>INTAVI!V67+NRGSUP!V67</f>
        <v>383.62116239999995</v>
      </c>
      <c r="W67" s="52">
        <f>INTAVI!W67+NRGSUP!W67</f>
        <v>384.28537967999978</v>
      </c>
      <c r="X67" s="52">
        <f>INTAVI!X67+NRGSUP!X67</f>
        <v>478.03279247999996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58.454434079999999</v>
      </c>
      <c r="N68" s="52">
        <f>INTAVI!N68+NRGSUP!N68</f>
        <v>22.38636528</v>
      </c>
      <c r="O68" s="52">
        <f>INTAVI!O68+NRGSUP!O68</f>
        <v>13.703368319999996</v>
      </c>
      <c r="P68" s="52">
        <f>INTAVI!P68+NRGSUP!P68</f>
        <v>10.249744320000008</v>
      </c>
      <c r="Q68" s="52">
        <f>INTAVI!Q68+NRGSUP!Q68</f>
        <v>9.8386228799999991</v>
      </c>
      <c r="R68" s="52">
        <f>INTAVI!R68+NRGSUP!R68</f>
        <v>10.588479840000002</v>
      </c>
      <c r="S68" s="52">
        <f>INTAVI!S68+NRGSUP!S68</f>
        <v>11.314632959999999</v>
      </c>
      <c r="T68" s="52">
        <f>INTAVI!T68+NRGSUP!T68</f>
        <v>14.675225760000004</v>
      </c>
      <c r="U68" s="52">
        <f>INTAVI!U68+NRGSUP!U68</f>
        <v>10.423572479999999</v>
      </c>
      <c r="V68" s="52">
        <f>INTAVI!V68+NRGSUP!V68</f>
        <v>11.793042720000003</v>
      </c>
      <c r="W68" s="52">
        <f>INTAVI!W68+NRGSUP!W68</f>
        <v>9.0021067200000005</v>
      </c>
      <c r="X68" s="52">
        <f>INTAVI!X68+NRGSUP!X68</f>
        <v>4.6844395200000006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0</v>
      </c>
      <c r="K69" s="52">
        <f>INTAVI!K69+NRGSUP!K69</f>
        <v>0</v>
      </c>
      <c r="L69" s="52">
        <f>INTAVI!L69+NRGSUP!L69</f>
        <v>338.87391983999999</v>
      </c>
      <c r="M69" s="52">
        <f>INTAVI!M69+NRGSUP!M69</f>
        <v>914.88130991999981</v>
      </c>
      <c r="N69" s="52">
        <f>INTAVI!N69+NRGSUP!N69</f>
        <v>882.55768320000004</v>
      </c>
      <c r="O69" s="52">
        <f>INTAVI!O69+NRGSUP!O69</f>
        <v>882.68308416000013</v>
      </c>
      <c r="P69" s="52">
        <f>INTAVI!P69+NRGSUP!P69</f>
        <v>875.8127937600002</v>
      </c>
      <c r="Q69" s="52">
        <f>INTAVI!Q69+NRGSUP!Q69</f>
        <v>1127.6186860799999</v>
      </c>
      <c r="R69" s="52">
        <f>INTAVI!R69+NRGSUP!R69</f>
        <v>654.38732303999996</v>
      </c>
      <c r="S69" s="52">
        <f>INTAVI!S69+NRGSUP!S69</f>
        <v>1179.8300894399999</v>
      </c>
      <c r="T69" s="52">
        <f>INTAVI!T69+NRGSUP!T69</f>
        <v>1131.6758659199998</v>
      </c>
      <c r="U69" s="52">
        <f>INTAVI!U69+NRGSUP!U69</f>
        <v>1082.8395835199997</v>
      </c>
      <c r="V69" s="52">
        <f>INTAVI!V69+NRGSUP!V69</f>
        <v>1054.8430545600002</v>
      </c>
      <c r="W69" s="52">
        <f>INTAVI!W69+NRGSUP!W69</f>
        <v>1698.9166584</v>
      </c>
      <c r="X69" s="52">
        <f>INTAVI!X69+NRGSUP!X69</f>
        <v>1825.0506532800002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57.154965119999986</v>
      </c>
      <c r="I72" s="55">
        <f>INTAVI!I72+NRGSUP!I72</f>
        <v>193.62314736000002</v>
      </c>
      <c r="J72" s="55">
        <f>INTAVI!J72+NRGSUP!J72</f>
        <v>170.07909119999999</v>
      </c>
      <c r="K72" s="55">
        <f>INTAVI!K72+NRGSUP!K72</f>
        <v>137.75569631999997</v>
      </c>
      <c r="L72" s="55">
        <f>INTAVI!L72+NRGSUP!L72</f>
        <v>298.49293151999996</v>
      </c>
      <c r="M72" s="55">
        <f>INTAVI!M72+NRGSUP!M72</f>
        <v>155.50665551999998</v>
      </c>
      <c r="N72" s="55">
        <f>INTAVI!N72+NRGSUP!N72</f>
        <v>130.17761711999995</v>
      </c>
      <c r="O72" s="55">
        <f>INTAVI!O72+NRGSUP!O72</f>
        <v>99.330292799999967</v>
      </c>
      <c r="P72" s="55">
        <f>INTAVI!P72+NRGSUP!P72</f>
        <v>78.324298560000003</v>
      </c>
      <c r="Q72" s="55">
        <f>INTAVI!Q72+NRGSUP!Q72</f>
        <v>52.21610351999999</v>
      </c>
      <c r="R72" s="55">
        <f>INTAVI!R72+NRGSUP!R72</f>
        <v>79.524411840000013</v>
      </c>
      <c r="S72" s="55">
        <f>INTAVI!S72+NRGSUP!S72</f>
        <v>15.60519792</v>
      </c>
      <c r="T72" s="55">
        <f>INTAVI!T72+NRGSUP!T72</f>
        <v>21.306309119999998</v>
      </c>
      <c r="U72" s="55">
        <f>INTAVI!U72+NRGSUP!U72</f>
        <v>62.719100640000001</v>
      </c>
      <c r="V72" s="55">
        <f>INTAVI!V72+NRGSUP!V72</f>
        <v>69.021128159999975</v>
      </c>
      <c r="W72" s="55">
        <f>INTAVI!W72+NRGSUP!W72</f>
        <v>21.006280799999999</v>
      </c>
      <c r="X72" s="55">
        <f>INTAVI!X72+NRGSUP!X72</f>
        <v>15.304596479999997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4545.4172824800007</v>
      </c>
      <c r="D2" s="21">
        <f t="shared" ref="D2:X2" si="0">SUM(D3,D17,D22,D25,D26,D51,D52)</f>
        <v>4142.2597462799986</v>
      </c>
      <c r="E2" s="21">
        <f t="shared" si="0"/>
        <v>3433.6409090400016</v>
      </c>
      <c r="F2" s="21">
        <f t="shared" si="0"/>
        <v>3747.4484302800001</v>
      </c>
      <c r="G2" s="21">
        <f t="shared" si="0"/>
        <v>3668.6112775199995</v>
      </c>
      <c r="H2" s="21">
        <f t="shared" si="0"/>
        <v>3488.98356504</v>
      </c>
      <c r="I2" s="21">
        <f t="shared" si="0"/>
        <v>3640.47666372</v>
      </c>
      <c r="J2" s="21">
        <f t="shared" si="0"/>
        <v>3953.9751300000025</v>
      </c>
      <c r="K2" s="21">
        <f t="shared" si="0"/>
        <v>4275.5118724799995</v>
      </c>
      <c r="L2" s="21">
        <f t="shared" si="0"/>
        <v>3895.2329450400021</v>
      </c>
      <c r="M2" s="21">
        <f t="shared" si="0"/>
        <v>4140.0955850400014</v>
      </c>
      <c r="N2" s="21">
        <f t="shared" si="0"/>
        <v>4398.2525062799996</v>
      </c>
      <c r="O2" s="21">
        <f t="shared" si="0"/>
        <v>4048.8902049600019</v>
      </c>
      <c r="P2" s="21">
        <f t="shared" si="0"/>
        <v>3832.1621787599997</v>
      </c>
      <c r="Q2" s="21">
        <f t="shared" si="0"/>
        <v>4004.9880937200005</v>
      </c>
      <c r="R2" s="21">
        <f t="shared" si="0"/>
        <v>4352.4952887599984</v>
      </c>
      <c r="S2" s="21">
        <f t="shared" si="0"/>
        <v>4332.0901550400004</v>
      </c>
      <c r="T2" s="21">
        <f t="shared" si="0"/>
        <v>4760.2904612400007</v>
      </c>
      <c r="U2" s="21">
        <f t="shared" si="0"/>
        <v>5075.0256650400006</v>
      </c>
      <c r="V2" s="21">
        <f t="shared" si="0"/>
        <v>5130.6762650399978</v>
      </c>
      <c r="W2" s="21">
        <f t="shared" si="0"/>
        <v>3607.0907040000011</v>
      </c>
      <c r="X2" s="21">
        <f t="shared" si="0"/>
        <v>4551.6690450000024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4545.4172824800007</v>
      </c>
      <c r="D26" s="27">
        <f t="shared" si="13"/>
        <v>4142.2597462799986</v>
      </c>
      <c r="E26" s="27">
        <f t="shared" si="13"/>
        <v>3433.6409090400016</v>
      </c>
      <c r="F26" s="27">
        <f t="shared" si="13"/>
        <v>3747.4484302800001</v>
      </c>
      <c r="G26" s="27">
        <f t="shared" si="13"/>
        <v>3668.6112775199995</v>
      </c>
      <c r="H26" s="27">
        <f t="shared" si="13"/>
        <v>3488.98356504</v>
      </c>
      <c r="I26" s="27">
        <f t="shared" si="13"/>
        <v>3640.47666372</v>
      </c>
      <c r="J26" s="27">
        <f t="shared" si="13"/>
        <v>3953.9751300000025</v>
      </c>
      <c r="K26" s="27">
        <f t="shared" si="13"/>
        <v>4275.5118724799995</v>
      </c>
      <c r="L26" s="27">
        <f t="shared" si="13"/>
        <v>3895.2329450400021</v>
      </c>
      <c r="M26" s="27">
        <f t="shared" si="13"/>
        <v>4140.0955850400014</v>
      </c>
      <c r="N26" s="27">
        <f t="shared" si="13"/>
        <v>4398.2525062799996</v>
      </c>
      <c r="O26" s="27">
        <f t="shared" si="13"/>
        <v>4048.8902049600019</v>
      </c>
      <c r="P26" s="27">
        <f t="shared" si="13"/>
        <v>3832.1621787599997</v>
      </c>
      <c r="Q26" s="27">
        <f t="shared" si="13"/>
        <v>4004.9880937200005</v>
      </c>
      <c r="R26" s="27">
        <f t="shared" si="13"/>
        <v>4352.4952887599984</v>
      </c>
      <c r="S26" s="27">
        <f t="shared" si="13"/>
        <v>4332.0901550400004</v>
      </c>
      <c r="T26" s="27">
        <f t="shared" si="13"/>
        <v>4760.2904612400007</v>
      </c>
      <c r="U26" s="27">
        <f t="shared" si="13"/>
        <v>5075.0256650400006</v>
      </c>
      <c r="V26" s="27">
        <f t="shared" si="13"/>
        <v>5130.6762650399978</v>
      </c>
      <c r="W26" s="27">
        <f t="shared" si="13"/>
        <v>3607.0907040000011</v>
      </c>
      <c r="X26" s="27">
        <f t="shared" ref="X26" si="14">SUM(X27,X33)</f>
        <v>4551.6690450000024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4545.4172824800007</v>
      </c>
      <c r="D33" s="19">
        <f t="shared" si="17"/>
        <v>4142.2597462799986</v>
      </c>
      <c r="E33" s="19">
        <f t="shared" si="17"/>
        <v>3433.6409090400016</v>
      </c>
      <c r="F33" s="19">
        <f t="shared" si="17"/>
        <v>3747.4484302800001</v>
      </c>
      <c r="G33" s="19">
        <f t="shared" si="17"/>
        <v>3668.6112775199995</v>
      </c>
      <c r="H33" s="19">
        <f t="shared" si="17"/>
        <v>3488.98356504</v>
      </c>
      <c r="I33" s="19">
        <f t="shared" si="17"/>
        <v>3640.47666372</v>
      </c>
      <c r="J33" s="19">
        <f t="shared" si="17"/>
        <v>3953.9751300000025</v>
      </c>
      <c r="K33" s="19">
        <f t="shared" si="17"/>
        <v>4275.5118724799995</v>
      </c>
      <c r="L33" s="19">
        <f t="shared" si="17"/>
        <v>3895.2329450400021</v>
      </c>
      <c r="M33" s="19">
        <f t="shared" si="17"/>
        <v>4140.0955850400014</v>
      </c>
      <c r="N33" s="19">
        <f t="shared" si="17"/>
        <v>4398.2525062799996</v>
      </c>
      <c r="O33" s="19">
        <f t="shared" si="17"/>
        <v>4048.8902049600019</v>
      </c>
      <c r="P33" s="19">
        <f t="shared" si="17"/>
        <v>3832.1621787599997</v>
      </c>
      <c r="Q33" s="19">
        <f t="shared" si="17"/>
        <v>4004.9880937200005</v>
      </c>
      <c r="R33" s="19">
        <f t="shared" si="17"/>
        <v>4352.4952887599984</v>
      </c>
      <c r="S33" s="19">
        <f t="shared" si="17"/>
        <v>4332.0901550400004</v>
      </c>
      <c r="T33" s="19">
        <f t="shared" si="17"/>
        <v>4760.2904612400007</v>
      </c>
      <c r="U33" s="19">
        <f t="shared" si="17"/>
        <v>5075.0256650400006</v>
      </c>
      <c r="V33" s="19">
        <f t="shared" si="17"/>
        <v>5130.6762650399978</v>
      </c>
      <c r="W33" s="19">
        <f t="shared" si="17"/>
        <v>3607.0907040000011</v>
      </c>
      <c r="X33" s="19">
        <f t="shared" ref="X33" si="18">SUM(X34:X50)</f>
        <v>4551.6690450000024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0.307944</v>
      </c>
      <c r="F38" s="8">
        <f>INTAVI_PA_IN!F38+INTAVI_PA_EX!F38+INTAVI_FR_IN!F38+INTAVI_FR_EX!F38</f>
        <v>0.307944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4545.4172824800007</v>
      </c>
      <c r="D40" s="8">
        <f>INTAVI_PA_IN!D40+INTAVI_PA_EX!D40+INTAVI_FR_IN!D40+INTAVI_FR_EX!D40</f>
        <v>4142.2597462799986</v>
      </c>
      <c r="E40" s="8">
        <f>INTAVI_PA_IN!E40+INTAVI_PA_EX!E40+INTAVI_FR_IN!E40+INTAVI_FR_EX!E40</f>
        <v>3433.3329650400015</v>
      </c>
      <c r="F40" s="8">
        <f>INTAVI_PA_IN!F40+INTAVI_PA_EX!F40+INTAVI_FR_IN!F40+INTAVI_FR_EX!F40</f>
        <v>3747.14048628</v>
      </c>
      <c r="G40" s="8">
        <f>INTAVI_PA_IN!G40+INTAVI_PA_EX!G40+INTAVI_FR_IN!G40+INTAVI_FR_EX!G40</f>
        <v>3668.6112775199995</v>
      </c>
      <c r="H40" s="8">
        <f>INTAVI_PA_IN!H40+INTAVI_PA_EX!H40+INTAVI_FR_IN!H40+INTAVI_FR_EX!H40</f>
        <v>3488.98356504</v>
      </c>
      <c r="I40" s="8">
        <f>INTAVI_PA_IN!I40+INTAVI_PA_EX!I40+INTAVI_FR_IN!I40+INTAVI_FR_EX!I40</f>
        <v>3640.47666372</v>
      </c>
      <c r="J40" s="8">
        <f>INTAVI_PA_IN!J40+INTAVI_PA_EX!J40+INTAVI_FR_IN!J40+INTAVI_FR_EX!J40</f>
        <v>3953.9751300000025</v>
      </c>
      <c r="K40" s="8">
        <f>INTAVI_PA_IN!K40+INTAVI_PA_EX!K40+INTAVI_FR_IN!K40+INTAVI_FR_EX!K40</f>
        <v>4275.5118724799995</v>
      </c>
      <c r="L40" s="8">
        <f>INTAVI_PA_IN!L40+INTAVI_PA_EX!L40+INTAVI_FR_IN!L40+INTAVI_FR_EX!L40</f>
        <v>3895.2329450400021</v>
      </c>
      <c r="M40" s="8">
        <f>INTAVI_PA_IN!M40+INTAVI_PA_EX!M40+INTAVI_FR_IN!M40+INTAVI_FR_EX!M40</f>
        <v>4140.0955850400014</v>
      </c>
      <c r="N40" s="8">
        <f>INTAVI_PA_IN!N40+INTAVI_PA_EX!N40+INTAVI_FR_IN!N40+INTAVI_FR_EX!N40</f>
        <v>4398.2525062799996</v>
      </c>
      <c r="O40" s="8">
        <f>INTAVI_PA_IN!O40+INTAVI_PA_EX!O40+INTAVI_FR_IN!O40+INTAVI_FR_EX!O40</f>
        <v>4048.8902049600019</v>
      </c>
      <c r="P40" s="8">
        <f>INTAVI_PA_IN!P40+INTAVI_PA_EX!P40+INTAVI_FR_IN!P40+INTAVI_FR_EX!P40</f>
        <v>3832.1621787599997</v>
      </c>
      <c r="Q40" s="8">
        <f>INTAVI_PA_IN!Q40+INTAVI_PA_EX!Q40+INTAVI_FR_IN!Q40+INTAVI_FR_EX!Q40</f>
        <v>4004.9880937200005</v>
      </c>
      <c r="R40" s="8">
        <f>INTAVI_PA_IN!R40+INTAVI_PA_EX!R40+INTAVI_FR_IN!R40+INTAVI_FR_EX!R40</f>
        <v>4352.4952887599984</v>
      </c>
      <c r="S40" s="8">
        <f>INTAVI_PA_IN!S40+INTAVI_PA_EX!S40+INTAVI_FR_IN!S40+INTAVI_FR_EX!S40</f>
        <v>4332.0901550400004</v>
      </c>
      <c r="T40" s="8">
        <f>INTAVI_PA_IN!T40+INTAVI_PA_EX!T40+INTAVI_FR_IN!T40+INTAVI_FR_EX!T40</f>
        <v>4760.2904612400007</v>
      </c>
      <c r="U40" s="8">
        <f>INTAVI_PA_IN!U40+INTAVI_PA_EX!U40+INTAVI_FR_IN!U40+INTAVI_FR_EX!U40</f>
        <v>5075.0256650400006</v>
      </c>
      <c r="V40" s="8">
        <f>INTAVI_PA_IN!V40+INTAVI_PA_EX!V40+INTAVI_FR_IN!V40+INTAVI_FR_EX!V40</f>
        <v>5130.6762650399978</v>
      </c>
      <c r="W40" s="8">
        <f>INTAVI_PA_IN!W40+INTAVI_PA_EX!W40+INTAVI_FR_IN!W40+INTAVI_FR_EX!W40</f>
        <v>3607.0907040000011</v>
      </c>
      <c r="X40" s="8">
        <f>INTAVI_PA_IN!X40+INTAVI_PA_EX!X40+INTAVI_FR_IN!X40+INTAVI_FR_EX!X40</f>
        <v>4551.6690450000024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2127.2158092327313</v>
      </c>
      <c r="D2" s="21">
        <f t="shared" ref="D2:X2" si="0">SUM(D3,D17,D22,D25,D26,D51,D52)</f>
        <v>1973.8591199898385</v>
      </c>
      <c r="E2" s="21">
        <f t="shared" si="0"/>
        <v>1616.468837623866</v>
      </c>
      <c r="F2" s="21">
        <f t="shared" si="0"/>
        <v>1716.7235598584193</v>
      </c>
      <c r="G2" s="21">
        <f t="shared" si="0"/>
        <v>1613.0259739523174</v>
      </c>
      <c r="H2" s="21">
        <f t="shared" si="0"/>
        <v>1516.5278646172644</v>
      </c>
      <c r="I2" s="21">
        <f t="shared" si="0"/>
        <v>1452.318901900165</v>
      </c>
      <c r="J2" s="21">
        <f t="shared" si="0"/>
        <v>1546.314584585152</v>
      </c>
      <c r="K2" s="21">
        <f t="shared" si="0"/>
        <v>1707.6245690068974</v>
      </c>
      <c r="L2" s="21">
        <f t="shared" si="0"/>
        <v>1625.5354555198612</v>
      </c>
      <c r="M2" s="21">
        <f t="shared" si="0"/>
        <v>1666.9801326142431</v>
      </c>
      <c r="N2" s="21">
        <f t="shared" si="0"/>
        <v>1794.9805810060307</v>
      </c>
      <c r="O2" s="21">
        <f t="shared" si="0"/>
        <v>1680.6815199876694</v>
      </c>
      <c r="P2" s="21">
        <f t="shared" si="0"/>
        <v>1598.2856651936097</v>
      </c>
      <c r="Q2" s="21">
        <f t="shared" si="0"/>
        <v>1701.7065957884279</v>
      </c>
      <c r="R2" s="21">
        <f t="shared" si="0"/>
        <v>1806.7569569323207</v>
      </c>
      <c r="S2" s="21">
        <f t="shared" si="0"/>
        <v>1871.546172966363</v>
      </c>
      <c r="T2" s="21">
        <f t="shared" si="0"/>
        <v>2088.210006950098</v>
      </c>
      <c r="U2" s="21">
        <f t="shared" si="0"/>
        <v>2195.1922853378546</v>
      </c>
      <c r="V2" s="21">
        <f t="shared" si="0"/>
        <v>2197.6446326351625</v>
      </c>
      <c r="W2" s="21">
        <f t="shared" si="0"/>
        <v>957.92676631504924</v>
      </c>
      <c r="X2" s="21">
        <f t="shared" si="0"/>
        <v>1351.8299534476087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2127.2158092327313</v>
      </c>
      <c r="D26" s="27">
        <f t="shared" si="7"/>
        <v>1973.8591199898385</v>
      </c>
      <c r="E26" s="27">
        <f t="shared" si="7"/>
        <v>1616.468837623866</v>
      </c>
      <c r="F26" s="27">
        <f t="shared" si="7"/>
        <v>1716.7235598584193</v>
      </c>
      <c r="G26" s="27">
        <f t="shared" si="7"/>
        <v>1613.0259739523174</v>
      </c>
      <c r="H26" s="27">
        <f t="shared" si="7"/>
        <v>1516.5278646172644</v>
      </c>
      <c r="I26" s="27">
        <f t="shared" si="7"/>
        <v>1452.318901900165</v>
      </c>
      <c r="J26" s="27">
        <f t="shared" si="7"/>
        <v>1546.314584585152</v>
      </c>
      <c r="K26" s="27">
        <f t="shared" si="7"/>
        <v>1707.6245690068974</v>
      </c>
      <c r="L26" s="27">
        <f t="shared" si="7"/>
        <v>1625.5354555198612</v>
      </c>
      <c r="M26" s="27">
        <f t="shared" si="7"/>
        <v>1666.9801326142431</v>
      </c>
      <c r="N26" s="27">
        <f t="shared" si="7"/>
        <v>1794.9805810060307</v>
      </c>
      <c r="O26" s="27">
        <f t="shared" si="7"/>
        <v>1680.6815199876694</v>
      </c>
      <c r="P26" s="27">
        <f t="shared" si="7"/>
        <v>1598.2856651936097</v>
      </c>
      <c r="Q26" s="27">
        <f t="shared" si="7"/>
        <v>1701.7065957884279</v>
      </c>
      <c r="R26" s="27">
        <f t="shared" si="7"/>
        <v>1806.7569569323207</v>
      </c>
      <c r="S26" s="27">
        <f t="shared" si="7"/>
        <v>1871.546172966363</v>
      </c>
      <c r="T26" s="27">
        <f t="shared" si="7"/>
        <v>2088.210006950098</v>
      </c>
      <c r="U26" s="27">
        <f t="shared" si="7"/>
        <v>2195.1922853378546</v>
      </c>
      <c r="V26" s="27">
        <f t="shared" si="7"/>
        <v>2197.6446326351625</v>
      </c>
      <c r="W26" s="27">
        <f t="shared" si="7"/>
        <v>957.92676631504924</v>
      </c>
      <c r="X26" s="27">
        <f t="shared" si="7"/>
        <v>1351.8299534476087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2127.2158092327313</v>
      </c>
      <c r="D33" s="19">
        <f t="shared" si="9"/>
        <v>1973.8591199898385</v>
      </c>
      <c r="E33" s="19">
        <f t="shared" si="9"/>
        <v>1616.468837623866</v>
      </c>
      <c r="F33" s="19">
        <f t="shared" si="9"/>
        <v>1716.7235598584193</v>
      </c>
      <c r="G33" s="19">
        <f t="shared" si="9"/>
        <v>1613.0259739523174</v>
      </c>
      <c r="H33" s="19">
        <f t="shared" si="9"/>
        <v>1516.5278646172644</v>
      </c>
      <c r="I33" s="19">
        <f t="shared" si="9"/>
        <v>1452.318901900165</v>
      </c>
      <c r="J33" s="19">
        <f t="shared" si="9"/>
        <v>1546.314584585152</v>
      </c>
      <c r="K33" s="19">
        <f t="shared" si="9"/>
        <v>1707.6245690068974</v>
      </c>
      <c r="L33" s="19">
        <f t="shared" si="9"/>
        <v>1625.5354555198612</v>
      </c>
      <c r="M33" s="19">
        <f t="shared" si="9"/>
        <v>1666.9801326142431</v>
      </c>
      <c r="N33" s="19">
        <f t="shared" si="9"/>
        <v>1794.9805810060307</v>
      </c>
      <c r="O33" s="19">
        <f t="shared" si="9"/>
        <v>1680.6815199876694</v>
      </c>
      <c r="P33" s="19">
        <f t="shared" si="9"/>
        <v>1598.2856651936097</v>
      </c>
      <c r="Q33" s="19">
        <f t="shared" si="9"/>
        <v>1701.7065957884279</v>
      </c>
      <c r="R33" s="19">
        <f t="shared" si="9"/>
        <v>1806.7569569323207</v>
      </c>
      <c r="S33" s="19">
        <f t="shared" si="9"/>
        <v>1871.546172966363</v>
      </c>
      <c r="T33" s="19">
        <f t="shared" si="9"/>
        <v>2088.210006950098</v>
      </c>
      <c r="U33" s="19">
        <f t="shared" si="9"/>
        <v>2195.1922853378546</v>
      </c>
      <c r="V33" s="19">
        <f t="shared" si="9"/>
        <v>2197.6446326351625</v>
      </c>
      <c r="W33" s="19">
        <f t="shared" si="9"/>
        <v>957.92676631504924</v>
      </c>
      <c r="X33" s="19">
        <f t="shared" si="9"/>
        <v>1351.8299534476087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0.14497202617277083</v>
      </c>
      <c r="F38" s="8">
        <v>0.14107057902262884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2127.2158092327313</v>
      </c>
      <c r="D40" s="8">
        <v>1973.8591199898385</v>
      </c>
      <c r="E40" s="8">
        <v>1616.3238655976932</v>
      </c>
      <c r="F40" s="8">
        <v>1716.5824892793967</v>
      </c>
      <c r="G40" s="8">
        <v>1613.0259739523174</v>
      </c>
      <c r="H40" s="8">
        <v>1516.5278646172644</v>
      </c>
      <c r="I40" s="8">
        <v>1452.318901900165</v>
      </c>
      <c r="J40" s="8">
        <v>1546.314584585152</v>
      </c>
      <c r="K40" s="8">
        <v>1707.6245690068974</v>
      </c>
      <c r="L40" s="8">
        <v>1625.5354555198612</v>
      </c>
      <c r="M40" s="8">
        <v>1666.9801326142431</v>
      </c>
      <c r="N40" s="8">
        <v>1794.9805810060307</v>
      </c>
      <c r="O40" s="8">
        <v>1680.6815199876694</v>
      </c>
      <c r="P40" s="8">
        <v>1598.2856651936097</v>
      </c>
      <c r="Q40" s="8">
        <v>1701.7065957884279</v>
      </c>
      <c r="R40" s="8">
        <v>1806.7569569323207</v>
      </c>
      <c r="S40" s="8">
        <v>1871.546172966363</v>
      </c>
      <c r="T40" s="8">
        <v>2088.210006950098</v>
      </c>
      <c r="U40" s="8">
        <v>2195.1922853378546</v>
      </c>
      <c r="V40" s="8">
        <v>2197.6446326351625</v>
      </c>
      <c r="W40" s="8">
        <v>957.92676631504924</v>
      </c>
      <c r="X40" s="8">
        <v>1351.8299534476087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1799.2388033402876</v>
      </c>
      <c r="D2" s="21">
        <f t="shared" ref="D2:X2" si="0">SUM(D3,D17,D22,D25,D26,D51,D52)</f>
        <v>1636.2669619274036</v>
      </c>
      <c r="E2" s="21">
        <f t="shared" si="0"/>
        <v>1300.3002059589678</v>
      </c>
      <c r="F2" s="21">
        <f t="shared" si="0"/>
        <v>1384.0124078596957</v>
      </c>
      <c r="G2" s="21">
        <f t="shared" si="0"/>
        <v>1401.4749391342405</v>
      </c>
      <c r="H2" s="21">
        <f t="shared" si="0"/>
        <v>1315.0661696610148</v>
      </c>
      <c r="I2" s="21">
        <f t="shared" si="0"/>
        <v>1229.9300121033168</v>
      </c>
      <c r="J2" s="21">
        <f t="shared" si="0"/>
        <v>1271.8339468311328</v>
      </c>
      <c r="K2" s="21">
        <f t="shared" si="0"/>
        <v>1458.6113535459529</v>
      </c>
      <c r="L2" s="21">
        <f t="shared" si="0"/>
        <v>1481.4089156296054</v>
      </c>
      <c r="M2" s="21">
        <f t="shared" si="0"/>
        <v>1534.018178312218</v>
      </c>
      <c r="N2" s="21">
        <f t="shared" si="0"/>
        <v>1661.158068681447</v>
      </c>
      <c r="O2" s="21">
        <f t="shared" si="0"/>
        <v>1597.6912830341812</v>
      </c>
      <c r="P2" s="21">
        <f t="shared" si="0"/>
        <v>1536.1722462560213</v>
      </c>
      <c r="Q2" s="21">
        <f t="shared" si="0"/>
        <v>1617.8036037108361</v>
      </c>
      <c r="R2" s="21">
        <f t="shared" si="0"/>
        <v>1693.0043756939833</v>
      </c>
      <c r="S2" s="21">
        <f t="shared" si="0"/>
        <v>1661.9527126717774</v>
      </c>
      <c r="T2" s="21">
        <f t="shared" si="0"/>
        <v>1779.8112857528918</v>
      </c>
      <c r="U2" s="21">
        <f t="shared" si="0"/>
        <v>1900.1665290033768</v>
      </c>
      <c r="V2" s="21">
        <f t="shared" si="0"/>
        <v>2003.8281401761503</v>
      </c>
      <c r="W2" s="21">
        <f t="shared" si="0"/>
        <v>1015.0974378758201</v>
      </c>
      <c r="X2" s="21">
        <f t="shared" si="0"/>
        <v>1216.8230303265427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1799.2388033402876</v>
      </c>
      <c r="D26" s="27">
        <f t="shared" si="7"/>
        <v>1636.2669619274036</v>
      </c>
      <c r="E26" s="27">
        <f t="shared" si="7"/>
        <v>1300.3002059589678</v>
      </c>
      <c r="F26" s="27">
        <f t="shared" si="7"/>
        <v>1384.0124078596957</v>
      </c>
      <c r="G26" s="27">
        <f t="shared" si="7"/>
        <v>1401.4749391342405</v>
      </c>
      <c r="H26" s="27">
        <f t="shared" si="7"/>
        <v>1315.0661696610148</v>
      </c>
      <c r="I26" s="27">
        <f t="shared" si="7"/>
        <v>1229.9300121033168</v>
      </c>
      <c r="J26" s="27">
        <f t="shared" si="7"/>
        <v>1271.8339468311328</v>
      </c>
      <c r="K26" s="27">
        <f t="shared" si="7"/>
        <v>1458.6113535459529</v>
      </c>
      <c r="L26" s="27">
        <f t="shared" si="7"/>
        <v>1481.4089156296054</v>
      </c>
      <c r="M26" s="27">
        <f t="shared" si="7"/>
        <v>1534.018178312218</v>
      </c>
      <c r="N26" s="27">
        <f t="shared" si="7"/>
        <v>1661.158068681447</v>
      </c>
      <c r="O26" s="27">
        <f t="shared" si="7"/>
        <v>1597.6912830341812</v>
      </c>
      <c r="P26" s="27">
        <f t="shared" si="7"/>
        <v>1536.1722462560213</v>
      </c>
      <c r="Q26" s="27">
        <f t="shared" si="7"/>
        <v>1617.8036037108361</v>
      </c>
      <c r="R26" s="27">
        <f t="shared" si="7"/>
        <v>1693.0043756939833</v>
      </c>
      <c r="S26" s="27">
        <f t="shared" si="7"/>
        <v>1661.9527126717774</v>
      </c>
      <c r="T26" s="27">
        <f t="shared" si="7"/>
        <v>1779.8112857528918</v>
      </c>
      <c r="U26" s="27">
        <f t="shared" si="7"/>
        <v>1900.1665290033768</v>
      </c>
      <c r="V26" s="27">
        <f t="shared" si="7"/>
        <v>2003.8281401761503</v>
      </c>
      <c r="W26" s="27">
        <f t="shared" si="7"/>
        <v>1015.0974378758201</v>
      </c>
      <c r="X26" s="27">
        <f t="shared" si="7"/>
        <v>1216.8230303265427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1799.2388033402876</v>
      </c>
      <c r="D33" s="19">
        <f t="shared" si="9"/>
        <v>1636.2669619274036</v>
      </c>
      <c r="E33" s="19">
        <f t="shared" si="9"/>
        <v>1300.3002059589678</v>
      </c>
      <c r="F33" s="19">
        <f t="shared" si="9"/>
        <v>1384.0124078596957</v>
      </c>
      <c r="G33" s="19">
        <f t="shared" si="9"/>
        <v>1401.4749391342405</v>
      </c>
      <c r="H33" s="19">
        <f t="shared" si="9"/>
        <v>1315.0661696610148</v>
      </c>
      <c r="I33" s="19">
        <f t="shared" si="9"/>
        <v>1229.9300121033168</v>
      </c>
      <c r="J33" s="19">
        <f t="shared" si="9"/>
        <v>1271.8339468311328</v>
      </c>
      <c r="K33" s="19">
        <f t="shared" si="9"/>
        <v>1458.6113535459529</v>
      </c>
      <c r="L33" s="19">
        <f t="shared" si="9"/>
        <v>1481.4089156296054</v>
      </c>
      <c r="M33" s="19">
        <f t="shared" si="9"/>
        <v>1534.018178312218</v>
      </c>
      <c r="N33" s="19">
        <f t="shared" si="9"/>
        <v>1661.158068681447</v>
      </c>
      <c r="O33" s="19">
        <f t="shared" si="9"/>
        <v>1597.6912830341812</v>
      </c>
      <c r="P33" s="19">
        <f t="shared" si="9"/>
        <v>1536.1722462560213</v>
      </c>
      <c r="Q33" s="19">
        <f t="shared" si="9"/>
        <v>1617.8036037108361</v>
      </c>
      <c r="R33" s="19">
        <f t="shared" si="9"/>
        <v>1693.0043756939833</v>
      </c>
      <c r="S33" s="19">
        <f t="shared" si="9"/>
        <v>1661.9527126717774</v>
      </c>
      <c r="T33" s="19">
        <f t="shared" si="9"/>
        <v>1779.8112857528918</v>
      </c>
      <c r="U33" s="19">
        <f t="shared" si="9"/>
        <v>1900.1665290033768</v>
      </c>
      <c r="V33" s="19">
        <f t="shared" si="9"/>
        <v>2003.8281401761503</v>
      </c>
      <c r="W33" s="19">
        <f t="shared" si="9"/>
        <v>1015.0974378758201</v>
      </c>
      <c r="X33" s="19">
        <f t="shared" si="9"/>
        <v>1216.8230303265427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0.11661663442138454</v>
      </c>
      <c r="F38" s="8">
        <v>0.11373026870288425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1799.2388033402876</v>
      </c>
      <c r="D40" s="8">
        <v>1636.2669619274036</v>
      </c>
      <c r="E40" s="8">
        <v>1300.1835893245463</v>
      </c>
      <c r="F40" s="8">
        <v>1383.8986775909927</v>
      </c>
      <c r="G40" s="8">
        <v>1401.4749391342405</v>
      </c>
      <c r="H40" s="8">
        <v>1315.0661696610148</v>
      </c>
      <c r="I40" s="8">
        <v>1229.9300121033168</v>
      </c>
      <c r="J40" s="8">
        <v>1271.8339468311328</v>
      </c>
      <c r="K40" s="8">
        <v>1458.6113535459529</v>
      </c>
      <c r="L40" s="8">
        <v>1481.4089156296054</v>
      </c>
      <c r="M40" s="8">
        <v>1534.018178312218</v>
      </c>
      <c r="N40" s="8">
        <v>1661.158068681447</v>
      </c>
      <c r="O40" s="8">
        <v>1597.6912830341812</v>
      </c>
      <c r="P40" s="8">
        <v>1536.1722462560213</v>
      </c>
      <c r="Q40" s="8">
        <v>1617.8036037108361</v>
      </c>
      <c r="R40" s="8">
        <v>1693.0043756939833</v>
      </c>
      <c r="S40" s="8">
        <v>1661.9527126717774</v>
      </c>
      <c r="T40" s="8">
        <v>1779.8112857528918</v>
      </c>
      <c r="U40" s="8">
        <v>1900.1665290033768</v>
      </c>
      <c r="V40" s="8">
        <v>2003.8281401761503</v>
      </c>
      <c r="W40" s="8">
        <v>1015.0974378758201</v>
      </c>
      <c r="X40" s="8">
        <v>1216.8230303265427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176.98845576103599</v>
      </c>
      <c r="D2" s="21">
        <f t="shared" ref="D2:X2" si="0">SUM(D3,D17,D22,D25,D26,D51,D52)</f>
        <v>132.75340137243893</v>
      </c>
      <c r="E2" s="21">
        <f t="shared" si="0"/>
        <v>124.8554338705689</v>
      </c>
      <c r="F2" s="21">
        <f t="shared" si="0"/>
        <v>125.86535226036679</v>
      </c>
      <c r="G2" s="21">
        <f t="shared" si="0"/>
        <v>127.78116227223751</v>
      </c>
      <c r="H2" s="21">
        <f t="shared" si="0"/>
        <v>139.86358978031018</v>
      </c>
      <c r="I2" s="21">
        <f t="shared" si="0"/>
        <v>270.04328395143472</v>
      </c>
      <c r="J2" s="21">
        <f t="shared" si="0"/>
        <v>295.28358787246185</v>
      </c>
      <c r="K2" s="21">
        <f t="shared" si="0"/>
        <v>237.46735881961297</v>
      </c>
      <c r="L2" s="21">
        <f t="shared" si="0"/>
        <v>170.00119171004337</v>
      </c>
      <c r="M2" s="21">
        <f t="shared" si="0"/>
        <v>173.88092091831589</v>
      </c>
      <c r="N2" s="21">
        <f t="shared" si="0"/>
        <v>167.76629293243587</v>
      </c>
      <c r="O2" s="21">
        <f t="shared" si="0"/>
        <v>158.33118884395657</v>
      </c>
      <c r="P2" s="21">
        <f t="shared" si="0"/>
        <v>155.98658565969205</v>
      </c>
      <c r="Q2" s="21">
        <f t="shared" si="0"/>
        <v>152.2676018622183</v>
      </c>
      <c r="R2" s="21">
        <f t="shared" si="0"/>
        <v>170.38886228914407</v>
      </c>
      <c r="S2" s="21">
        <f t="shared" si="0"/>
        <v>154.61724240922808</v>
      </c>
      <c r="T2" s="21">
        <f t="shared" si="0"/>
        <v>189.10086867974152</v>
      </c>
      <c r="U2" s="21">
        <f t="shared" si="0"/>
        <v>228.532942915576</v>
      </c>
      <c r="V2" s="21">
        <f t="shared" si="0"/>
        <v>222.77591385853063</v>
      </c>
      <c r="W2" s="21">
        <f t="shared" si="0"/>
        <v>336.55621852774499</v>
      </c>
      <c r="X2" s="21">
        <f t="shared" si="0"/>
        <v>462.555767744528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176.98845576103599</v>
      </c>
      <c r="D26" s="27">
        <f t="shared" si="7"/>
        <v>132.75340137243893</v>
      </c>
      <c r="E26" s="27">
        <f t="shared" si="7"/>
        <v>124.8554338705689</v>
      </c>
      <c r="F26" s="27">
        <f t="shared" si="7"/>
        <v>125.86535226036679</v>
      </c>
      <c r="G26" s="27">
        <f t="shared" si="7"/>
        <v>127.78116227223751</v>
      </c>
      <c r="H26" s="27">
        <f t="shared" si="7"/>
        <v>139.86358978031018</v>
      </c>
      <c r="I26" s="27">
        <f t="shared" si="7"/>
        <v>270.04328395143472</v>
      </c>
      <c r="J26" s="27">
        <f t="shared" si="7"/>
        <v>295.28358787246185</v>
      </c>
      <c r="K26" s="27">
        <f t="shared" si="7"/>
        <v>237.46735881961297</v>
      </c>
      <c r="L26" s="27">
        <f t="shared" si="7"/>
        <v>170.00119171004337</v>
      </c>
      <c r="M26" s="27">
        <f t="shared" si="7"/>
        <v>173.88092091831589</v>
      </c>
      <c r="N26" s="27">
        <f t="shared" si="7"/>
        <v>167.76629293243587</v>
      </c>
      <c r="O26" s="27">
        <f t="shared" si="7"/>
        <v>158.33118884395657</v>
      </c>
      <c r="P26" s="27">
        <f t="shared" si="7"/>
        <v>155.98658565969205</v>
      </c>
      <c r="Q26" s="27">
        <f t="shared" si="7"/>
        <v>152.2676018622183</v>
      </c>
      <c r="R26" s="27">
        <f t="shared" si="7"/>
        <v>170.38886228914407</v>
      </c>
      <c r="S26" s="27">
        <f t="shared" si="7"/>
        <v>154.61724240922808</v>
      </c>
      <c r="T26" s="27">
        <f t="shared" si="7"/>
        <v>189.10086867974152</v>
      </c>
      <c r="U26" s="27">
        <f t="shared" si="7"/>
        <v>228.532942915576</v>
      </c>
      <c r="V26" s="27">
        <f t="shared" si="7"/>
        <v>222.77591385853063</v>
      </c>
      <c r="W26" s="27">
        <f t="shared" si="7"/>
        <v>336.55621852774499</v>
      </c>
      <c r="X26" s="27">
        <f t="shared" si="7"/>
        <v>462.555767744528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176.98845576103599</v>
      </c>
      <c r="D33" s="19">
        <f t="shared" si="9"/>
        <v>132.75340137243893</v>
      </c>
      <c r="E33" s="19">
        <f t="shared" si="9"/>
        <v>124.8554338705689</v>
      </c>
      <c r="F33" s="19">
        <f t="shared" si="9"/>
        <v>125.86535226036679</v>
      </c>
      <c r="G33" s="19">
        <f t="shared" si="9"/>
        <v>127.78116227223751</v>
      </c>
      <c r="H33" s="19">
        <f t="shared" si="9"/>
        <v>139.86358978031018</v>
      </c>
      <c r="I33" s="19">
        <f t="shared" si="9"/>
        <v>270.04328395143472</v>
      </c>
      <c r="J33" s="19">
        <f t="shared" si="9"/>
        <v>295.28358787246185</v>
      </c>
      <c r="K33" s="19">
        <f t="shared" si="9"/>
        <v>237.46735881961297</v>
      </c>
      <c r="L33" s="19">
        <f t="shared" si="9"/>
        <v>170.00119171004337</v>
      </c>
      <c r="M33" s="19">
        <f t="shared" si="9"/>
        <v>173.88092091831589</v>
      </c>
      <c r="N33" s="19">
        <f t="shared" si="9"/>
        <v>167.76629293243587</v>
      </c>
      <c r="O33" s="19">
        <f t="shared" si="9"/>
        <v>158.33118884395657</v>
      </c>
      <c r="P33" s="19">
        <f t="shared" si="9"/>
        <v>155.98658565969205</v>
      </c>
      <c r="Q33" s="19">
        <f t="shared" si="9"/>
        <v>152.2676018622183</v>
      </c>
      <c r="R33" s="19">
        <f t="shared" si="9"/>
        <v>170.38886228914407</v>
      </c>
      <c r="S33" s="19">
        <f t="shared" si="9"/>
        <v>154.61724240922808</v>
      </c>
      <c r="T33" s="19">
        <f t="shared" si="9"/>
        <v>189.10086867974152</v>
      </c>
      <c r="U33" s="19">
        <f t="shared" si="9"/>
        <v>228.532942915576</v>
      </c>
      <c r="V33" s="19">
        <f t="shared" si="9"/>
        <v>222.77591385853063</v>
      </c>
      <c r="W33" s="19">
        <f t="shared" si="9"/>
        <v>336.55621852774499</v>
      </c>
      <c r="X33" s="19">
        <f t="shared" si="9"/>
        <v>462.555767744528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1.1197583773717365E-2</v>
      </c>
      <c r="F38" s="8">
        <v>1.0342898843726153E-2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176.98845576103599</v>
      </c>
      <c r="D40" s="8">
        <v>132.75340137243893</v>
      </c>
      <c r="E40" s="8">
        <v>124.84423628679518</v>
      </c>
      <c r="F40" s="8">
        <v>125.85500936152306</v>
      </c>
      <c r="G40" s="8">
        <v>127.78116227223751</v>
      </c>
      <c r="H40" s="8">
        <v>139.86358978031018</v>
      </c>
      <c r="I40" s="8">
        <v>270.04328395143472</v>
      </c>
      <c r="J40" s="8">
        <v>295.28358787246185</v>
      </c>
      <c r="K40" s="8">
        <v>237.46735881961297</v>
      </c>
      <c r="L40" s="8">
        <v>170.00119171004337</v>
      </c>
      <c r="M40" s="8">
        <v>173.88092091831589</v>
      </c>
      <c r="N40" s="8">
        <v>167.76629293243587</v>
      </c>
      <c r="O40" s="8">
        <v>158.33118884395657</v>
      </c>
      <c r="P40" s="8">
        <v>155.98658565969205</v>
      </c>
      <c r="Q40" s="8">
        <v>152.2676018622183</v>
      </c>
      <c r="R40" s="8">
        <v>170.38886228914407</v>
      </c>
      <c r="S40" s="8">
        <v>154.61724240922808</v>
      </c>
      <c r="T40" s="8">
        <v>189.10086867974152</v>
      </c>
      <c r="U40" s="8">
        <v>228.532942915576</v>
      </c>
      <c r="V40" s="8">
        <v>222.77591385853063</v>
      </c>
      <c r="W40" s="8">
        <v>336.55621852774499</v>
      </c>
      <c r="X40" s="8">
        <v>462.555767744528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441.97421414594572</v>
      </c>
      <c r="D2" s="21">
        <f t="shared" ref="D2:X2" si="0">SUM(D3,D17,D22,D25,D26,D51,D52)</f>
        <v>399.38026299031793</v>
      </c>
      <c r="E2" s="21">
        <f t="shared" si="0"/>
        <v>392.01643158659903</v>
      </c>
      <c r="F2" s="21">
        <f t="shared" si="0"/>
        <v>520.847110301518</v>
      </c>
      <c r="G2" s="21">
        <f t="shared" si="0"/>
        <v>526.32920216120431</v>
      </c>
      <c r="H2" s="21">
        <f t="shared" si="0"/>
        <v>517.52594098141071</v>
      </c>
      <c r="I2" s="21">
        <f t="shared" si="0"/>
        <v>688.1844657650837</v>
      </c>
      <c r="J2" s="21">
        <f t="shared" si="0"/>
        <v>840.54301071125599</v>
      </c>
      <c r="K2" s="21">
        <f t="shared" si="0"/>
        <v>871.80859110753681</v>
      </c>
      <c r="L2" s="21">
        <f t="shared" si="0"/>
        <v>618.28738218049182</v>
      </c>
      <c r="M2" s="21">
        <f t="shared" si="0"/>
        <v>765.21635319522397</v>
      </c>
      <c r="N2" s="21">
        <f t="shared" si="0"/>
        <v>774.34756366008628</v>
      </c>
      <c r="O2" s="21">
        <f t="shared" si="0"/>
        <v>612.1862130941945</v>
      </c>
      <c r="P2" s="21">
        <f t="shared" si="0"/>
        <v>541.71768165067647</v>
      </c>
      <c r="Q2" s="21">
        <f t="shared" si="0"/>
        <v>533.21029235851859</v>
      </c>
      <c r="R2" s="21">
        <f t="shared" si="0"/>
        <v>682.34509384455043</v>
      </c>
      <c r="S2" s="21">
        <f t="shared" si="0"/>
        <v>643.97402699263148</v>
      </c>
      <c r="T2" s="21">
        <f t="shared" si="0"/>
        <v>703.16829985726986</v>
      </c>
      <c r="U2" s="21">
        <f t="shared" si="0"/>
        <v>751.13390778319229</v>
      </c>
      <c r="V2" s="21">
        <f t="shared" si="0"/>
        <v>706.42757837015461</v>
      </c>
      <c r="W2" s="21">
        <f t="shared" si="0"/>
        <v>1297.5102812813868</v>
      </c>
      <c r="X2" s="21">
        <f t="shared" si="0"/>
        <v>1520.4602934813224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441.97421414594572</v>
      </c>
      <c r="D26" s="27">
        <f t="shared" si="7"/>
        <v>399.38026299031793</v>
      </c>
      <c r="E26" s="27">
        <f t="shared" si="7"/>
        <v>392.01643158659903</v>
      </c>
      <c r="F26" s="27">
        <f t="shared" si="7"/>
        <v>520.847110301518</v>
      </c>
      <c r="G26" s="27">
        <f t="shared" si="7"/>
        <v>526.32920216120431</v>
      </c>
      <c r="H26" s="27">
        <f t="shared" si="7"/>
        <v>517.52594098141071</v>
      </c>
      <c r="I26" s="27">
        <f t="shared" si="7"/>
        <v>688.1844657650837</v>
      </c>
      <c r="J26" s="27">
        <f t="shared" si="7"/>
        <v>840.54301071125599</v>
      </c>
      <c r="K26" s="27">
        <f t="shared" si="7"/>
        <v>871.80859110753681</v>
      </c>
      <c r="L26" s="27">
        <f t="shared" si="7"/>
        <v>618.28738218049182</v>
      </c>
      <c r="M26" s="27">
        <f t="shared" si="7"/>
        <v>765.21635319522397</v>
      </c>
      <c r="N26" s="27">
        <f t="shared" si="7"/>
        <v>774.34756366008628</v>
      </c>
      <c r="O26" s="27">
        <f t="shared" si="7"/>
        <v>612.1862130941945</v>
      </c>
      <c r="P26" s="27">
        <f t="shared" si="7"/>
        <v>541.71768165067647</v>
      </c>
      <c r="Q26" s="27">
        <f t="shared" si="7"/>
        <v>533.21029235851859</v>
      </c>
      <c r="R26" s="27">
        <f t="shared" si="7"/>
        <v>682.34509384455043</v>
      </c>
      <c r="S26" s="27">
        <f t="shared" si="7"/>
        <v>643.97402699263148</v>
      </c>
      <c r="T26" s="27">
        <f t="shared" si="7"/>
        <v>703.16829985726986</v>
      </c>
      <c r="U26" s="27">
        <f t="shared" si="7"/>
        <v>751.13390778319229</v>
      </c>
      <c r="V26" s="27">
        <f t="shared" si="7"/>
        <v>706.42757837015461</v>
      </c>
      <c r="W26" s="27">
        <f t="shared" si="7"/>
        <v>1297.5102812813868</v>
      </c>
      <c r="X26" s="27">
        <f t="shared" si="7"/>
        <v>1520.4602934813224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441.97421414594572</v>
      </c>
      <c r="D33" s="19">
        <f t="shared" si="9"/>
        <v>399.38026299031793</v>
      </c>
      <c r="E33" s="19">
        <f t="shared" si="9"/>
        <v>392.01643158659903</v>
      </c>
      <c r="F33" s="19">
        <f t="shared" si="9"/>
        <v>520.847110301518</v>
      </c>
      <c r="G33" s="19">
        <f t="shared" si="9"/>
        <v>526.32920216120431</v>
      </c>
      <c r="H33" s="19">
        <f t="shared" si="9"/>
        <v>517.52594098141071</v>
      </c>
      <c r="I33" s="19">
        <f t="shared" si="9"/>
        <v>688.1844657650837</v>
      </c>
      <c r="J33" s="19">
        <f t="shared" si="9"/>
        <v>840.54301071125599</v>
      </c>
      <c r="K33" s="19">
        <f t="shared" si="9"/>
        <v>871.80859110753681</v>
      </c>
      <c r="L33" s="19">
        <f t="shared" si="9"/>
        <v>618.28738218049182</v>
      </c>
      <c r="M33" s="19">
        <f t="shared" si="9"/>
        <v>765.21635319522397</v>
      </c>
      <c r="N33" s="19">
        <f t="shared" si="9"/>
        <v>774.34756366008628</v>
      </c>
      <c r="O33" s="19">
        <f t="shared" si="9"/>
        <v>612.1862130941945</v>
      </c>
      <c r="P33" s="19">
        <f t="shared" si="9"/>
        <v>541.71768165067647</v>
      </c>
      <c r="Q33" s="19">
        <f t="shared" si="9"/>
        <v>533.21029235851859</v>
      </c>
      <c r="R33" s="19">
        <f t="shared" si="9"/>
        <v>682.34509384455043</v>
      </c>
      <c r="S33" s="19">
        <f t="shared" si="9"/>
        <v>643.97402699263148</v>
      </c>
      <c r="T33" s="19">
        <f t="shared" si="9"/>
        <v>703.16829985726986</v>
      </c>
      <c r="U33" s="19">
        <f t="shared" si="9"/>
        <v>751.13390778319229</v>
      </c>
      <c r="V33" s="19">
        <f t="shared" si="9"/>
        <v>706.42757837015461</v>
      </c>
      <c r="W33" s="19">
        <f t="shared" si="9"/>
        <v>1297.5102812813868</v>
      </c>
      <c r="X33" s="19">
        <f t="shared" si="9"/>
        <v>1520.4602934813224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3.5157755632127252E-2</v>
      </c>
      <c r="F38" s="8">
        <v>4.2800253430760785E-2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441.97421414594572</v>
      </c>
      <c r="D40" s="8">
        <v>399.38026299031793</v>
      </c>
      <c r="E40" s="8">
        <v>391.98127383096693</v>
      </c>
      <c r="F40" s="8">
        <v>520.80431004808725</v>
      </c>
      <c r="G40" s="8">
        <v>526.32920216120431</v>
      </c>
      <c r="H40" s="8">
        <v>517.52594098141071</v>
      </c>
      <c r="I40" s="8">
        <v>688.1844657650837</v>
      </c>
      <c r="J40" s="8">
        <v>840.54301071125599</v>
      </c>
      <c r="K40" s="8">
        <v>871.80859110753681</v>
      </c>
      <c r="L40" s="8">
        <v>618.28738218049182</v>
      </c>
      <c r="M40" s="8">
        <v>765.21635319522397</v>
      </c>
      <c r="N40" s="8">
        <v>774.34756366008628</v>
      </c>
      <c r="O40" s="8">
        <v>612.1862130941945</v>
      </c>
      <c r="P40" s="8">
        <v>541.71768165067647</v>
      </c>
      <c r="Q40" s="8">
        <v>533.21029235851859</v>
      </c>
      <c r="R40" s="8">
        <v>682.34509384455043</v>
      </c>
      <c r="S40" s="8">
        <v>643.97402699263148</v>
      </c>
      <c r="T40" s="8">
        <v>703.16829985726986</v>
      </c>
      <c r="U40" s="8">
        <v>751.13390778319229</v>
      </c>
      <c r="V40" s="8">
        <v>706.42757837015461</v>
      </c>
      <c r="W40" s="8">
        <v>1297.5102812813868</v>
      </c>
      <c r="X40" s="8">
        <v>1520.4602934813224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109213.71278100388</v>
      </c>
      <c r="D2" s="21">
        <f t="shared" ref="D2:X2" si="0">SUM(D3,D17,D22,D25,D26,D51,D52)</f>
        <v>109183.4756727671</v>
      </c>
      <c r="E2" s="21">
        <f t="shared" si="0"/>
        <v>106673.68154630753</v>
      </c>
      <c r="F2" s="21">
        <f t="shared" si="0"/>
        <v>111413.13654791602</v>
      </c>
      <c r="G2" s="21">
        <f t="shared" si="0"/>
        <v>109620.72870847871</v>
      </c>
      <c r="H2" s="21">
        <f t="shared" si="0"/>
        <v>106991.98918733813</v>
      </c>
      <c r="I2" s="21">
        <f t="shared" si="0"/>
        <v>104218.25893864559</v>
      </c>
      <c r="J2" s="21">
        <f t="shared" si="0"/>
        <v>99924.15115742007</v>
      </c>
      <c r="K2" s="21">
        <f t="shared" si="0"/>
        <v>102099.03952796465</v>
      </c>
      <c r="L2" s="21">
        <f t="shared" si="0"/>
        <v>97518.843298079955</v>
      </c>
      <c r="M2" s="21">
        <f t="shared" si="0"/>
        <v>103763.09781856531</v>
      </c>
      <c r="N2" s="21">
        <f t="shared" si="0"/>
        <v>93721.781352373262</v>
      </c>
      <c r="O2" s="21">
        <f t="shared" si="0"/>
        <v>92794.244517799176</v>
      </c>
      <c r="P2" s="21">
        <f t="shared" si="0"/>
        <v>93241.99157639411</v>
      </c>
      <c r="Q2" s="21">
        <f t="shared" si="0"/>
        <v>86606.740445634176</v>
      </c>
      <c r="R2" s="21">
        <f t="shared" si="0"/>
        <v>91883.72422755041</v>
      </c>
      <c r="S2" s="21">
        <f t="shared" si="0"/>
        <v>90345.901933542409</v>
      </c>
      <c r="T2" s="21">
        <f t="shared" si="0"/>
        <v>88997.988472627214</v>
      </c>
      <c r="U2" s="21">
        <f t="shared" si="0"/>
        <v>89721.221077804483</v>
      </c>
      <c r="V2" s="21">
        <f t="shared" si="0"/>
        <v>88943.564105784695</v>
      </c>
      <c r="W2" s="21">
        <f t="shared" si="0"/>
        <v>82199.584714184472</v>
      </c>
      <c r="X2" s="21">
        <f t="shared" si="0"/>
        <v>85925.169475578194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14080.010110320198</v>
      </c>
      <c r="D3" s="24">
        <f t="shared" si="1"/>
        <v>12569.100931199999</v>
      </c>
      <c r="E3" s="24">
        <f t="shared" si="1"/>
        <v>12574.062792720002</v>
      </c>
      <c r="F3" s="24">
        <f t="shared" si="1"/>
        <v>12014.156478720002</v>
      </c>
      <c r="G3" s="24">
        <f t="shared" si="1"/>
        <v>9855.9982672800015</v>
      </c>
      <c r="H3" s="24">
        <f t="shared" si="1"/>
        <v>9585.8150678399979</v>
      </c>
      <c r="I3" s="24">
        <f t="shared" si="1"/>
        <v>8193.4897387199981</v>
      </c>
      <c r="J3" s="24">
        <f t="shared" si="1"/>
        <v>7263.0679360800004</v>
      </c>
      <c r="K3" s="24">
        <f t="shared" si="1"/>
        <v>6741.2409002400027</v>
      </c>
      <c r="L3" s="24">
        <f t="shared" si="1"/>
        <v>6321.7510989600014</v>
      </c>
      <c r="M3" s="24">
        <f t="shared" si="1"/>
        <v>5627.2332943199999</v>
      </c>
      <c r="N3" s="24">
        <f t="shared" si="1"/>
        <v>4918.48600584</v>
      </c>
      <c r="O3" s="24">
        <f t="shared" si="1"/>
        <v>4821.3454792800003</v>
      </c>
      <c r="P3" s="24">
        <f t="shared" si="1"/>
        <v>4747.09740384</v>
      </c>
      <c r="Q3" s="24">
        <f t="shared" si="1"/>
        <v>3903.83276712</v>
      </c>
      <c r="R3" s="24">
        <f t="shared" si="1"/>
        <v>3968.6601504000005</v>
      </c>
      <c r="S3" s="24">
        <f t="shared" si="1"/>
        <v>2304.1688973600003</v>
      </c>
      <c r="T3" s="24">
        <f t="shared" si="1"/>
        <v>1965.8645688000006</v>
      </c>
      <c r="U3" s="24">
        <f t="shared" si="1"/>
        <v>2016.1930456800003</v>
      </c>
      <c r="V3" s="24">
        <f t="shared" si="1"/>
        <v>1958.8044273600001</v>
      </c>
      <c r="W3" s="24">
        <f t="shared" si="1"/>
        <v>1593.9251724000001</v>
      </c>
      <c r="X3" s="24">
        <f t="shared" si="1"/>
        <v>1704.0201789600001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11483.38316664</v>
      </c>
      <c r="D4" s="19">
        <f t="shared" si="2"/>
        <v>10226.01146688</v>
      </c>
      <c r="E4" s="19">
        <f t="shared" si="2"/>
        <v>10257.878864640003</v>
      </c>
      <c r="F4" s="19">
        <f t="shared" si="2"/>
        <v>9490.9064368800009</v>
      </c>
      <c r="G4" s="19">
        <f t="shared" si="2"/>
        <v>8094.0631068000012</v>
      </c>
      <c r="H4" s="19">
        <f t="shared" si="2"/>
        <v>8360.1296776799991</v>
      </c>
      <c r="I4" s="19">
        <f t="shared" si="2"/>
        <v>7222.7752713599984</v>
      </c>
      <c r="J4" s="19">
        <f t="shared" si="2"/>
        <v>6432.2067902400004</v>
      </c>
      <c r="K4" s="19">
        <f t="shared" si="2"/>
        <v>5924.1019701600026</v>
      </c>
      <c r="L4" s="19">
        <f t="shared" si="2"/>
        <v>5796.6188834400018</v>
      </c>
      <c r="M4" s="19">
        <f t="shared" si="2"/>
        <v>4995.8690495999999</v>
      </c>
      <c r="N4" s="19">
        <f t="shared" si="2"/>
        <v>4236.90907728</v>
      </c>
      <c r="O4" s="19">
        <f t="shared" si="2"/>
        <v>4128.2105831999997</v>
      </c>
      <c r="P4" s="19">
        <f t="shared" si="2"/>
        <v>3739.8226430400005</v>
      </c>
      <c r="Q4" s="19">
        <f t="shared" si="2"/>
        <v>2960.6945676</v>
      </c>
      <c r="R4" s="19">
        <f t="shared" si="2"/>
        <v>3013.5997980000002</v>
      </c>
      <c r="S4" s="19">
        <f t="shared" si="2"/>
        <v>1351.9632535200003</v>
      </c>
      <c r="T4" s="19">
        <f t="shared" si="2"/>
        <v>1122.5261388000004</v>
      </c>
      <c r="U4" s="19">
        <f t="shared" si="2"/>
        <v>1123.7390656800003</v>
      </c>
      <c r="V4" s="19">
        <f t="shared" si="2"/>
        <v>1139.9305843200002</v>
      </c>
      <c r="W4" s="19">
        <f t="shared" si="2"/>
        <v>961.92731448000018</v>
      </c>
      <c r="X4" s="19">
        <f t="shared" si="2"/>
        <v>1017.9305743200001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1066.46824416</v>
      </c>
      <c r="F5" s="8">
        <f>TI_EHG_E!F5+NRG_E!F5+FC_E!F5</f>
        <v>844.58218943999998</v>
      </c>
      <c r="G5" s="8">
        <f>TI_EHG_E!G5+NRG_E!G5+FC_E!G5</f>
        <v>772.12152863999984</v>
      </c>
      <c r="H5" s="8">
        <f>TI_EHG_E!H5+NRG_E!H5+FC_E!H5</f>
        <v>975.05100000000004</v>
      </c>
      <c r="I5" s="8">
        <f>TI_EHG_E!I5+NRG_E!I5+FC_E!I5</f>
        <v>764.69716751999999</v>
      </c>
      <c r="J5" s="8">
        <f>TI_EHG_E!J5+NRG_E!J5+FC_E!J5</f>
        <v>730.05132815999991</v>
      </c>
      <c r="K5" s="8">
        <f>TI_EHG_E!K5+NRG_E!K5+FC_E!K5</f>
        <v>890.90953775999969</v>
      </c>
      <c r="L5" s="8">
        <f>TI_EHG_E!L5+NRG_E!L5+FC_E!L5</f>
        <v>811.71717791999981</v>
      </c>
      <c r="M5" s="8">
        <f>TI_EHG_E!M5+NRG_E!M5+FC_E!M5</f>
        <v>1135.9095633599995</v>
      </c>
      <c r="N5" s="8">
        <f>TI_EHG_E!N5+NRG_E!N5+FC_E!N5</f>
        <v>989.89901471999997</v>
      </c>
      <c r="O5" s="8">
        <f>TI_EHG_E!O5+NRG_E!O5+FC_E!O5</f>
        <v>801.76626287999989</v>
      </c>
      <c r="P5" s="8">
        <f>TI_EHG_E!P5+NRG_E!P5+FC_E!P5</f>
        <v>583.78501103999997</v>
      </c>
      <c r="Q5" s="8">
        <f>TI_EHG_E!Q5+NRG_E!Q5+FC_E!Q5</f>
        <v>458.41600463999987</v>
      </c>
      <c r="R5" s="8">
        <f>TI_EHG_E!R5+NRG_E!R5+FC_E!R5</f>
        <v>503.48290608000002</v>
      </c>
      <c r="S5" s="8">
        <f>TI_EHG_E!S5+NRG_E!S5+FC_E!S5</f>
        <v>475.17007824000001</v>
      </c>
      <c r="T5" s="8">
        <f>TI_EHG_E!T5+NRG_E!T5+FC_E!T5</f>
        <v>484.40286048000007</v>
      </c>
      <c r="U5" s="8">
        <f>TI_EHG_E!U5+NRG_E!U5+FC_E!U5</f>
        <v>451.07619216000006</v>
      </c>
      <c r="V5" s="8">
        <f>TI_EHG_E!V5+NRG_E!V5+FC_E!V5</f>
        <v>358.07021184000007</v>
      </c>
      <c r="W5" s="8">
        <f>TI_EHG_E!W5+NRG_E!W5+FC_E!W5</f>
        <v>279.17501040000008</v>
      </c>
      <c r="X5" s="8">
        <f>TI_EHG_E!X5+NRG_E!X5+FC_E!X5</f>
        <v>323.9942798400001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5.5449979200000001</v>
      </c>
      <c r="J6" s="8">
        <f>TI_EHG_E!J6+NRG_E!J6+FC_E!J6</f>
        <v>27.725330160000002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157.72185000000002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11483.38316664</v>
      </c>
      <c r="D7" s="8">
        <f>TI_EHG_E!D7+NRG_E!D7+FC_E!D7</f>
        <v>10226.01146688</v>
      </c>
      <c r="E7" s="8">
        <f>TI_EHG_E!E7+NRG_E!E7+FC_E!E7</f>
        <v>9191.4106204800028</v>
      </c>
      <c r="F7" s="8">
        <f>TI_EHG_E!F7+NRG_E!F7+FC_E!F7</f>
        <v>8646.3242474400013</v>
      </c>
      <c r="G7" s="8">
        <f>TI_EHG_E!G7+NRG_E!G7+FC_E!G7</f>
        <v>7321.941578160001</v>
      </c>
      <c r="H7" s="8">
        <f>TI_EHG_E!H7+NRG_E!H7+FC_E!H7</f>
        <v>7385.0786776799996</v>
      </c>
      <c r="I7" s="8">
        <f>TI_EHG_E!I7+NRG_E!I7+FC_E!I7</f>
        <v>6452.5331059199989</v>
      </c>
      <c r="J7" s="8">
        <f>TI_EHG_E!J7+NRG_E!J7+FC_E!J7</f>
        <v>5674.4301319200003</v>
      </c>
      <c r="K7" s="8">
        <f>TI_EHG_E!K7+NRG_E!K7+FC_E!K7</f>
        <v>5033.1924324000029</v>
      </c>
      <c r="L7" s="8">
        <f>TI_EHG_E!L7+NRG_E!L7+FC_E!L7</f>
        <v>4984.901705520002</v>
      </c>
      <c r="M7" s="8">
        <f>TI_EHG_E!M7+NRG_E!M7+FC_E!M7</f>
        <v>3859.9594862400004</v>
      </c>
      <c r="N7" s="8">
        <f>TI_EHG_E!N7+NRG_E!N7+FC_E!N7</f>
        <v>3247.0100625600003</v>
      </c>
      <c r="O7" s="8">
        <f>TI_EHG_E!O7+NRG_E!O7+FC_E!O7</f>
        <v>3168.72247032</v>
      </c>
      <c r="P7" s="8">
        <f>TI_EHG_E!P7+NRG_E!P7+FC_E!P7</f>
        <v>3156.0376320000005</v>
      </c>
      <c r="Q7" s="8">
        <f>TI_EHG_E!Q7+NRG_E!Q7+FC_E!Q7</f>
        <v>2502.2785629600003</v>
      </c>
      <c r="R7" s="8">
        <f>TI_EHG_E!R7+NRG_E!R7+FC_E!R7</f>
        <v>2510.1168919200004</v>
      </c>
      <c r="S7" s="8">
        <f>TI_EHG_E!S7+NRG_E!S7+FC_E!S7</f>
        <v>876.79317528000024</v>
      </c>
      <c r="T7" s="8">
        <f>TI_EHG_E!T7+NRG_E!T7+FC_E!T7</f>
        <v>638.12327832000017</v>
      </c>
      <c r="U7" s="8">
        <f>TI_EHG_E!U7+NRG_E!U7+FC_E!U7</f>
        <v>672.66287352000018</v>
      </c>
      <c r="V7" s="8">
        <f>TI_EHG_E!V7+NRG_E!V7+FC_E!V7</f>
        <v>781.86037248000014</v>
      </c>
      <c r="W7" s="8">
        <f>TI_EHG_E!W7+NRG_E!W7+FC_E!W7</f>
        <v>682.75230408000004</v>
      </c>
      <c r="X7" s="8">
        <f>TI_EHG_E!X7+NRG_E!X7+FC_E!X7</f>
        <v>693.93629448000002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854.9258176799998</v>
      </c>
      <c r="D8" s="19">
        <f t="shared" ref="D8:X8" si="4">SUM(D9:D10)</f>
        <v>417.44375111999989</v>
      </c>
      <c r="E8" s="19">
        <f t="shared" si="4"/>
        <v>322.83057311999994</v>
      </c>
      <c r="F8" s="19">
        <f t="shared" si="4"/>
        <v>264.72945311999996</v>
      </c>
      <c r="G8" s="19">
        <f t="shared" si="4"/>
        <v>305.88994656</v>
      </c>
      <c r="H8" s="19">
        <f t="shared" si="4"/>
        <v>29.050559999999997</v>
      </c>
      <c r="I8" s="19">
        <f t="shared" si="4"/>
        <v>41.760180000000005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72.691417919999992</v>
      </c>
      <c r="Q8" s="19">
        <f t="shared" si="4"/>
        <v>75.485459279999972</v>
      </c>
      <c r="R8" s="19">
        <f t="shared" si="4"/>
        <v>63.56470032</v>
      </c>
      <c r="S8" s="19">
        <f t="shared" si="4"/>
        <v>99.885854639999991</v>
      </c>
      <c r="T8" s="19">
        <f t="shared" si="4"/>
        <v>91.254379920000019</v>
      </c>
      <c r="U8" s="19">
        <f t="shared" si="4"/>
        <v>115.60981607999996</v>
      </c>
      <c r="V8" s="19">
        <f t="shared" si="4"/>
        <v>122.84098464</v>
      </c>
      <c r="W8" s="19">
        <f t="shared" si="4"/>
        <v>128.72683559999999</v>
      </c>
      <c r="X8" s="19">
        <f t="shared" si="4"/>
        <v>98.786083439999956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854.9258176799998</v>
      </c>
      <c r="D9" s="8">
        <f>TI_EHG_E!D9+NRG_E!D9+FC_E!D9</f>
        <v>417.44375111999989</v>
      </c>
      <c r="E9" s="8">
        <f>TI_EHG_E!E9+NRG_E!E9+FC_E!E9</f>
        <v>322.83057311999994</v>
      </c>
      <c r="F9" s="8">
        <f>TI_EHG_E!F9+NRG_E!F9+FC_E!F9</f>
        <v>264.72945311999996</v>
      </c>
      <c r="G9" s="8">
        <f>TI_EHG_E!G9+NRG_E!G9+FC_E!G9</f>
        <v>305.88994656</v>
      </c>
      <c r="H9" s="8">
        <f>TI_EHG_E!H9+NRG_E!H9+FC_E!H9</f>
        <v>29.050559999999997</v>
      </c>
      <c r="I9" s="8">
        <f>TI_EHG_E!I9+NRG_E!I9+FC_E!I9</f>
        <v>41.760180000000005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72.691417919999992</v>
      </c>
      <c r="Q9" s="8">
        <f>TI_EHG_E!Q9+NRG_E!Q9+FC_E!Q9</f>
        <v>75.485459279999972</v>
      </c>
      <c r="R9" s="8">
        <f>TI_EHG_E!R9+NRG_E!R9+FC_E!R9</f>
        <v>63.56470032</v>
      </c>
      <c r="S9" s="8">
        <f>TI_EHG_E!S9+NRG_E!S9+FC_E!S9</f>
        <v>99.885854639999991</v>
      </c>
      <c r="T9" s="8">
        <f>TI_EHG_E!T9+NRG_E!T9+FC_E!T9</f>
        <v>91.254379920000019</v>
      </c>
      <c r="U9" s="8">
        <f>TI_EHG_E!U9+NRG_E!U9+FC_E!U9</f>
        <v>115.60981607999996</v>
      </c>
      <c r="V9" s="8">
        <f>TI_EHG_E!V9+NRG_E!V9+FC_E!V9</f>
        <v>122.84098464</v>
      </c>
      <c r="W9" s="8">
        <f>TI_EHG_E!W9+NRG_E!W9+FC_E!W9</f>
        <v>128.72683559999999</v>
      </c>
      <c r="X9" s="8">
        <f>TI_EHG_E!X9+NRG_E!X9+FC_E!X9</f>
        <v>98.786083439999956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1741.7011260001982</v>
      </c>
      <c r="D11" s="19">
        <f t="shared" ref="D11:X11" si="6">SUM(D12:D16)</f>
        <v>1925.6457131999996</v>
      </c>
      <c r="E11" s="19">
        <f t="shared" si="6"/>
        <v>1993.3533549599999</v>
      </c>
      <c r="F11" s="19">
        <f t="shared" si="6"/>
        <v>2258.5205887200004</v>
      </c>
      <c r="G11" s="19">
        <f t="shared" si="6"/>
        <v>1456.0452139200002</v>
      </c>
      <c r="H11" s="19">
        <f t="shared" si="6"/>
        <v>1196.6348301599996</v>
      </c>
      <c r="I11" s="19">
        <f t="shared" si="6"/>
        <v>928.95428735999997</v>
      </c>
      <c r="J11" s="19">
        <f t="shared" si="6"/>
        <v>830.86114583999995</v>
      </c>
      <c r="K11" s="19">
        <f t="shared" si="6"/>
        <v>817.13893007999991</v>
      </c>
      <c r="L11" s="19">
        <f t="shared" si="6"/>
        <v>525.13221552000005</v>
      </c>
      <c r="M11" s="19">
        <f t="shared" si="6"/>
        <v>631.36424471999987</v>
      </c>
      <c r="N11" s="19">
        <f t="shared" si="6"/>
        <v>681.57692856000017</v>
      </c>
      <c r="O11" s="19">
        <f t="shared" si="6"/>
        <v>693.13489608000009</v>
      </c>
      <c r="P11" s="19">
        <f t="shared" si="6"/>
        <v>934.58334287999992</v>
      </c>
      <c r="Q11" s="19">
        <f t="shared" si="6"/>
        <v>867.65274024000018</v>
      </c>
      <c r="R11" s="19">
        <f t="shared" si="6"/>
        <v>891.49565208000001</v>
      </c>
      <c r="S11" s="19">
        <f t="shared" si="6"/>
        <v>852.31978919999995</v>
      </c>
      <c r="T11" s="19">
        <f t="shared" si="6"/>
        <v>752.08405008000022</v>
      </c>
      <c r="U11" s="19">
        <f t="shared" si="6"/>
        <v>776.84416392000003</v>
      </c>
      <c r="V11" s="19">
        <f t="shared" si="6"/>
        <v>696.0328583999999</v>
      </c>
      <c r="W11" s="19">
        <f t="shared" si="6"/>
        <v>503.27102232000004</v>
      </c>
      <c r="X11" s="19">
        <f t="shared" si="6"/>
        <v>587.30352120000009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20.009626560000005</v>
      </c>
      <c r="D12" s="8">
        <f>TI_EHG_E!D12+NRG_E!D12+FC_E!D12</f>
        <v>28.585030320000005</v>
      </c>
      <c r="E12" s="8">
        <f>TI_EHG_E!E12+NRG_E!E12+FC_E!E12</f>
        <v>25.726562400000002</v>
      </c>
      <c r="F12" s="8">
        <f>TI_EHG_E!F12+NRG_E!F12+FC_E!F12</f>
        <v>14.292690720000005</v>
      </c>
      <c r="G12" s="8">
        <f>TI_EHG_E!G12+NRG_E!G12+FC_E!G12</f>
        <v>22.868094480000003</v>
      </c>
      <c r="H12" s="8">
        <f>TI_EHG_E!H12+NRG_E!H12+FC_E!H12</f>
        <v>22.868094480000007</v>
      </c>
      <c r="I12" s="8">
        <f>TI_EHG_E!I12+NRG_E!I12+FC_E!I12</f>
        <v>22.86809448</v>
      </c>
      <c r="J12" s="8">
        <f>TI_EHG_E!J12+NRG_E!J12+FC_E!J12</f>
        <v>17.151158639999998</v>
      </c>
      <c r="K12" s="8">
        <f>TI_EHG_E!K12+NRG_E!K12+FC_E!K12</f>
        <v>31.443498239999983</v>
      </c>
      <c r="L12" s="8">
        <f>TI_EHG_E!L12+NRG_E!L12+FC_E!L12</f>
        <v>11.433871679999999</v>
      </c>
      <c r="M12" s="8">
        <f>TI_EHG_E!M12+NRG_E!M12+FC_E!M12</f>
        <v>8.5754037600000004</v>
      </c>
      <c r="N12" s="8">
        <f>TI_EHG_E!N12+NRG_E!N12+FC_E!N12</f>
        <v>5.7169358399999988</v>
      </c>
      <c r="O12" s="8">
        <f>TI_EHG_E!O12+NRG_E!O12+FC_E!O12</f>
        <v>5.9455149599999988</v>
      </c>
      <c r="P12" s="8">
        <f>TI_EHG_E!P12+NRG_E!P12+FC_E!P12</f>
        <v>8.9184480000000015</v>
      </c>
      <c r="Q12" s="8">
        <f>TI_EHG_E!Q12+NRG_E!Q12+FC_E!Q12</f>
        <v>6.1295018399999996</v>
      </c>
      <c r="R12" s="8">
        <f>TI_EHG_E!R12+NRG_E!R12+FC_E!R12</f>
        <v>3.0607130400000009</v>
      </c>
      <c r="S12" s="8">
        <f>TI_EHG_E!S12+NRG_E!S12+FC_E!S12</f>
        <v>6.1210749600000005</v>
      </c>
      <c r="T12" s="8">
        <f>TI_EHG_E!T12+NRG_E!T12+FC_E!T12</f>
        <v>4.5908940000000005</v>
      </c>
      <c r="U12" s="8">
        <f>TI_EHG_E!U12+NRG_E!U12+FC_E!U12</f>
        <v>3.3665385600000004</v>
      </c>
      <c r="V12" s="8">
        <f>TI_EHG_E!V12+NRG_E!V12+FC_E!V12</f>
        <v>2.1425342399999998</v>
      </c>
      <c r="W12" s="8">
        <f>TI_EHG_E!W12+NRG_E!W12+FC_E!W12</f>
        <v>1.8363576000000015</v>
      </c>
      <c r="X12" s="8">
        <f>TI_EHG_E!X12+NRG_E!X12+FC_E!X12</f>
        <v>2.4483597600000024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1286.5432166401984</v>
      </c>
      <c r="D13" s="8">
        <f>TI_EHG_E!D13+NRG_E!D13+FC_E!D13</f>
        <v>1487.3938807199995</v>
      </c>
      <c r="E13" s="8">
        <f>TI_EHG_E!E13+NRG_E!E13+FC_E!E13</f>
        <v>1581.4815191999999</v>
      </c>
      <c r="F13" s="8">
        <f>TI_EHG_E!F13+NRG_E!F13+FC_E!F13</f>
        <v>1865.9231342400003</v>
      </c>
      <c r="G13" s="8">
        <f>TI_EHG_E!G13+NRG_E!G13+FC_E!G13</f>
        <v>1039.19133648</v>
      </c>
      <c r="H13" s="8">
        <f>TI_EHG_E!H13+NRG_E!H13+FC_E!H13</f>
        <v>750.37921727999981</v>
      </c>
      <c r="I13" s="8">
        <f>TI_EHG_E!I13+NRG_E!I13+FC_E!I13</f>
        <v>308.24716031999998</v>
      </c>
      <c r="J13" s="8">
        <f>TI_EHG_E!J13+NRG_E!J13+FC_E!J13</f>
        <v>180.58866143999998</v>
      </c>
      <c r="K13" s="8">
        <f>TI_EHG_E!K13+NRG_E!K13+FC_E!K13</f>
        <v>205.49772143999999</v>
      </c>
      <c r="L13" s="8">
        <f>TI_EHG_E!L13+NRG_E!L13+FC_E!L13</f>
        <v>196.15735391999999</v>
      </c>
      <c r="M13" s="8">
        <f>TI_EHG_E!M13+NRG_E!M13+FC_E!M13</f>
        <v>105.86225231999998</v>
      </c>
      <c r="N13" s="8">
        <f>TI_EHG_E!N13+NRG_E!N13+FC_E!N13</f>
        <v>100.41328703999997</v>
      </c>
      <c r="O13" s="8">
        <f>TI_EHG_E!O13+NRG_E!O13+FC_E!O13</f>
        <v>94.137167519999991</v>
      </c>
      <c r="P13" s="8">
        <f>TI_EHG_E!P13+NRG_E!P13+FC_E!P13</f>
        <v>78.447446879999987</v>
      </c>
      <c r="Q13" s="8">
        <f>TI_EHG_E!Q13+NRG_E!Q13+FC_E!Q13</f>
        <v>79.234900799999977</v>
      </c>
      <c r="R13" s="8">
        <f>TI_EHG_E!R13+NRG_E!R13+FC_E!R13</f>
        <v>78.601237440000006</v>
      </c>
      <c r="S13" s="8">
        <f>TI_EHG_E!S13+NRG_E!S13+FC_E!S13</f>
        <v>78.601237440000006</v>
      </c>
      <c r="T13" s="8">
        <f>TI_EHG_E!T13+NRG_E!T13+FC_E!T13</f>
        <v>76.671724799999993</v>
      </c>
      <c r="U13" s="8">
        <f>TI_EHG_E!U13+NRG_E!U13+FC_E!U13</f>
        <v>70.703571839999995</v>
      </c>
      <c r="V13" s="8">
        <f>TI_EHG_E!V13+NRG_E!V13+FC_E!V13</f>
        <v>106.99043520000001</v>
      </c>
      <c r="W13" s="8">
        <f>TI_EHG_E!W13+NRG_E!W13+FC_E!W13</f>
        <v>86.96875439999998</v>
      </c>
      <c r="X13" s="8">
        <f>TI_EHG_E!X13+NRG_E!X13+FC_E!X13</f>
        <v>100.05675503999997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435.14828279999995</v>
      </c>
      <c r="D16" s="8">
        <f>TI_EHG_E!D16+NRG_E!D16+FC_E!D16</f>
        <v>409.66680216000003</v>
      </c>
      <c r="E16" s="8">
        <f>TI_EHG_E!E16+NRG_E!E16+FC_E!E16</f>
        <v>386.14527336000009</v>
      </c>
      <c r="F16" s="8">
        <f>TI_EHG_E!F16+NRG_E!F16+FC_E!F16</f>
        <v>378.30476376000007</v>
      </c>
      <c r="G16" s="8">
        <f>TI_EHG_E!G16+NRG_E!G16+FC_E!G16</f>
        <v>393.98578295999999</v>
      </c>
      <c r="H16" s="8">
        <f>TI_EHG_E!H16+NRG_E!H16+FC_E!H16</f>
        <v>423.38751839999998</v>
      </c>
      <c r="I16" s="8">
        <f>TI_EHG_E!I16+NRG_E!I16+FC_E!I16</f>
        <v>597.83903255999996</v>
      </c>
      <c r="J16" s="8">
        <f>TI_EHG_E!J16+NRG_E!J16+FC_E!J16</f>
        <v>633.12132575999999</v>
      </c>
      <c r="K16" s="8">
        <f>TI_EHG_E!K16+NRG_E!K16+FC_E!K16</f>
        <v>580.19771039999989</v>
      </c>
      <c r="L16" s="8">
        <f>TI_EHG_E!L16+NRG_E!L16+FC_E!L16</f>
        <v>317.54098992000002</v>
      </c>
      <c r="M16" s="8">
        <f>TI_EHG_E!M16+NRG_E!M16+FC_E!M16</f>
        <v>516.92658863999986</v>
      </c>
      <c r="N16" s="8">
        <f>TI_EHG_E!N16+NRG_E!N16+FC_E!N16</f>
        <v>575.44670568000015</v>
      </c>
      <c r="O16" s="8">
        <f>TI_EHG_E!O16+NRG_E!O16+FC_E!O16</f>
        <v>593.05221360000007</v>
      </c>
      <c r="P16" s="8">
        <f>TI_EHG_E!P16+NRG_E!P16+FC_E!P16</f>
        <v>847.21744799999988</v>
      </c>
      <c r="Q16" s="8">
        <f>TI_EHG_E!Q16+NRG_E!Q16+FC_E!Q16</f>
        <v>782.2883376000002</v>
      </c>
      <c r="R16" s="8">
        <f>TI_EHG_E!R16+NRG_E!R16+FC_E!R16</f>
        <v>809.83370160000004</v>
      </c>
      <c r="S16" s="8">
        <f>TI_EHG_E!S16+NRG_E!S16+FC_E!S16</f>
        <v>767.59747679999998</v>
      </c>
      <c r="T16" s="8">
        <f>TI_EHG_E!T16+NRG_E!T16+FC_E!T16</f>
        <v>670.82143128000018</v>
      </c>
      <c r="U16" s="8">
        <f>TI_EHG_E!U16+NRG_E!U16+FC_E!U16</f>
        <v>702.77405352000005</v>
      </c>
      <c r="V16" s="8">
        <f>TI_EHG_E!V16+NRG_E!V16+FC_E!V16</f>
        <v>586.89988895999988</v>
      </c>
      <c r="W16" s="8">
        <f>TI_EHG_E!W16+NRG_E!W16+FC_E!W16</f>
        <v>414.46591032000009</v>
      </c>
      <c r="X16" s="8">
        <f>TI_EHG_E!X16+NRG_E!X16+FC_E!X16</f>
        <v>484.79840640000009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11152.025352000002</v>
      </c>
      <c r="D17" s="27">
        <f t="shared" ref="D17:X17" si="8">SUM(D18:D21)</f>
        <v>10138.28976</v>
      </c>
      <c r="E17" s="27">
        <f t="shared" si="8"/>
        <v>10423.949256</v>
      </c>
      <c r="F17" s="27">
        <f t="shared" si="8"/>
        <v>10301.976863999998</v>
      </c>
      <c r="G17" s="27">
        <f t="shared" si="8"/>
        <v>10851.945264</v>
      </c>
      <c r="H17" s="27">
        <f t="shared" si="8"/>
        <v>9655.6050720000003</v>
      </c>
      <c r="I17" s="27">
        <f t="shared" si="8"/>
        <v>9948.9490559999995</v>
      </c>
      <c r="J17" s="27">
        <f t="shared" si="8"/>
        <v>8822.2213440000014</v>
      </c>
      <c r="K17" s="27">
        <f t="shared" si="8"/>
        <v>9123.7629599999982</v>
      </c>
      <c r="L17" s="27">
        <f t="shared" si="8"/>
        <v>4149.8076959999999</v>
      </c>
      <c r="M17" s="27">
        <f t="shared" si="8"/>
        <v>7187.3688959999999</v>
      </c>
      <c r="N17" s="27">
        <f t="shared" si="8"/>
        <v>7476.3142199999993</v>
      </c>
      <c r="O17" s="27">
        <f t="shared" si="8"/>
        <v>6772.0958783999995</v>
      </c>
      <c r="P17" s="27">
        <f t="shared" si="8"/>
        <v>6966.9249191999997</v>
      </c>
      <c r="Q17" s="27">
        <f t="shared" si="8"/>
        <v>7001.5424112000001</v>
      </c>
      <c r="R17" s="27">
        <f t="shared" si="8"/>
        <v>6734.5286544000001</v>
      </c>
      <c r="S17" s="27">
        <f t="shared" si="8"/>
        <v>7309.1080511999999</v>
      </c>
      <c r="T17" s="27">
        <f t="shared" si="8"/>
        <v>7542.5544215999998</v>
      </c>
      <c r="U17" s="27">
        <f t="shared" si="8"/>
        <v>7361.4327263999994</v>
      </c>
      <c r="V17" s="27">
        <f t="shared" si="8"/>
        <v>7546.5493847999996</v>
      </c>
      <c r="W17" s="27">
        <f t="shared" si="8"/>
        <v>5802.0563520000005</v>
      </c>
      <c r="X17" s="27">
        <f t="shared" si="8"/>
        <v>6775.4280239999998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932.9860799999999</v>
      </c>
      <c r="D19" s="8">
        <f>TI_EHG_E!D19+NRG_E!D19+FC_E!D19</f>
        <v>909.84924000000001</v>
      </c>
      <c r="E19" s="8">
        <f>TI_EHG_E!E19+NRG_E!E19+FC_E!E19</f>
        <v>889.74935999999991</v>
      </c>
      <c r="F19" s="8">
        <f>TI_EHG_E!F19+NRG_E!F19+FC_E!F19</f>
        <v>842.91624000000002</v>
      </c>
      <c r="G19" s="8">
        <f>TI_EHG_E!G19+NRG_E!G19+FC_E!G19</f>
        <v>894.46463999999992</v>
      </c>
      <c r="H19" s="8">
        <f>TI_EHG_E!H19+NRG_E!H19+FC_E!H19</f>
        <v>873.84528</v>
      </c>
      <c r="I19" s="8">
        <f>TI_EHG_E!I19+NRG_E!I19+FC_E!I19</f>
        <v>849.46968000000004</v>
      </c>
      <c r="J19" s="8">
        <f>TI_EHG_E!J19+NRG_E!J19+FC_E!J19</f>
        <v>858.42071999999985</v>
      </c>
      <c r="K19" s="8">
        <f>TI_EHG_E!K19+NRG_E!K19+FC_E!K19</f>
        <v>676.36295999999993</v>
      </c>
      <c r="L19" s="8">
        <f>TI_EHG_E!L19+NRG_E!L19+FC_E!L19</f>
        <v>412.30727999999999</v>
      </c>
      <c r="M19" s="8">
        <f>TI_EHG_E!M19+NRG_E!M19+FC_E!M19</f>
        <v>678.84047999999996</v>
      </c>
      <c r="N19" s="8">
        <f>TI_EHG_E!N19+NRG_E!N19+FC_E!N19</f>
        <v>648.35100000000011</v>
      </c>
      <c r="O19" s="8">
        <f>TI_EHG_E!O19+NRG_E!O19+FC_E!O19</f>
        <v>595.4839199999999</v>
      </c>
      <c r="P19" s="8">
        <f>TI_EHG_E!P19+NRG_E!P19+FC_E!P19</f>
        <v>587.25216</v>
      </c>
      <c r="Q19" s="8">
        <f>TI_EHG_E!Q19+NRG_E!Q19+FC_E!Q19</f>
        <v>496.34316000000001</v>
      </c>
      <c r="R19" s="8">
        <f>TI_EHG_E!R19+NRG_E!R19+FC_E!R19</f>
        <v>427.29228000000001</v>
      </c>
      <c r="S19" s="8">
        <f>TI_EHG_E!S19+NRG_E!S19+FC_E!S19</f>
        <v>410.78879999999992</v>
      </c>
      <c r="T19" s="8">
        <f>TI_EHG_E!T19+NRG_E!T19+FC_E!T19</f>
        <v>407.74784399999987</v>
      </c>
      <c r="U19" s="8">
        <f>TI_EHG_E!U19+NRG_E!U19+FC_E!U19</f>
        <v>404.34325200000001</v>
      </c>
      <c r="V19" s="8">
        <f>TI_EHG_E!V19+NRG_E!V19+FC_E!V19</f>
        <v>397.18641599999989</v>
      </c>
      <c r="W19" s="8">
        <f>TI_EHG_E!W19+NRG_E!W19+FC_E!W19</f>
        <v>368.39523600000012</v>
      </c>
      <c r="X19" s="8">
        <f>TI_EHG_E!X19+NRG_E!X19+FC_E!X19</f>
        <v>431.51205599999992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10219.039272000002</v>
      </c>
      <c r="D20" s="8">
        <f>TI_EHG_E!D20+NRG_E!D20+FC_E!D20</f>
        <v>9228.4405200000001</v>
      </c>
      <c r="E20" s="8">
        <f>TI_EHG_E!E20+NRG_E!E20+FC_E!E20</f>
        <v>9534.1998960000001</v>
      </c>
      <c r="F20" s="8">
        <f>TI_EHG_E!F20+NRG_E!F20+FC_E!F20</f>
        <v>9459.0606239999979</v>
      </c>
      <c r="G20" s="8">
        <f>TI_EHG_E!G20+NRG_E!G20+FC_E!G20</f>
        <v>9957.4806239999998</v>
      </c>
      <c r="H20" s="8">
        <f>TI_EHG_E!H20+NRG_E!H20+FC_E!H20</f>
        <v>8781.7597920000007</v>
      </c>
      <c r="I20" s="8">
        <f>TI_EHG_E!I20+NRG_E!I20+FC_E!I20</f>
        <v>9099.4793759999993</v>
      </c>
      <c r="J20" s="8">
        <f>TI_EHG_E!J20+NRG_E!J20+FC_E!J20</f>
        <v>7963.8006240000013</v>
      </c>
      <c r="K20" s="8">
        <f>TI_EHG_E!K20+NRG_E!K20+FC_E!K20</f>
        <v>8447.3999999999978</v>
      </c>
      <c r="L20" s="8">
        <f>TI_EHG_E!L20+NRG_E!L20+FC_E!L20</f>
        <v>3737.5004160000003</v>
      </c>
      <c r="M20" s="8">
        <f>TI_EHG_E!M20+NRG_E!M20+FC_E!M20</f>
        <v>6334.9004160000004</v>
      </c>
      <c r="N20" s="8">
        <f>TI_EHG_E!N20+NRG_E!N20+FC_E!N20</f>
        <v>6287.0595839999987</v>
      </c>
      <c r="O20" s="8">
        <f>TI_EHG_E!O20+NRG_E!O20+FC_E!O20</f>
        <v>5598.5801039999997</v>
      </c>
      <c r="P20" s="8">
        <f>TI_EHG_E!P20+NRG_E!P20+FC_E!P20</f>
        <v>5792.5408319999997</v>
      </c>
      <c r="Q20" s="8">
        <f>TI_EHG_E!Q20+NRG_E!Q20+FC_E!Q20</f>
        <v>5871.839688</v>
      </c>
      <c r="R20" s="8">
        <f>TI_EHG_E!R20+NRG_E!R20+FC_E!R20</f>
        <v>5706.9997920000005</v>
      </c>
      <c r="S20" s="8">
        <f>TI_EHG_E!S20+NRG_E!S20+FC_E!S20</f>
        <v>6255.8589599999996</v>
      </c>
      <c r="T20" s="8">
        <f>TI_EHG_E!T20+NRG_E!T20+FC_E!T20</f>
        <v>6449.6128320000007</v>
      </c>
      <c r="U20" s="8">
        <f>TI_EHG_E!U20+NRG_E!U20+FC_E!U20</f>
        <v>6290.5695839999998</v>
      </c>
      <c r="V20" s="8">
        <f>TI_EHG_E!V20+NRG_E!V20+FC_E!V20</f>
        <v>6466.2258959999999</v>
      </c>
      <c r="W20" s="8">
        <f>TI_EHG_E!W20+NRG_E!W20+FC_E!W20</f>
        <v>4906.5887520000006</v>
      </c>
      <c r="X20" s="8">
        <f>TI_EHG_E!X20+NRG_E!X20+FC_E!X20</f>
        <v>5778.7338960000006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173.62799999999999</v>
      </c>
      <c r="N21" s="8">
        <f>TI_EHG_E!N21+NRG_E!N21+FC_E!N21</f>
        <v>540.90363600000001</v>
      </c>
      <c r="O21" s="8">
        <f>TI_EHG_E!O21+NRG_E!O21+FC_E!O21</f>
        <v>578.03185440000004</v>
      </c>
      <c r="P21" s="8">
        <f>TI_EHG_E!P21+NRG_E!P21+FC_E!P21</f>
        <v>587.13192719999995</v>
      </c>
      <c r="Q21" s="8">
        <f>TI_EHG_E!Q21+NRG_E!Q21+FC_E!Q21</f>
        <v>633.35956320000003</v>
      </c>
      <c r="R21" s="8">
        <f>TI_EHG_E!R21+NRG_E!R21+FC_E!R21</f>
        <v>600.23658239999997</v>
      </c>
      <c r="S21" s="8">
        <f>TI_EHG_E!S21+NRG_E!S21+FC_E!S21</f>
        <v>642.46029120000014</v>
      </c>
      <c r="T21" s="8">
        <f>TI_EHG_E!T21+NRG_E!T21+FC_E!T21</f>
        <v>685.19374559999994</v>
      </c>
      <c r="U21" s="8">
        <f>TI_EHG_E!U21+NRG_E!U21+FC_E!U21</f>
        <v>666.51989040000001</v>
      </c>
      <c r="V21" s="8">
        <f>TI_EHG_E!V21+NRG_E!V21+FC_E!V21</f>
        <v>683.13707280000006</v>
      </c>
      <c r="W21" s="8">
        <f>TI_EHG_E!W21+NRG_E!W21+FC_E!W21</f>
        <v>527.07236399999999</v>
      </c>
      <c r="X21" s="8">
        <f>TI_EHG_E!X21+NRG_E!X21+FC_E!X21</f>
        <v>565.18207199999995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51981.901802639994</v>
      </c>
      <c r="D26" s="27">
        <f t="shared" ref="D26:X26" si="12">SUM(D27,D33)</f>
        <v>53929.310326199993</v>
      </c>
      <c r="E26" s="27">
        <f t="shared" si="12"/>
        <v>50508.016080839989</v>
      </c>
      <c r="F26" s="27">
        <f t="shared" si="12"/>
        <v>53814.952758599997</v>
      </c>
      <c r="G26" s="27">
        <f t="shared" si="12"/>
        <v>53746.244884800013</v>
      </c>
      <c r="H26" s="27">
        <f t="shared" si="12"/>
        <v>52741.855719359999</v>
      </c>
      <c r="I26" s="27">
        <f t="shared" si="12"/>
        <v>50479.152893279999</v>
      </c>
      <c r="J26" s="27">
        <f t="shared" si="12"/>
        <v>47841.350469839999</v>
      </c>
      <c r="K26" s="27">
        <f t="shared" si="12"/>
        <v>49949.255029680004</v>
      </c>
      <c r="L26" s="27">
        <f t="shared" si="12"/>
        <v>49280.341671720009</v>
      </c>
      <c r="M26" s="27">
        <f t="shared" si="12"/>
        <v>49714.97580611999</v>
      </c>
      <c r="N26" s="27">
        <f t="shared" si="12"/>
        <v>45692.159954039991</v>
      </c>
      <c r="O26" s="27">
        <f t="shared" si="12"/>
        <v>45288.532024199994</v>
      </c>
      <c r="P26" s="27">
        <f t="shared" si="12"/>
        <v>45959.470995240015</v>
      </c>
      <c r="Q26" s="27">
        <f t="shared" si="12"/>
        <v>44109.604313639997</v>
      </c>
      <c r="R26" s="27">
        <f t="shared" si="12"/>
        <v>47089.764635760002</v>
      </c>
      <c r="S26" s="27">
        <f t="shared" si="12"/>
        <v>45934.27145208</v>
      </c>
      <c r="T26" s="27">
        <f t="shared" si="12"/>
        <v>44474.478665760005</v>
      </c>
      <c r="U26" s="27">
        <f t="shared" si="12"/>
        <v>44092.049022359999</v>
      </c>
      <c r="V26" s="27">
        <f t="shared" si="12"/>
        <v>42599.246098679992</v>
      </c>
      <c r="W26" s="27">
        <f t="shared" si="12"/>
        <v>38589.319852560002</v>
      </c>
      <c r="X26" s="27">
        <f t="shared" si="12"/>
        <v>40723.703339399995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51981.901802639994</v>
      </c>
      <c r="D33" s="19">
        <f t="shared" ref="D33:X33" si="16">SUM(D34:D50)</f>
        <v>53929.310326199993</v>
      </c>
      <c r="E33" s="19">
        <f t="shared" si="16"/>
        <v>50508.016080839989</v>
      </c>
      <c r="F33" s="19">
        <f t="shared" si="16"/>
        <v>53814.952758599997</v>
      </c>
      <c r="G33" s="19">
        <f t="shared" si="16"/>
        <v>53746.244884800013</v>
      </c>
      <c r="H33" s="19">
        <f t="shared" si="16"/>
        <v>52741.855719359999</v>
      </c>
      <c r="I33" s="19">
        <f t="shared" si="16"/>
        <v>50479.152893279999</v>
      </c>
      <c r="J33" s="19">
        <f t="shared" si="16"/>
        <v>47841.350469839999</v>
      </c>
      <c r="K33" s="19">
        <f t="shared" si="16"/>
        <v>49949.255029680004</v>
      </c>
      <c r="L33" s="19">
        <f t="shared" si="16"/>
        <v>49280.341671720009</v>
      </c>
      <c r="M33" s="19">
        <f t="shared" si="16"/>
        <v>49714.97580611999</v>
      </c>
      <c r="N33" s="19">
        <f t="shared" si="16"/>
        <v>45692.159954039991</v>
      </c>
      <c r="O33" s="19">
        <f t="shared" si="16"/>
        <v>45288.532024199994</v>
      </c>
      <c r="P33" s="19">
        <f t="shared" si="16"/>
        <v>45959.470995240015</v>
      </c>
      <c r="Q33" s="19">
        <f t="shared" si="16"/>
        <v>44109.604313639997</v>
      </c>
      <c r="R33" s="19">
        <f t="shared" si="16"/>
        <v>47089.764635760002</v>
      </c>
      <c r="S33" s="19">
        <f t="shared" si="16"/>
        <v>45934.27145208</v>
      </c>
      <c r="T33" s="19">
        <f t="shared" si="16"/>
        <v>44474.478665760005</v>
      </c>
      <c r="U33" s="19">
        <f t="shared" si="16"/>
        <v>44092.049022359999</v>
      </c>
      <c r="V33" s="19">
        <f t="shared" si="16"/>
        <v>42599.246098679992</v>
      </c>
      <c r="W33" s="19">
        <f t="shared" si="16"/>
        <v>38589.319852560002</v>
      </c>
      <c r="X33" s="19">
        <f t="shared" si="16"/>
        <v>40723.703339399995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2203.9776000000002</v>
      </c>
      <c r="D34" s="8">
        <f>TI_EHG_E!D34+NRG_E!D34+FC_E!D34</f>
        <v>2249.5968000000003</v>
      </c>
      <c r="E34" s="8">
        <f>TI_EHG_E!E34+NRG_E!E34+FC_E!E34</f>
        <v>2329.4304000000002</v>
      </c>
      <c r="F34" s="8">
        <f>TI_EHG_E!F34+NRG_E!F34+FC_E!F34</f>
        <v>2337.9839999999999</v>
      </c>
      <c r="G34" s="8">
        <f>TI_EHG_E!G34+NRG_E!G34+FC_E!G34</f>
        <v>2275.2576000000004</v>
      </c>
      <c r="H34" s="8">
        <f>TI_EHG_E!H34+NRG_E!H34+FC_E!H34</f>
        <v>2363.6448000000005</v>
      </c>
      <c r="I34" s="8">
        <f>TI_EHG_E!I34+NRG_E!I34+FC_E!I34</f>
        <v>2412.1152000000011</v>
      </c>
      <c r="J34" s="8">
        <f>TI_EHG_E!J34+NRG_E!J34+FC_E!J34</f>
        <v>2454.8831999999993</v>
      </c>
      <c r="K34" s="8">
        <f>TI_EHG_E!K34+NRG_E!K34+FC_E!K34</f>
        <v>2483.3951999999995</v>
      </c>
      <c r="L34" s="8">
        <f>TI_EHG_E!L34+NRG_E!L34+FC_E!L34</f>
        <v>2303.7696000000001</v>
      </c>
      <c r="M34" s="8">
        <f>TI_EHG_E!M34+NRG_E!M34+FC_E!M34</f>
        <v>2372.1984000000002</v>
      </c>
      <c r="N34" s="8">
        <f>TI_EHG_E!N34+NRG_E!N34+FC_E!N34</f>
        <v>2172.6143999999999</v>
      </c>
      <c r="O34" s="8">
        <f>TI_EHG_E!O34+NRG_E!O34+FC_E!O34</f>
        <v>2337.9840000000004</v>
      </c>
      <c r="P34" s="8">
        <f>TI_EHG_E!P34+NRG_E!P34+FC_E!P34</f>
        <v>2089.9296000000004</v>
      </c>
      <c r="Q34" s="8">
        <f>TI_EHG_E!Q34+NRG_E!Q34+FC_E!Q34</f>
        <v>2335.1327999999999</v>
      </c>
      <c r="R34" s="8">
        <f>TI_EHG_E!R34+NRG_E!R34+FC_E!R34</f>
        <v>2326.5792000000001</v>
      </c>
      <c r="S34" s="8">
        <f>TI_EHG_E!S34+NRG_E!S34+FC_E!S34</f>
        <v>2452.0320000000002</v>
      </c>
      <c r="T34" s="8">
        <f>TI_EHG_E!T34+NRG_E!T34+FC_E!T34</f>
        <v>2611.9843200000014</v>
      </c>
      <c r="U34" s="8">
        <f>TI_EHG_E!U34+NRG_E!U34+FC_E!U34</f>
        <v>2350.2441600000002</v>
      </c>
      <c r="V34" s="8">
        <f>TI_EHG_E!V34+NRG_E!V34+FC_E!V34</f>
        <v>1951.6464000000001</v>
      </c>
      <c r="W34" s="8">
        <f>TI_EHG_E!W34+NRG_E!W34+FC_E!W34</f>
        <v>1422.1785600000001</v>
      </c>
      <c r="X34" s="8">
        <f>TI_EHG_E!X34+NRG_E!X34+FC_E!X34</f>
        <v>1739.5171200000002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1094.28037668</v>
      </c>
      <c r="D36" s="8">
        <f>TI_EHG_E!D36+NRG_E!D36+FC_E!D36</f>
        <v>867.87750096000013</v>
      </c>
      <c r="E36" s="8">
        <f>TI_EHG_E!E36+NRG_E!E36+FC_E!E36</f>
        <v>983.98147572000016</v>
      </c>
      <c r="F36" s="8">
        <f>TI_EHG_E!F36+NRG_E!F36+FC_E!F36</f>
        <v>743.06557476000012</v>
      </c>
      <c r="G36" s="8">
        <f>TI_EHG_E!G36+NRG_E!G36+FC_E!G36</f>
        <v>687.91612428000019</v>
      </c>
      <c r="H36" s="8">
        <f>TI_EHG_E!H36+NRG_E!H36+FC_E!H36</f>
        <v>667.59779807999996</v>
      </c>
      <c r="I36" s="8">
        <f>TI_EHG_E!I36+NRG_E!I36+FC_E!I36</f>
        <v>609.54615144000013</v>
      </c>
      <c r="J36" s="8">
        <f>TI_EHG_E!J36+NRG_E!J36+FC_E!J36</f>
        <v>597.93577668000012</v>
      </c>
      <c r="K36" s="8">
        <f>TI_EHG_E!K36+NRG_E!K36+FC_E!K36</f>
        <v>557.29957860000002</v>
      </c>
      <c r="L36" s="8">
        <f>TI_EHG_E!L36+NRG_E!L36+FC_E!L36</f>
        <v>879.48810288000027</v>
      </c>
      <c r="M36" s="8">
        <f>TI_EHG_E!M36+NRG_E!M36+FC_E!M36</f>
        <v>891.09825048000016</v>
      </c>
      <c r="N36" s="8">
        <f>TI_EHG_E!N36+NRG_E!N36+FC_E!N36</f>
        <v>891.09825048000005</v>
      </c>
      <c r="O36" s="8">
        <f>TI_EHG_E!O36+NRG_E!O36+FC_E!O36</f>
        <v>914.31899999999996</v>
      </c>
      <c r="P36" s="8">
        <f>TI_EHG_E!P36+NRG_E!P36+FC_E!P36</f>
        <v>957.85807572000033</v>
      </c>
      <c r="Q36" s="8">
        <f>TI_EHG_E!Q36+NRG_E!Q36+FC_E!Q36</f>
        <v>987.17443667999976</v>
      </c>
      <c r="R36" s="8">
        <f>TI_EHG_E!R36+NRG_E!R36+FC_E!R36</f>
        <v>1056.5463747600002</v>
      </c>
      <c r="S36" s="8">
        <f>TI_EHG_E!S36+NRG_E!S36+FC_E!S36</f>
        <v>983.98170288000028</v>
      </c>
      <c r="T36" s="8">
        <f>TI_EHG_E!T36+NRG_E!T36+FC_E!T36</f>
        <v>1005.4605895199999</v>
      </c>
      <c r="U36" s="8">
        <f>TI_EHG_E!U36+NRG_E!U36+FC_E!U36</f>
        <v>1201.96648332</v>
      </c>
      <c r="V36" s="8">
        <f>TI_EHG_E!V36+NRG_E!V36+FC_E!V36</f>
        <v>1334.0345814000007</v>
      </c>
      <c r="W36" s="8">
        <f>TI_EHG_E!W36+NRG_E!W36+FC_E!W36</f>
        <v>1325.1757957200002</v>
      </c>
      <c r="X36" s="8">
        <f>TI_EHG_E!X36+NRG_E!X36+FC_E!X36</f>
        <v>1364.8713242399999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6845.4540277200022</v>
      </c>
      <c r="D37" s="8">
        <f>TI_EHG_E!D37+NRG_E!D37+FC_E!D37</f>
        <v>6665.551255440002</v>
      </c>
      <c r="E37" s="8">
        <f>TI_EHG_E!E37+NRG_E!E37+FC_E!E37</f>
        <v>6363.6802059599986</v>
      </c>
      <c r="F37" s="8">
        <f>TI_EHG_E!F37+NRG_E!F37+FC_E!F37</f>
        <v>6418.5658059599982</v>
      </c>
      <c r="G37" s="8">
        <f>TI_EHG_E!G37+NRG_E!G37+FC_E!G37</f>
        <v>5891.0543168399981</v>
      </c>
      <c r="H37" s="8">
        <f>TI_EHG_E!H37+NRG_E!H37+FC_E!H37</f>
        <v>5464.1660950800006</v>
      </c>
      <c r="I37" s="8">
        <f>TI_EHG_E!I37+NRG_E!I37+FC_E!I37</f>
        <v>5083.0162891200007</v>
      </c>
      <c r="J37" s="8">
        <f>TI_EHG_E!J37+NRG_E!J37+FC_E!J37</f>
        <v>4805.5391445599989</v>
      </c>
      <c r="K37" s="8">
        <f>TI_EHG_E!K37+NRG_E!K37+FC_E!K37</f>
        <v>4409.1428673600003</v>
      </c>
      <c r="L37" s="8">
        <f>TI_EHG_E!L37+NRG_E!L37+FC_E!L37</f>
        <v>4183.9015957200027</v>
      </c>
      <c r="M37" s="8">
        <f>TI_EHG_E!M37+NRG_E!M37+FC_E!M37</f>
        <v>3737.9927692799988</v>
      </c>
      <c r="N37" s="8">
        <f>TI_EHG_E!N37+NRG_E!N37+FC_E!N37</f>
        <v>3600.2508695999986</v>
      </c>
      <c r="O37" s="8">
        <f>TI_EHG_E!O37+NRG_E!O37+FC_E!O37</f>
        <v>3511.0468008000021</v>
      </c>
      <c r="P37" s="8">
        <f>TI_EHG_E!P37+NRG_E!P37+FC_E!P37</f>
        <v>3505.3875964800004</v>
      </c>
      <c r="Q37" s="8">
        <f>TI_EHG_E!Q37+NRG_E!Q37+FC_E!Q37</f>
        <v>3760.9773616799989</v>
      </c>
      <c r="R37" s="8">
        <f>TI_EHG_E!R37+NRG_E!R37+FC_E!R37</f>
        <v>3990.2192945999996</v>
      </c>
      <c r="S37" s="8">
        <f>TI_EHG_E!S37+NRG_E!S37+FC_E!S37</f>
        <v>4302.8601461999997</v>
      </c>
      <c r="T37" s="8">
        <f>TI_EHG_E!T37+NRG_E!T37+FC_E!T37</f>
        <v>4302.6131610000011</v>
      </c>
      <c r="U37" s="8">
        <f>TI_EHG_E!U37+NRG_E!U37+FC_E!U37</f>
        <v>4801.7061338400017</v>
      </c>
      <c r="V37" s="8">
        <f>TI_EHG_E!V37+NRG_E!V37+FC_E!V37</f>
        <v>5369.5128841199994</v>
      </c>
      <c r="W37" s="8">
        <f>TI_EHG_E!W37+NRG_E!W37+FC_E!W37</f>
        <v>4465.767342959999</v>
      </c>
      <c r="X37" s="8">
        <f>TI_EHG_E!X37+NRG_E!X37+FC_E!X37</f>
        <v>5418.6921280799997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6.7760280000000002</v>
      </c>
      <c r="D38" s="8">
        <f>TI_EHG_E!D38+NRG_E!D38+FC_E!D38</f>
        <v>6.7760280000000011</v>
      </c>
      <c r="E38" s="8">
        <f>TI_EHG_E!E38+NRG_E!E38+FC_E!E38</f>
        <v>8.0080560000000016</v>
      </c>
      <c r="F38" s="8">
        <f>TI_EHG_E!F38+NRG_E!F38+FC_E!F38</f>
        <v>7.3921680000000034</v>
      </c>
      <c r="G38" s="8">
        <f>TI_EHG_E!G38+NRG_E!G38+FC_E!G38</f>
        <v>4.3119720000000008</v>
      </c>
      <c r="H38" s="8">
        <f>TI_EHG_E!H38+NRG_E!H38+FC_E!H38</f>
        <v>3.3881400000000004</v>
      </c>
      <c r="I38" s="8">
        <f>TI_EHG_E!I38+NRG_E!I38+FC_E!I38</f>
        <v>3.3881399999999999</v>
      </c>
      <c r="J38" s="8">
        <f>TI_EHG_E!J38+NRG_E!J38+FC_E!J38</f>
        <v>3.3881399999999995</v>
      </c>
      <c r="K38" s="8">
        <f>TI_EHG_E!K38+NRG_E!K38+FC_E!K38</f>
        <v>4.0040279999999999</v>
      </c>
      <c r="L38" s="8">
        <f>TI_EHG_E!L38+NRG_E!L38+FC_E!L38</f>
        <v>4.0040279999999999</v>
      </c>
      <c r="M38" s="8">
        <f>TI_EHG_E!M38+NRG_E!M38+FC_E!M38</f>
        <v>4.0037760000000002</v>
      </c>
      <c r="N38" s="8">
        <f>TI_EHG_E!N38+NRG_E!N38+FC_E!N38</f>
        <v>4.6201680000000014</v>
      </c>
      <c r="O38" s="8">
        <f>TI_EHG_E!O38+NRG_E!O38+FC_E!O38</f>
        <v>4.004027999999999</v>
      </c>
      <c r="P38" s="8">
        <f>TI_EHG_E!P38+NRG_E!P38+FC_E!P38</f>
        <v>3.3878880000000011</v>
      </c>
      <c r="Q38" s="8">
        <f>TI_EHG_E!Q38+NRG_E!Q38+FC_E!Q38</f>
        <v>4.0040280000000008</v>
      </c>
      <c r="R38" s="8">
        <f>TI_EHG_E!R38+NRG_E!R38+FC_E!R38</f>
        <v>4.6201679999999996</v>
      </c>
      <c r="S38" s="8">
        <f>TI_EHG_E!S38+NRG_E!S38+FC_E!S38</f>
        <v>4.3119720000000035</v>
      </c>
      <c r="T38" s="8">
        <f>TI_EHG_E!T38+NRG_E!T38+FC_E!T38</f>
        <v>4.3119720000000026</v>
      </c>
      <c r="U38" s="8">
        <f>TI_EHG_E!U38+NRG_E!U38+FC_E!U38</f>
        <v>4.3119720000000017</v>
      </c>
      <c r="V38" s="8">
        <f>TI_EHG_E!V38+NRG_E!V38+FC_E!V38</f>
        <v>4.003776000000002</v>
      </c>
      <c r="W38" s="8">
        <f>TI_EHG_E!W38+NRG_E!W38+FC_E!W38</f>
        <v>3.4110720000000003</v>
      </c>
      <c r="X38" s="8">
        <f>TI_EHG_E!X38+NRG_E!X38+FC_E!X38</f>
        <v>3.7212839999999971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218.58313248000002</v>
      </c>
      <c r="D40" s="8">
        <f>TI_EHG_E!D40+NRG_E!D40+FC_E!D40</f>
        <v>228.16746000000001</v>
      </c>
      <c r="E40" s="8">
        <f>TI_EHG_E!E40+NRG_E!E40+FC_E!E40</f>
        <v>216.10965743999998</v>
      </c>
      <c r="F40" s="8">
        <f>TI_EHG_E!F40+NRG_E!F40+FC_E!F40</f>
        <v>226.31235372000003</v>
      </c>
      <c r="G40" s="8">
        <f>TI_EHG_E!G40+NRG_E!G40+FC_E!G40</f>
        <v>205.90722</v>
      </c>
      <c r="H40" s="8">
        <f>TI_EHG_E!H40+NRG_E!H40+FC_E!H40</f>
        <v>203.12469000000007</v>
      </c>
      <c r="I40" s="8">
        <f>TI_EHG_E!I40+NRG_E!I40+FC_E!I40</f>
        <v>203.74305876</v>
      </c>
      <c r="J40" s="8">
        <f>TI_EHG_E!J40+NRG_E!J40+FC_E!J40</f>
        <v>163.2415874399999</v>
      </c>
      <c r="K40" s="8">
        <f>TI_EHG_E!K40+NRG_E!K40+FC_E!K40</f>
        <v>164.47832496000001</v>
      </c>
      <c r="L40" s="8">
        <f>TI_EHG_E!L40+NRG_E!L40+FC_E!L40</f>
        <v>146.54640744000005</v>
      </c>
      <c r="M40" s="8">
        <f>TI_EHG_E!M40+NRG_E!M40+FC_E!M40</f>
        <v>124.59548124000001</v>
      </c>
      <c r="N40" s="8">
        <f>TI_EHG_E!N40+NRG_E!N40+FC_E!N40</f>
        <v>120.26689992000001</v>
      </c>
      <c r="O40" s="8">
        <f>TI_EHG_E!O40+NRG_E!O40+FC_E!O40</f>
        <v>115.32046751999999</v>
      </c>
      <c r="P40" s="8">
        <f>TI_EHG_E!P40+NRG_E!P40+FC_E!P40</f>
        <v>110.99214504000012</v>
      </c>
      <c r="Q40" s="8">
        <f>TI_EHG_E!Q40+NRG_E!Q40+FC_E!Q40</f>
        <v>105.42708504000001</v>
      </c>
      <c r="R40" s="8">
        <f>TI_EHG_E!R40+NRG_E!R40+FC_E!R40</f>
        <v>112.84725132000007</v>
      </c>
      <c r="S40" s="8">
        <f>TI_EHG_E!S40+NRG_E!S40+FC_E!S40</f>
        <v>112.84725132</v>
      </c>
      <c r="T40" s="8">
        <f>TI_EHG_E!T40+NRG_E!T40+FC_E!T40</f>
        <v>111.30120000000012</v>
      </c>
      <c r="U40" s="8">
        <f>TI_EHG_E!U40+NRG_E!U40+FC_E!U40</f>
        <v>115.93883627999999</v>
      </c>
      <c r="V40" s="8">
        <f>TI_EHG_E!V40+NRG_E!V40+FC_E!V40</f>
        <v>100.17107999999999</v>
      </c>
      <c r="W40" s="8">
        <f>TI_EHG_E!W40+NRG_E!W40+FC_E!W40</f>
        <v>110.97765000000004</v>
      </c>
      <c r="X40" s="8">
        <f>TI_EHG_E!X40+NRG_E!X40+FC_E!X40</f>
        <v>94.806621000000021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374.09575752000006</v>
      </c>
      <c r="D41" s="8">
        <f>TI_EHG_E!D41+NRG_E!D41+FC_E!D41</f>
        <v>429.74635752</v>
      </c>
      <c r="E41" s="8">
        <f>TI_EHG_E!E41+NRG_E!E41+FC_E!E41</f>
        <v>426.65425488</v>
      </c>
      <c r="F41" s="8">
        <f>TI_EHG_E!F41+NRG_E!F41+FC_E!F41</f>
        <v>377.18708363999997</v>
      </c>
      <c r="G41" s="8">
        <f>TI_EHG_E!G41+NRG_E!G41+FC_E!G41</f>
        <v>383.3705124</v>
      </c>
      <c r="H41" s="8">
        <f>TI_EHG_E!H41+NRG_E!H41+FC_E!H41</f>
        <v>275.16115620000005</v>
      </c>
      <c r="I41" s="8">
        <f>TI_EHG_E!I41+NRG_E!I41+FC_E!I41</f>
        <v>225.69398495999999</v>
      </c>
      <c r="J41" s="8">
        <f>TI_EHG_E!J41+NRG_E!J41+FC_E!J41</f>
        <v>204.05237255999992</v>
      </c>
      <c r="K41" s="8">
        <f>TI_EHG_E!K41+NRG_E!K41+FC_E!K41</f>
        <v>241.15242744000005</v>
      </c>
      <c r="L41" s="8">
        <f>TI_EHG_E!L41+NRG_E!L41+FC_E!L41</f>
        <v>336.99492612000012</v>
      </c>
      <c r="M41" s="8">
        <f>TI_EHG_E!M41+NRG_E!M41+FC_E!M41</f>
        <v>250.42770000000004</v>
      </c>
      <c r="N41" s="8">
        <f>TI_EHG_E!N41+NRG_E!N41+FC_E!N41</f>
        <v>188.59367124000002</v>
      </c>
      <c r="O41" s="8">
        <f>TI_EHG_E!O41+NRG_E!O41+FC_E!O41</f>
        <v>197.86868496</v>
      </c>
      <c r="P41" s="8">
        <f>TI_EHG_E!P41+NRG_E!P41+FC_E!P41</f>
        <v>213.32712744000023</v>
      </c>
      <c r="Q41" s="8">
        <f>TI_EHG_E!Q41+NRG_E!Q41+FC_E!Q41</f>
        <v>163.85995620000003</v>
      </c>
      <c r="R41" s="8">
        <f>TI_EHG_E!R41+NRG_E!R41+FC_E!R41</f>
        <v>188.59367124000005</v>
      </c>
      <c r="S41" s="8">
        <f>TI_EHG_E!S41+NRG_E!S41+FC_E!S41</f>
        <v>191.68525620000003</v>
      </c>
      <c r="T41" s="8">
        <f>TI_EHG_E!T41+NRG_E!T41+FC_E!T41</f>
        <v>178.39097496000011</v>
      </c>
      <c r="U41" s="8">
        <f>TI_EHG_E!U41+NRG_E!U41+FC_E!U41</f>
        <v>167.57016876</v>
      </c>
      <c r="V41" s="8">
        <f>TI_EHG_E!V41+NRG_E!V41+FC_E!V41</f>
        <v>156.74936256000004</v>
      </c>
      <c r="W41" s="8">
        <f>TI_EHG_E!W41+NRG_E!W41+FC_E!W41</f>
        <v>148.01377140000005</v>
      </c>
      <c r="X41" s="8">
        <f>TI_EHG_E!X41+NRG_E!X41+FC_E!X41</f>
        <v>173.20718628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2876.8783413599999</v>
      </c>
      <c r="M42" s="8">
        <f>TI_EHG_E!M42+NRG_E!M42+FC_E!M42</f>
        <v>3244.5513172799992</v>
      </c>
      <c r="N42" s="8">
        <f>TI_EHG_E!N42+NRG_E!N42+FC_E!N42</f>
        <v>2857.5272293200001</v>
      </c>
      <c r="O42" s="8">
        <f>TI_EHG_E!O42+NRG_E!O42+FC_E!O42</f>
        <v>3057.4896879600005</v>
      </c>
      <c r="P42" s="8">
        <f>TI_EHG_E!P42+NRG_E!P42+FC_E!P42</f>
        <v>3518.6930827200003</v>
      </c>
      <c r="Q42" s="8">
        <f>TI_EHG_E!Q42+NRG_E!Q42+FC_E!Q42</f>
        <v>3773.4839999999995</v>
      </c>
      <c r="R42" s="8">
        <f>TI_EHG_E!R42+NRG_E!R42+FC_E!R42</f>
        <v>3702.5295706800007</v>
      </c>
      <c r="S42" s="8">
        <f>TI_EHG_E!S42+NRG_E!S42+FC_E!S42</f>
        <v>3876.6903706800017</v>
      </c>
      <c r="T42" s="8">
        <f>TI_EHG_E!T42+NRG_E!T42+FC_E!T42</f>
        <v>2988.7927520399994</v>
      </c>
      <c r="U42" s="8">
        <f>TI_EHG_E!U42+NRG_E!U42+FC_E!U42</f>
        <v>2959.4434906800007</v>
      </c>
      <c r="V42" s="8">
        <f>TI_EHG_E!V42+NRG_E!V42+FC_E!V42</f>
        <v>2313.1134986399998</v>
      </c>
      <c r="W42" s="8">
        <f>TI_EHG_E!W42+NRG_E!W42+FC_E!W42</f>
        <v>2571.6425400000003</v>
      </c>
      <c r="X42" s="8">
        <f>TI_EHG_E!X42+NRG_E!X42+FC_E!X42</f>
        <v>2862.9256863599999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33491.847111839998</v>
      </c>
      <c r="D43" s="8">
        <f>TI_EHG_E!D43+NRG_E!D43+FC_E!D43</f>
        <v>35551.251651239989</v>
      </c>
      <c r="E43" s="8">
        <f>TI_EHG_E!E43+NRG_E!E43+FC_E!E43</f>
        <v>33767.422996319998</v>
      </c>
      <c r="F43" s="8">
        <f>TI_EHG_E!F43+NRG_E!F43+FC_E!F43</f>
        <v>35979.926168159996</v>
      </c>
      <c r="G43" s="8">
        <f>TI_EHG_E!G43+NRG_E!G43+FC_E!G43</f>
        <v>37507.434742440011</v>
      </c>
      <c r="H43" s="8">
        <f>TI_EHG_E!H43+NRG_E!H43+FC_E!H43</f>
        <v>37312.037310599997</v>
      </c>
      <c r="I43" s="8">
        <f>TI_EHG_E!I43+NRG_E!I43+FC_E!I43</f>
        <v>36067.049984159996</v>
      </c>
      <c r="J43" s="8">
        <f>TI_EHG_E!J43+NRG_E!J43+FC_E!J43</f>
        <v>34682.854751999999</v>
      </c>
      <c r="K43" s="8">
        <f>TI_EHG_E!K43+NRG_E!K43+FC_E!K43</f>
        <v>38005.870734000004</v>
      </c>
      <c r="L43" s="8">
        <f>TI_EHG_E!L43+NRG_E!L43+FC_E!L43</f>
        <v>34721.167089959999</v>
      </c>
      <c r="M43" s="8">
        <f>TI_EHG_E!M43+NRG_E!M43+FC_E!M43</f>
        <v>36163.76408891999</v>
      </c>
      <c r="N43" s="8">
        <f>TI_EHG_E!N43+NRG_E!N43+FC_E!N43</f>
        <v>33589.261194839994</v>
      </c>
      <c r="O43" s="8">
        <f>TI_EHG_E!O43+NRG_E!O43+FC_E!O43</f>
        <v>33081.556093559993</v>
      </c>
      <c r="P43" s="8">
        <f>TI_EHG_E!P43+NRG_E!P43+FC_E!P43</f>
        <v>33692.959876680012</v>
      </c>
      <c r="Q43" s="8">
        <f>TI_EHG_E!Q43+NRG_E!Q43+FC_E!Q43</f>
        <v>31266.64109556</v>
      </c>
      <c r="R43" s="8">
        <f>TI_EHG_E!R43+NRG_E!R43+FC_E!R43</f>
        <v>34059.221623439997</v>
      </c>
      <c r="S43" s="8">
        <f>TI_EHG_E!S43+NRG_E!S43+FC_E!S43</f>
        <v>32526.470681639992</v>
      </c>
      <c r="T43" s="8">
        <f>TI_EHG_E!T43+NRG_E!T43+FC_E!T43</f>
        <v>31945.679742600005</v>
      </c>
      <c r="U43" s="8">
        <f>TI_EHG_E!U43+NRG_E!U43+FC_E!U43</f>
        <v>31243.165415279997</v>
      </c>
      <c r="V43" s="8">
        <f>TI_EHG_E!V43+NRG_E!V43+FC_E!V43</f>
        <v>29932.671969719995</v>
      </c>
      <c r="W43" s="8">
        <f>TI_EHG_E!W43+NRG_E!W43+FC_E!W43</f>
        <v>27275.212851120003</v>
      </c>
      <c r="X43" s="8">
        <f>TI_EHG_E!X43+NRG_E!X43+FC_E!X43</f>
        <v>27694.943972279998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5241.5276904000002</v>
      </c>
      <c r="D44" s="8">
        <f>TI_EHG_E!D44+NRG_E!D44+FC_E!D44</f>
        <v>6126.9831950400003</v>
      </c>
      <c r="E44" s="8">
        <f>TI_EHG_E!E44+NRG_E!E44+FC_E!E44</f>
        <v>4281.7683715200001</v>
      </c>
      <c r="F44" s="8">
        <f>TI_EHG_E!F44+NRG_E!F44+FC_E!F44</f>
        <v>5712.1197213600008</v>
      </c>
      <c r="G44" s="8">
        <f>TI_EHG_E!G44+NRG_E!G44+FC_E!G44</f>
        <v>5393.23212384</v>
      </c>
      <c r="H44" s="8">
        <f>TI_EHG_E!H44+NRG_E!H44+FC_E!H44</f>
        <v>5157.9356904000015</v>
      </c>
      <c r="I44" s="8">
        <f>TI_EHG_E!I44+NRG_E!I44+FC_E!I44</f>
        <v>4473.7201238400003</v>
      </c>
      <c r="J44" s="8">
        <f>TI_EHG_E!J44+NRG_E!J44+FC_E!J44</f>
        <v>3640.8955356000006</v>
      </c>
      <c r="K44" s="8">
        <f>TI_EHG_E!K44+NRG_E!K44+FC_E!K44</f>
        <v>2839.0317523200006</v>
      </c>
      <c r="L44" s="8">
        <f>TI_EHG_E!L44+NRG_E!L44+FC_E!L44</f>
        <v>2498.4718142399997</v>
      </c>
      <c r="M44" s="8">
        <f>TI_EHG_E!M44+NRG_E!M44+FC_E!M44</f>
        <v>1637.7840619200001</v>
      </c>
      <c r="N44" s="8">
        <f>TI_EHG_E!N44+NRG_E!N44+FC_E!N44</f>
        <v>1247.6875046400003</v>
      </c>
      <c r="O44" s="8">
        <f>TI_EHG_E!O44+NRG_E!O44+FC_E!O44</f>
        <v>755.42369040000005</v>
      </c>
      <c r="P44" s="8">
        <f>TI_EHG_E!P44+NRG_E!P44+FC_E!P44</f>
        <v>653.25587616000007</v>
      </c>
      <c r="Q44" s="8">
        <f>TI_EHG_E!Q44+NRG_E!Q44+FC_E!Q44</f>
        <v>399.38362848000008</v>
      </c>
      <c r="R44" s="8">
        <f>TI_EHG_E!R44+NRG_E!R44+FC_E!R44</f>
        <v>362.23144272000002</v>
      </c>
      <c r="S44" s="8">
        <f>TI_EHG_E!S44+NRG_E!S44+FC_E!S44</f>
        <v>263.15987616000001</v>
      </c>
      <c r="T44" s="8">
        <f>TI_EHG_E!T44+NRG_E!T44+FC_E!T44</f>
        <v>208.36030464000009</v>
      </c>
      <c r="U44" s="8">
        <f>TI_EHG_E!U44+NRG_E!U44+FC_E!U44</f>
        <v>199.3822452</v>
      </c>
      <c r="V44" s="8">
        <f>TI_EHG_E!V44+NRG_E!V44+FC_E!V44</f>
        <v>166.25501424000004</v>
      </c>
      <c r="W44" s="8">
        <f>TI_EHG_E!W44+NRG_E!W44+FC_E!W44</f>
        <v>160.41276936000003</v>
      </c>
      <c r="X44" s="8">
        <f>TI_EHG_E!X44+NRG_E!X44+FC_E!X44</f>
        <v>149.78126016000004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2505.3600780000002</v>
      </c>
      <c r="D48" s="8">
        <f>TI_EHG_E!D48+NRG_E!D48+FC_E!D48</f>
        <v>1803.3600780000002</v>
      </c>
      <c r="E48" s="8">
        <f>TI_EHG_E!E48+NRG_E!E48+FC_E!E48</f>
        <v>2130.9606629999998</v>
      </c>
      <c r="F48" s="8">
        <f>TI_EHG_E!F48+NRG_E!F48+FC_E!F48</f>
        <v>2012.399883</v>
      </c>
      <c r="G48" s="8">
        <f>TI_EHG_E!G48+NRG_E!G48+FC_E!G48</f>
        <v>1397.7602729999999</v>
      </c>
      <c r="H48" s="8">
        <f>TI_EHG_E!H48+NRG_E!H48+FC_E!H48</f>
        <v>1294.800039</v>
      </c>
      <c r="I48" s="8">
        <f>TI_EHG_E!I48+NRG_E!I48+FC_E!I48</f>
        <v>1400.8799609999996</v>
      </c>
      <c r="J48" s="8">
        <f>TI_EHG_E!J48+NRG_E!J48+FC_E!J48</f>
        <v>1288.5599609999999</v>
      </c>
      <c r="K48" s="8">
        <f>TI_EHG_E!K48+NRG_E!K48+FC_E!K48</f>
        <v>1244.8801170000002</v>
      </c>
      <c r="L48" s="8">
        <f>TI_EHG_E!L48+NRG_E!L48+FC_E!L48</f>
        <v>1329.1197660000003</v>
      </c>
      <c r="M48" s="8">
        <f>TI_EHG_E!M48+NRG_E!M48+FC_E!M48</f>
        <v>1288.5599610000004</v>
      </c>
      <c r="N48" s="8">
        <f>TI_EHG_E!N48+NRG_E!N48+FC_E!N48</f>
        <v>1020.239766</v>
      </c>
      <c r="O48" s="8">
        <f>TI_EHG_E!O48+NRG_E!O48+FC_E!O48</f>
        <v>1313.519571</v>
      </c>
      <c r="P48" s="8">
        <f>TI_EHG_E!P48+NRG_E!P48+FC_E!P48</f>
        <v>1213.679727</v>
      </c>
      <c r="Q48" s="8">
        <f>TI_EHG_E!Q48+NRG_E!Q48+FC_E!Q48</f>
        <v>1313.5199220000002</v>
      </c>
      <c r="R48" s="8">
        <f>TI_EHG_E!R48+NRG_E!R48+FC_E!R48</f>
        <v>1286.376039</v>
      </c>
      <c r="S48" s="8">
        <f>TI_EHG_E!S48+NRG_E!S48+FC_E!S48</f>
        <v>1220.232195</v>
      </c>
      <c r="T48" s="8">
        <f>TI_EHG_E!T48+NRG_E!T48+FC_E!T48</f>
        <v>1117.5836490000002</v>
      </c>
      <c r="U48" s="8">
        <f>TI_EHG_E!U48+NRG_E!U48+FC_E!U48</f>
        <v>1048.320117</v>
      </c>
      <c r="V48" s="8">
        <f>TI_EHG_E!V48+NRG_E!V48+FC_E!V48</f>
        <v>1271.0875319999998</v>
      </c>
      <c r="W48" s="8">
        <f>TI_EHG_E!W48+NRG_E!W48+FC_E!W48</f>
        <v>1106.5274999999999</v>
      </c>
      <c r="X48" s="8">
        <f>TI_EHG_E!X48+NRG_E!X48+FC_E!X48</f>
        <v>1221.2367570000001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29509.265839680003</v>
      </c>
      <c r="D51" s="27">
        <f>TI_EHG_E!D51+NRG_E!D51+FC_E!D51</f>
        <v>29562.30679644</v>
      </c>
      <c r="E51" s="27">
        <f>TI_EHG_E!E51+NRG_E!E51+FC_E!E51</f>
        <v>30408.043176719999</v>
      </c>
      <c r="F51" s="27">
        <f>TI_EHG_E!F51+NRG_E!F51+FC_E!F51</f>
        <v>32146.217773560005</v>
      </c>
      <c r="G51" s="27">
        <f>TI_EHG_E!G51+NRG_E!G51+FC_E!G51</f>
        <v>32097.03889788</v>
      </c>
      <c r="H51" s="27">
        <f>TI_EHG_E!H51+NRG_E!H51+FC_E!H51</f>
        <v>32393.804778719998</v>
      </c>
      <c r="I51" s="27">
        <f>TI_EHG_E!I51+NRG_E!I51+FC_E!I51</f>
        <v>32582.928806999997</v>
      </c>
      <c r="J51" s="27">
        <f>TI_EHG_E!J51+NRG_E!J51+FC_E!J51</f>
        <v>32452.095685680004</v>
      </c>
      <c r="K51" s="27">
        <f>TI_EHG_E!K51+NRG_E!K51+FC_E!K51</f>
        <v>32819.055390000001</v>
      </c>
      <c r="L51" s="27">
        <f>TI_EHG_E!L51+NRG_E!L51+FC_E!L51</f>
        <v>33958.155836880003</v>
      </c>
      <c r="M51" s="27">
        <f>TI_EHG_E!M51+NRG_E!M51+FC_E!M51</f>
        <v>37411.664970240003</v>
      </c>
      <c r="N51" s="27">
        <f>TI_EHG_E!N51+NRG_E!N51+FC_E!N51</f>
        <v>31636.512741240003</v>
      </c>
      <c r="O51" s="27">
        <f>TI_EHG_E!O51+NRG_E!O51+FC_E!O51</f>
        <v>32092.182971639999</v>
      </c>
      <c r="P51" s="27">
        <f>TI_EHG_E!P51+NRG_E!P51+FC_E!P51</f>
        <v>32021.745988319992</v>
      </c>
      <c r="Q51" s="27">
        <f>TI_EHG_E!Q51+NRG_E!Q51+FC_E!Q51</f>
        <v>27976.373484840005</v>
      </c>
      <c r="R51" s="27">
        <f>TI_EHG_E!R51+NRG_E!R51+FC_E!R51</f>
        <v>30493.079040600001</v>
      </c>
      <c r="S51" s="27">
        <f>TI_EHG_E!S51+NRG_E!S51+FC_E!S51</f>
        <v>31208.460338879995</v>
      </c>
      <c r="T51" s="27">
        <f>TI_EHG_E!T51+NRG_E!T51+FC_E!T51</f>
        <v>31652.397299160009</v>
      </c>
      <c r="U51" s="27">
        <f>TI_EHG_E!U51+NRG_E!U51+FC_E!U51</f>
        <v>32837.206545000008</v>
      </c>
      <c r="V51" s="27">
        <f>TI_EHG_E!V51+NRG_E!V51+FC_E!V51</f>
        <v>33356.612523960008</v>
      </c>
      <c r="W51" s="27">
        <f>TI_EHG_E!W51+NRG_E!W51+FC_E!W51</f>
        <v>32830.336875599998</v>
      </c>
      <c r="X51" s="27">
        <f>TI_EHG_E!X51+NRG_E!X51+FC_E!X51</f>
        <v>33230.821939919988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2490.5096763636752</v>
      </c>
      <c r="D52" s="27">
        <f t="shared" ref="D52:X52" si="18">SUM(D53:D54)</f>
        <v>2984.4678589271198</v>
      </c>
      <c r="E52" s="27">
        <f t="shared" si="18"/>
        <v>2759.6102400275249</v>
      </c>
      <c r="F52" s="27">
        <f t="shared" si="18"/>
        <v>3135.8326730360286</v>
      </c>
      <c r="G52" s="27">
        <f t="shared" si="18"/>
        <v>3069.5013945186943</v>
      </c>
      <c r="H52" s="27">
        <f t="shared" si="18"/>
        <v>2614.9085494181509</v>
      </c>
      <c r="I52" s="27">
        <f t="shared" si="18"/>
        <v>3013.7384436455859</v>
      </c>
      <c r="J52" s="27">
        <f t="shared" si="18"/>
        <v>3545.4157218200617</v>
      </c>
      <c r="K52" s="27">
        <f t="shared" si="18"/>
        <v>3465.7252480446391</v>
      </c>
      <c r="L52" s="27">
        <f t="shared" si="18"/>
        <v>3808.7869945199559</v>
      </c>
      <c r="M52" s="27">
        <f t="shared" si="18"/>
        <v>3821.8548518853077</v>
      </c>
      <c r="N52" s="27">
        <f t="shared" si="18"/>
        <v>3998.3084312532637</v>
      </c>
      <c r="O52" s="27">
        <f t="shared" si="18"/>
        <v>3820.0881642791728</v>
      </c>
      <c r="P52" s="27">
        <f t="shared" si="18"/>
        <v>3546.7522697941058</v>
      </c>
      <c r="Q52" s="27">
        <f t="shared" si="18"/>
        <v>3615.3874688341812</v>
      </c>
      <c r="R52" s="27">
        <f t="shared" si="18"/>
        <v>3597.6917463904078</v>
      </c>
      <c r="S52" s="27">
        <f t="shared" si="18"/>
        <v>3589.8931940224147</v>
      </c>
      <c r="T52" s="27">
        <f t="shared" si="18"/>
        <v>3362.6935173071925</v>
      </c>
      <c r="U52" s="27">
        <f t="shared" si="18"/>
        <v>3414.3397383644833</v>
      </c>
      <c r="V52" s="27">
        <f t="shared" si="18"/>
        <v>3482.3516709847045</v>
      </c>
      <c r="W52" s="27">
        <f t="shared" si="18"/>
        <v>3383.946461624485</v>
      </c>
      <c r="X52" s="27">
        <f t="shared" si="18"/>
        <v>3491.1959932982068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1560.2728283999998</v>
      </c>
      <c r="D53" s="8">
        <f>TI_EHG_E!D53+NRG_E!D53+FC_E!D53</f>
        <v>1898.3249999999998</v>
      </c>
      <c r="E53" s="8">
        <f>TI_EHG_E!E53+NRG_E!E53+FC_E!E53</f>
        <v>1767.0509999999999</v>
      </c>
      <c r="F53" s="8">
        <f>TI_EHG_E!F53+NRG_E!F53+FC_E!F53</f>
        <v>1733.5889999999999</v>
      </c>
      <c r="G53" s="8">
        <f>TI_EHG_E!G53+NRG_E!G53+FC_E!G53</f>
        <v>1683.5391144</v>
      </c>
      <c r="H53" s="8">
        <f>TI_EHG_E!H53+NRG_E!H53+FC_E!H53</f>
        <v>1195.623</v>
      </c>
      <c r="I53" s="8">
        <f>TI_EHG_E!I53+NRG_E!I53+FC_E!I53</f>
        <v>1177.0330572000003</v>
      </c>
      <c r="J53" s="8">
        <f>TI_EHG_E!J53+NRG_E!J53+FC_E!J53</f>
        <v>2334.6179999999995</v>
      </c>
      <c r="K53" s="8">
        <f>TI_EHG_E!K53+NRG_E!K53+FC_E!K53</f>
        <v>1740.5959428000001</v>
      </c>
      <c r="L53" s="8">
        <f>TI_EHG_E!L53+NRG_E!L53+FC_E!L53</f>
        <v>1937.9362860000001</v>
      </c>
      <c r="M53" s="8">
        <f>TI_EHG_E!M53+NRG_E!M53+FC_E!M53</f>
        <v>2083.9109147999993</v>
      </c>
      <c r="N53" s="8">
        <f>TI_EHG_E!N53+NRG_E!N53+FC_E!N53</f>
        <v>2279.9488140000003</v>
      </c>
      <c r="O53" s="8">
        <f>TI_EHG_E!O53+NRG_E!O53+FC_E!O53</f>
        <v>2136.5054568</v>
      </c>
      <c r="P53" s="8">
        <f>TI_EHG_E!P53+NRG_E!P53+FC_E!P53</f>
        <v>1875.2300424000002</v>
      </c>
      <c r="Q53" s="8">
        <f>TI_EHG_E!Q53+NRG_E!Q53+FC_E!Q53</f>
        <v>1880.8938719999996</v>
      </c>
      <c r="R53" s="8">
        <f>TI_EHG_E!R53+NRG_E!R53+FC_E!R53</f>
        <v>1869.3391860000002</v>
      </c>
      <c r="S53" s="8">
        <f>TI_EHG_E!S53+NRG_E!S53+FC_E!S53</f>
        <v>1838.1078144000007</v>
      </c>
      <c r="T53" s="8">
        <f>TI_EHG_E!T53+NRG_E!T53+FC_E!T53</f>
        <v>1665.8068284000003</v>
      </c>
      <c r="U53" s="8">
        <f>TI_EHG_E!U53+NRG_E!U53+FC_E!U53</f>
        <v>1737.2785716000003</v>
      </c>
      <c r="V53" s="8">
        <f>TI_EHG_E!V53+NRG_E!V53+FC_E!V53</f>
        <v>1816.7142707999992</v>
      </c>
      <c r="W53" s="8">
        <f>TI_EHG_E!W53+NRG_E!W53+FC_E!W53</f>
        <v>1680.9501851999994</v>
      </c>
      <c r="X53" s="8">
        <f>TI_EHG_E!X53+NRG_E!X53+FC_E!X53</f>
        <v>1688.1429707999998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930.23684796367559</v>
      </c>
      <c r="D54" s="45">
        <f>TI_EHG_E!D54+NRG_E!D54+FC_E!D54</f>
        <v>1086.1428589271197</v>
      </c>
      <c r="E54" s="45">
        <f>TI_EHG_E!E54+NRG_E!E54+FC_E!E54</f>
        <v>992.55924002752499</v>
      </c>
      <c r="F54" s="45">
        <f>TI_EHG_E!F54+NRG_E!F54+FC_E!F54</f>
        <v>1402.2436730360284</v>
      </c>
      <c r="G54" s="45">
        <f>TI_EHG_E!G54+NRG_E!G54+FC_E!G54</f>
        <v>1385.9622801186943</v>
      </c>
      <c r="H54" s="45">
        <f>TI_EHG_E!H54+NRG_E!H54+FC_E!H54</f>
        <v>1419.2855494181506</v>
      </c>
      <c r="I54" s="45">
        <f>TI_EHG_E!I54+NRG_E!I54+FC_E!I54</f>
        <v>1836.7053864455856</v>
      </c>
      <c r="J54" s="45">
        <f>TI_EHG_E!J54+NRG_E!J54+FC_E!J54</f>
        <v>1210.797721820062</v>
      </c>
      <c r="K54" s="45">
        <f>TI_EHG_E!K54+NRG_E!K54+FC_E!K54</f>
        <v>1725.129305244639</v>
      </c>
      <c r="L54" s="45">
        <f>TI_EHG_E!L54+NRG_E!L54+FC_E!L54</f>
        <v>1870.8507085199558</v>
      </c>
      <c r="M54" s="45">
        <f>TI_EHG_E!M54+NRG_E!M54+FC_E!M54</f>
        <v>1737.9439370853081</v>
      </c>
      <c r="N54" s="45">
        <f>TI_EHG_E!N54+NRG_E!N54+FC_E!N54</f>
        <v>1718.3596172532634</v>
      </c>
      <c r="O54" s="45">
        <f>TI_EHG_E!O54+NRG_E!O54+FC_E!O54</f>
        <v>1683.5827074791725</v>
      </c>
      <c r="P54" s="45">
        <f>TI_EHG_E!P54+NRG_E!P54+FC_E!P54</f>
        <v>1671.5222273941056</v>
      </c>
      <c r="Q54" s="45">
        <f>TI_EHG_E!Q54+NRG_E!Q54+FC_E!Q54</f>
        <v>1734.4935968341817</v>
      </c>
      <c r="R54" s="45">
        <f>TI_EHG_E!R54+NRG_E!R54+FC_E!R54</f>
        <v>1728.3525603904077</v>
      </c>
      <c r="S54" s="45">
        <f>TI_EHG_E!S54+NRG_E!S54+FC_E!S54</f>
        <v>1751.7853796224138</v>
      </c>
      <c r="T54" s="45">
        <f>TI_EHG_E!T54+NRG_E!T54+FC_E!T54</f>
        <v>1696.8866889071921</v>
      </c>
      <c r="U54" s="45">
        <f>TI_EHG_E!U54+NRG_E!U54+FC_E!U54</f>
        <v>1677.0611667644832</v>
      </c>
      <c r="V54" s="45">
        <f>TI_EHG_E!V54+NRG_E!V54+FC_E!V54</f>
        <v>1665.637400184705</v>
      </c>
      <c r="W54" s="45">
        <f>TI_EHG_E!W54+NRG_E!W54+FC_E!W54</f>
        <v>1702.9962764244856</v>
      </c>
      <c r="X54" s="45">
        <f>TI_EHG_E!X54+NRG_E!X54+FC_E!X54</f>
        <v>1803.0530224982069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2640.1426372799997</v>
      </c>
      <c r="D61" s="49">
        <f t="shared" si="19"/>
        <v>2905.6453336799996</v>
      </c>
      <c r="E61" s="49">
        <f t="shared" si="19"/>
        <v>2970.4395319199994</v>
      </c>
      <c r="F61" s="49">
        <f t="shared" si="19"/>
        <v>3691.3076049599995</v>
      </c>
      <c r="G61" s="49">
        <f t="shared" si="19"/>
        <v>4087.5409411199998</v>
      </c>
      <c r="H61" s="49">
        <f t="shared" si="19"/>
        <v>4905.5335408800001</v>
      </c>
      <c r="I61" s="49">
        <f t="shared" si="19"/>
        <v>5730.3680011199995</v>
      </c>
      <c r="J61" s="49">
        <f t="shared" si="19"/>
        <v>6767.6690433600015</v>
      </c>
      <c r="K61" s="49">
        <f t="shared" si="19"/>
        <v>8158.448934</v>
      </c>
      <c r="L61" s="49">
        <f t="shared" si="19"/>
        <v>9218.3393757600006</v>
      </c>
      <c r="M61" s="49">
        <f t="shared" si="19"/>
        <v>11611.571260319997</v>
      </c>
      <c r="N61" s="49">
        <f t="shared" si="19"/>
        <v>11063.879514000002</v>
      </c>
      <c r="O61" s="49">
        <f t="shared" si="19"/>
        <v>12282.680601359994</v>
      </c>
      <c r="P61" s="49">
        <f t="shared" si="19"/>
        <v>12704.903401679998</v>
      </c>
      <c r="Q61" s="49">
        <f t="shared" si="19"/>
        <v>11338.10451216</v>
      </c>
      <c r="R61" s="49">
        <f t="shared" si="19"/>
        <v>12327.879744</v>
      </c>
      <c r="S61" s="49">
        <f t="shared" si="19"/>
        <v>13109.209230240005</v>
      </c>
      <c r="T61" s="49">
        <f t="shared" si="19"/>
        <v>13282.24319352</v>
      </c>
      <c r="U61" s="49">
        <f t="shared" si="19"/>
        <v>13001.690395439999</v>
      </c>
      <c r="V61" s="49">
        <f t="shared" si="19"/>
        <v>12551.336446320001</v>
      </c>
      <c r="W61" s="49">
        <f t="shared" si="19"/>
        <v>13017.27291552</v>
      </c>
      <c r="X61" s="49">
        <f t="shared" si="19"/>
        <v>13564.453150080002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1984.6403136000001</v>
      </c>
      <c r="D62" s="52">
        <f>TI_EHG_E!D62+NRG_E!D62+FC_E!D62</f>
        <v>2205.2798207999999</v>
      </c>
      <c r="E62" s="52">
        <f>TI_EHG_E!E62+NRG_E!E62+FC_E!E62</f>
        <v>2299.8080447999996</v>
      </c>
      <c r="F62" s="52">
        <f>TI_EHG_E!F62+NRG_E!F62+FC_E!F62</f>
        <v>2811.5357759999997</v>
      </c>
      <c r="G62" s="52">
        <f>TI_EHG_E!G62+NRG_E!G62+FC_E!G62</f>
        <v>3168.9278208000001</v>
      </c>
      <c r="H62" s="52">
        <f>TI_EHG_E!H62+NRG_E!H62+FC_E!H62</f>
        <v>3797.8081344000002</v>
      </c>
      <c r="I62" s="52">
        <f>TI_EHG_E!I62+NRG_E!I62+FC_E!I62</f>
        <v>4561.871731199999</v>
      </c>
      <c r="J62" s="52">
        <f>TI_EHG_E!J62+NRG_E!J62+FC_E!J62</f>
        <v>5814.5923584000011</v>
      </c>
      <c r="K62" s="52">
        <f>TI_EHG_E!K62+NRG_E!K62+FC_E!K62</f>
        <v>6900.0958656000003</v>
      </c>
      <c r="L62" s="52">
        <f>TI_EHG_E!L62+NRG_E!L62+FC_E!L62</f>
        <v>7123.0880447999989</v>
      </c>
      <c r="M62" s="52">
        <f>TI_EHG_E!M62+NRG_E!M62+FC_E!M62</f>
        <v>8643.1855103999987</v>
      </c>
      <c r="N62" s="52">
        <f>TI_EHG_E!N62+NRG_E!N62+FC_E!N62</f>
        <v>8147.6418240000003</v>
      </c>
      <c r="O62" s="52">
        <f>TI_EHG_E!O62+NRG_E!O62+FC_E!O62</f>
        <v>9256.1168447999953</v>
      </c>
      <c r="P62" s="52">
        <f>TI_EHG_E!P62+NRG_E!P62+FC_E!P62</f>
        <v>9572.6288447999978</v>
      </c>
      <c r="Q62" s="52">
        <f>TI_EHG_E!Q62+NRG_E!Q62+FC_E!Q62</f>
        <v>7950.9588480000002</v>
      </c>
      <c r="R62" s="52">
        <f>TI_EHG_E!R62+NRG_E!R62+FC_E!R62</f>
        <v>9283.1308415999993</v>
      </c>
      <c r="S62" s="52">
        <f>TI_EHG_E!S62+NRG_E!S62+FC_E!S62</f>
        <v>9591.9937344000027</v>
      </c>
      <c r="T62" s="52">
        <f>TI_EHG_E!T62+NRG_E!T62+FC_E!T62</f>
        <v>9598.3546176</v>
      </c>
      <c r="U62" s="52">
        <f>TI_EHG_E!U62+NRG_E!U62+FC_E!U62</f>
        <v>9357.2418239999988</v>
      </c>
      <c r="V62" s="52">
        <f>TI_EHG_E!V62+NRG_E!V62+FC_E!V62</f>
        <v>8843.0271551999995</v>
      </c>
      <c r="W62" s="52">
        <f>TI_EHG_E!W62+NRG_E!W62+FC_E!W62</f>
        <v>8685.7118208000011</v>
      </c>
      <c r="X62" s="52">
        <f>TI_EHG_E!X62+NRG_E!X62+FC_E!X62</f>
        <v>8888.1746688000003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30.727065600000014</v>
      </c>
      <c r="H63" s="52">
        <f>TI_EHG_E!H63+NRG_E!H63+FC_E!H63</f>
        <v>54.185644800000034</v>
      </c>
      <c r="I63" s="52">
        <f>TI_EHG_E!I63+NRG_E!I63+FC_E!I63</f>
        <v>20.154355199999991</v>
      </c>
      <c r="J63" s="52">
        <f>TI_EHG_E!J63+NRG_E!J63+FC_E!J63</f>
        <v>39.317644800000011</v>
      </c>
      <c r="K63" s="52">
        <f>TI_EHG_E!K63+NRG_E!K63+FC_E!K63</f>
        <v>76.983379199999973</v>
      </c>
      <c r="L63" s="52">
        <f>TI_EHG_E!L63+NRG_E!L63+FC_E!L63</f>
        <v>118.944</v>
      </c>
      <c r="M63" s="52">
        <f>TI_EHG_E!M63+NRG_E!M63+FC_E!M63</f>
        <v>61.784755199999985</v>
      </c>
      <c r="N63" s="52">
        <f>TI_EHG_E!N63+NRG_E!N63+FC_E!N63</f>
        <v>109.36235519999995</v>
      </c>
      <c r="O63" s="52">
        <f>TI_EHG_E!O63+NRG_E!O63+FC_E!O63</f>
        <v>48.238444799999925</v>
      </c>
      <c r="P63" s="52">
        <f>TI_EHG_E!P63+NRG_E!P63+FC_E!P63</f>
        <v>91.85137919999994</v>
      </c>
      <c r="Q63" s="52">
        <f>TI_EHG_E!Q63+NRG_E!Q63+FC_E!Q63</f>
        <v>75.661689599999974</v>
      </c>
      <c r="R63" s="52">
        <f>TI_EHG_E!R63+NRG_E!R63+FC_E!R63</f>
        <v>87.886310400000056</v>
      </c>
      <c r="S63" s="52">
        <f>TI_EHG_E!S63+NRG_E!S63+FC_E!S63</f>
        <v>112.99680000000001</v>
      </c>
      <c r="T63" s="52">
        <f>TI_EHG_E!T63+NRG_E!T63+FC_E!T63</f>
        <v>131.82946560000005</v>
      </c>
      <c r="U63" s="52">
        <f>TI_EHG_E!U63+NRG_E!U63+FC_E!U63</f>
        <v>66.080044799999953</v>
      </c>
      <c r="V63" s="52">
        <f>TI_EHG_E!V63+NRG_E!V63+FC_E!V63</f>
        <v>81.939110399999976</v>
      </c>
      <c r="W63" s="52">
        <f>TI_EHG_E!W63+NRG_E!W63+FC_E!W63</f>
        <v>88.216934400000042</v>
      </c>
      <c r="X63" s="52">
        <f>TI_EHG_E!X63+NRG_E!X63+FC_E!X63</f>
        <v>140.4200448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65.902243680000026</v>
      </c>
      <c r="D64" s="52">
        <f>TI_EHG_E!D64+NRG_E!D64+FC_E!D64</f>
        <v>101.66535287999999</v>
      </c>
      <c r="E64" s="52">
        <f>TI_EHG_E!E64+NRG_E!E64+FC_E!E64</f>
        <v>104.23124712000001</v>
      </c>
      <c r="F64" s="52">
        <f>TI_EHG_E!F64+NRG_E!F64+FC_E!F64</f>
        <v>117.77206896000001</v>
      </c>
      <c r="G64" s="52">
        <f>TI_EHG_E!G64+NRG_E!G64+FC_E!G64</f>
        <v>167.78597472000001</v>
      </c>
      <c r="H64" s="52">
        <f>TI_EHG_E!H64+NRG_E!H64+FC_E!H64</f>
        <v>212.28499656000002</v>
      </c>
      <c r="I64" s="52">
        <f>TI_EHG_E!I64+NRG_E!I64+FC_E!I64</f>
        <v>182.41868735999998</v>
      </c>
      <c r="J64" s="52">
        <f>TI_EHG_E!J64+NRG_E!J64+FC_E!J64</f>
        <v>180.17986895999999</v>
      </c>
      <c r="K64" s="52">
        <f>TI_EHG_E!K64+NRG_E!K64+FC_E!K64</f>
        <v>196.01415288000001</v>
      </c>
      <c r="L64" s="52">
        <f>TI_EHG_E!L64+NRG_E!L64+FC_E!L64</f>
        <v>286.59529079999999</v>
      </c>
      <c r="M64" s="52">
        <f>TI_EHG_E!M64+NRG_E!M64+FC_E!M64</f>
        <v>326.97756000000004</v>
      </c>
      <c r="N64" s="52">
        <f>TI_EHG_E!N64+NRG_E!N64+FC_E!N64</f>
        <v>320.41501127999999</v>
      </c>
      <c r="O64" s="52">
        <f>TI_EHG_E!O64+NRG_E!O64+FC_E!O64</f>
        <v>371.02921128000003</v>
      </c>
      <c r="P64" s="52">
        <f>TI_EHG_E!P64+NRG_E!P64+FC_E!P64</f>
        <v>455.72416343999998</v>
      </c>
      <c r="Q64" s="52">
        <f>TI_EHG_E!Q64+NRG_E!Q64+FC_E!Q64</f>
        <v>497.83733999999998</v>
      </c>
      <c r="R64" s="52">
        <f>TI_EHG_E!R64+NRG_E!R64+FC_E!R64</f>
        <v>535.62599999999998</v>
      </c>
      <c r="S64" s="52">
        <f>TI_EHG_E!S64+NRG_E!S64+FC_E!S64</f>
        <v>532.52467632000003</v>
      </c>
      <c r="T64" s="52">
        <f>TI_EHG_E!T64+NRG_E!T64+FC_E!T64</f>
        <v>512.70494184000006</v>
      </c>
      <c r="U64" s="52">
        <f>TI_EHG_E!U64+NRG_E!U64+FC_E!U64</f>
        <v>519.39348552000001</v>
      </c>
      <c r="V64" s="52">
        <f>TI_EHG_E!V64+NRG_E!V64+FC_E!V64</f>
        <v>525.84183288000008</v>
      </c>
      <c r="W64" s="52">
        <f>TI_EHG_E!W64+NRG_E!W64+FC_E!W64</f>
        <v>555.8936947200001</v>
      </c>
      <c r="X64" s="52">
        <f>TI_EHG_E!X64+NRG_E!X64+FC_E!X64</f>
        <v>544.34579471999996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589.60007999999982</v>
      </c>
      <c r="D65" s="52">
        <f>TI_EHG_E!D65+NRG_E!D65+FC_E!D65</f>
        <v>598.70015999999998</v>
      </c>
      <c r="E65" s="52">
        <f>TI_EHG_E!E65+NRG_E!E65+FC_E!E65</f>
        <v>566.40023999999994</v>
      </c>
      <c r="F65" s="52">
        <f>TI_EHG_E!F65+NRG_E!F65+FC_E!F65</f>
        <v>761.99975999999992</v>
      </c>
      <c r="G65" s="52">
        <f>TI_EHG_E!G65+NRG_E!G65+FC_E!G65</f>
        <v>720.10007999999993</v>
      </c>
      <c r="H65" s="52">
        <f>TI_EHG_E!H65+NRG_E!H65+FC_E!H65</f>
        <v>784.09979999999996</v>
      </c>
      <c r="I65" s="52">
        <f>TI_EHG_E!I65+NRG_E!I65+FC_E!I65</f>
        <v>772.30007999999987</v>
      </c>
      <c r="J65" s="52">
        <f>TI_EHG_E!J65+NRG_E!J65+FC_E!J65</f>
        <v>563.50007999999991</v>
      </c>
      <c r="K65" s="52">
        <f>TI_EHG_E!K65+NRG_E!K65+FC_E!K65</f>
        <v>847.59983999999963</v>
      </c>
      <c r="L65" s="52">
        <f>TI_EHG_E!L65+NRG_E!L65+FC_E!L65</f>
        <v>991.99979999999982</v>
      </c>
      <c r="M65" s="52">
        <f>TI_EHG_E!M65+NRG_E!M65+FC_E!M65</f>
        <v>1282.5500399999999</v>
      </c>
      <c r="N65" s="52">
        <f>TI_EHG_E!N65+NRG_E!N65+FC_E!N65</f>
        <v>1285.1099999999999</v>
      </c>
      <c r="O65" s="52">
        <f>TI_EHG_E!O65+NRG_E!O65+FC_E!O65</f>
        <v>1450.2301199999997</v>
      </c>
      <c r="P65" s="52">
        <f>TI_EHG_E!P65+NRG_E!P65+FC_E!P65</f>
        <v>1459.8601199999996</v>
      </c>
      <c r="Q65" s="52">
        <f>TI_EHG_E!Q65+NRG_E!Q65+FC_E!Q65</f>
        <v>1508.5594800000003</v>
      </c>
      <c r="R65" s="52">
        <f>TI_EHG_E!R65+NRG_E!R65+FC_E!R65</f>
        <v>1556.4697199999998</v>
      </c>
      <c r="S65" s="52">
        <f>TI_EHG_E!S65+NRG_E!S65+FC_E!S65</f>
        <v>1537.2900000000002</v>
      </c>
      <c r="T65" s="52">
        <f>TI_EHG_E!T65+NRG_E!T65+FC_E!T65</f>
        <v>1584.9093599999999</v>
      </c>
      <c r="U65" s="52">
        <f>TI_EHG_E!U65+NRG_E!U65+FC_E!U65</f>
        <v>1566.8899200000003</v>
      </c>
      <c r="V65" s="52">
        <f>TI_EHG_E!V65+NRG_E!V65+FC_E!V65</f>
        <v>1581.2499599999999</v>
      </c>
      <c r="W65" s="52">
        <f>TI_EHG_E!W65+NRG_E!W65+FC_E!W65</f>
        <v>1574.2400399999997</v>
      </c>
      <c r="X65" s="52">
        <f>TI_EHG_E!X65+NRG_E!X65+FC_E!X65</f>
        <v>1668.4401599999999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60.345388800000009</v>
      </c>
      <c r="M67" s="52">
        <f>TI_EHG_E!M67+NRG_E!M67+FC_E!M67</f>
        <v>168.23099520000002</v>
      </c>
      <c r="N67" s="52">
        <f>TI_EHG_E!N67+NRG_E!N67+FC_E!N67</f>
        <v>166.22865792000005</v>
      </c>
      <c r="O67" s="52">
        <f>TI_EHG_E!O67+NRG_E!O67+FC_E!O67</f>
        <v>161.34923520000001</v>
      </c>
      <c r="P67" s="52">
        <f>TI_EHG_E!P67+NRG_E!P67+FC_E!P67</f>
        <v>160.45205759999999</v>
      </c>
      <c r="Q67" s="52">
        <f>TI_EHG_E!Q67+NRG_E!Q67+FC_E!Q67</f>
        <v>115.41374208000003</v>
      </c>
      <c r="R67" s="52">
        <f>TI_EHG_E!R67+NRG_E!R67+FC_E!R67</f>
        <v>120.26665727999998</v>
      </c>
      <c r="S67" s="52">
        <f>TI_EHG_E!S67+NRG_E!S67+FC_E!S67</f>
        <v>127.65409920000003</v>
      </c>
      <c r="T67" s="52">
        <f>TI_EHG_E!T67+NRG_E!T67+FC_E!T67</f>
        <v>286.78740768</v>
      </c>
      <c r="U67" s="52">
        <f>TI_EHG_E!U67+NRG_E!U67+FC_E!U67</f>
        <v>336.10286448000011</v>
      </c>
      <c r="V67" s="52">
        <f>TI_EHG_E!V67+NRG_E!V67+FC_E!V67</f>
        <v>383.62116239999995</v>
      </c>
      <c r="W67" s="52">
        <f>TI_EHG_E!W67+NRG_E!W67+FC_E!W67</f>
        <v>384.28537967999978</v>
      </c>
      <c r="X67" s="52">
        <f>TI_EHG_E!X67+NRG_E!X67+FC_E!X67</f>
        <v>478.03279247999996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58.454434079999999</v>
      </c>
      <c r="N68" s="52">
        <f>TI_EHG_E!N68+NRG_E!N68+FC_E!N68</f>
        <v>22.38636528</v>
      </c>
      <c r="O68" s="52">
        <f>TI_EHG_E!O68+NRG_E!O68+FC_E!O68</f>
        <v>13.703368319999996</v>
      </c>
      <c r="P68" s="52">
        <f>TI_EHG_E!P68+NRG_E!P68+FC_E!P68</f>
        <v>10.249744320000008</v>
      </c>
      <c r="Q68" s="52">
        <f>TI_EHG_E!Q68+NRG_E!Q68+FC_E!Q68</f>
        <v>9.8386228799999991</v>
      </c>
      <c r="R68" s="52">
        <f>TI_EHG_E!R68+NRG_E!R68+FC_E!R68</f>
        <v>10.588479840000002</v>
      </c>
      <c r="S68" s="52">
        <f>TI_EHG_E!S68+NRG_E!S68+FC_E!S68</f>
        <v>11.314632959999999</v>
      </c>
      <c r="T68" s="52">
        <f>TI_EHG_E!T68+NRG_E!T68+FC_E!T68</f>
        <v>14.675225760000004</v>
      </c>
      <c r="U68" s="52">
        <f>TI_EHG_E!U68+NRG_E!U68+FC_E!U68</f>
        <v>10.423572479999999</v>
      </c>
      <c r="V68" s="52">
        <f>TI_EHG_E!V68+NRG_E!V68+FC_E!V68</f>
        <v>11.793042720000003</v>
      </c>
      <c r="W68" s="52">
        <f>TI_EHG_E!W68+NRG_E!W68+FC_E!W68</f>
        <v>9.0021067200000005</v>
      </c>
      <c r="X68" s="52">
        <f>TI_EHG_E!X68+NRG_E!X68+FC_E!X68</f>
        <v>4.6844395200000006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0</v>
      </c>
      <c r="K69" s="52">
        <f>TI_EHG_E!K69+NRG_E!K69+FC_E!K69</f>
        <v>0</v>
      </c>
      <c r="L69" s="52">
        <f>TI_EHG_E!L69+NRG_E!L69+FC_E!L69</f>
        <v>338.87391983999999</v>
      </c>
      <c r="M69" s="52">
        <f>TI_EHG_E!M69+NRG_E!M69+FC_E!M69</f>
        <v>914.88130991999981</v>
      </c>
      <c r="N69" s="52">
        <f>TI_EHG_E!N69+NRG_E!N69+FC_E!N69</f>
        <v>882.55768320000004</v>
      </c>
      <c r="O69" s="52">
        <f>TI_EHG_E!O69+NRG_E!O69+FC_E!O69</f>
        <v>882.68308416000013</v>
      </c>
      <c r="P69" s="52">
        <f>TI_EHG_E!P69+NRG_E!P69+FC_E!P69</f>
        <v>875.8127937600002</v>
      </c>
      <c r="Q69" s="52">
        <f>TI_EHG_E!Q69+NRG_E!Q69+FC_E!Q69</f>
        <v>1127.6186860799999</v>
      </c>
      <c r="R69" s="52">
        <f>TI_EHG_E!R69+NRG_E!R69+FC_E!R69</f>
        <v>654.38732303999996</v>
      </c>
      <c r="S69" s="52">
        <f>TI_EHG_E!S69+NRG_E!S69+FC_E!S69</f>
        <v>1179.8300894399999</v>
      </c>
      <c r="T69" s="52">
        <f>TI_EHG_E!T69+NRG_E!T69+FC_E!T69</f>
        <v>1131.6758659199998</v>
      </c>
      <c r="U69" s="52">
        <f>TI_EHG_E!U69+NRG_E!U69+FC_E!U69</f>
        <v>1082.8395835199997</v>
      </c>
      <c r="V69" s="52">
        <f>TI_EHG_E!V69+NRG_E!V69+FC_E!V69</f>
        <v>1054.8430545600002</v>
      </c>
      <c r="W69" s="52">
        <f>TI_EHG_E!W69+NRG_E!W69+FC_E!W69</f>
        <v>1698.9166584</v>
      </c>
      <c r="X69" s="52">
        <f>TI_EHG_E!X69+NRG_E!X69+FC_E!X69</f>
        <v>1825.0506532800002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57.154965119999986</v>
      </c>
      <c r="I72" s="55">
        <f>TI_EHG_E!I72+NRG_E!I72+FC_E!I72</f>
        <v>193.62314736000002</v>
      </c>
      <c r="J72" s="55">
        <f>TI_EHG_E!J72+NRG_E!J72+FC_E!J72</f>
        <v>170.07909119999999</v>
      </c>
      <c r="K72" s="55">
        <f>TI_EHG_E!K72+NRG_E!K72+FC_E!K72</f>
        <v>137.75569631999997</v>
      </c>
      <c r="L72" s="55">
        <f>TI_EHG_E!L72+NRG_E!L72+FC_E!L72</f>
        <v>298.49293151999996</v>
      </c>
      <c r="M72" s="55">
        <f>TI_EHG_E!M72+NRG_E!M72+FC_E!M72</f>
        <v>155.50665551999998</v>
      </c>
      <c r="N72" s="55">
        <f>TI_EHG_E!N72+NRG_E!N72+FC_E!N72</f>
        <v>130.17761711999995</v>
      </c>
      <c r="O72" s="55">
        <f>TI_EHG_E!O72+NRG_E!O72+FC_E!O72</f>
        <v>99.330292799999967</v>
      </c>
      <c r="P72" s="55">
        <f>TI_EHG_E!P72+NRG_E!P72+FC_E!P72</f>
        <v>78.324298560000003</v>
      </c>
      <c r="Q72" s="55">
        <f>TI_EHG_E!Q72+NRG_E!Q72+FC_E!Q72</f>
        <v>52.21610351999999</v>
      </c>
      <c r="R72" s="55">
        <f>TI_EHG_E!R72+NRG_E!R72+FC_E!R72</f>
        <v>79.524411840000013</v>
      </c>
      <c r="S72" s="55">
        <f>TI_EHG_E!S72+NRG_E!S72+FC_E!S72</f>
        <v>15.60519792</v>
      </c>
      <c r="T72" s="55">
        <f>TI_EHG_E!T72+NRG_E!T72+FC_E!T72</f>
        <v>21.306309119999998</v>
      </c>
      <c r="U72" s="55">
        <f>TI_EHG_E!U72+NRG_E!U72+FC_E!U72</f>
        <v>62.719100640000001</v>
      </c>
      <c r="V72" s="55">
        <f>TI_EHG_E!V72+NRG_E!V72+FC_E!V72</f>
        <v>69.021128159999975</v>
      </c>
      <c r="W72" s="55">
        <f>TI_EHG_E!W72+NRG_E!W72+FC_E!W72</f>
        <v>21.006280799999999</v>
      </c>
      <c r="X72" s="55">
        <f>TI_EHG_E!X72+NRG_E!X72+FC_E!X72</f>
        <v>15.304596479999997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26320.669628163676</v>
      </c>
      <c r="D2" s="21">
        <f t="shared" ref="D2:X2" si="0">SUM(D3,D17,D22,D25,D26,D51,D52)</f>
        <v>24306.848249887116</v>
      </c>
      <c r="E2" s="21">
        <f t="shared" si="0"/>
        <v>24366.856743747529</v>
      </c>
      <c r="F2" s="21">
        <f t="shared" si="0"/>
        <v>25389.309713396033</v>
      </c>
      <c r="G2" s="21">
        <f t="shared" si="0"/>
        <v>25560.552281958699</v>
      </c>
      <c r="H2" s="21">
        <f t="shared" si="0"/>
        <v>25904.84136569815</v>
      </c>
      <c r="I2" s="21">
        <f t="shared" si="0"/>
        <v>25831.17734572558</v>
      </c>
      <c r="J2" s="21">
        <f t="shared" si="0"/>
        <v>25443.752569220062</v>
      </c>
      <c r="K2" s="21">
        <f t="shared" si="0"/>
        <v>24037.37125844464</v>
      </c>
      <c r="L2" s="21">
        <f t="shared" si="0"/>
        <v>22531.119632879963</v>
      </c>
      <c r="M2" s="21">
        <f t="shared" si="0"/>
        <v>23473.999913565305</v>
      </c>
      <c r="N2" s="21">
        <f t="shared" si="0"/>
        <v>20734.791543013267</v>
      </c>
      <c r="O2" s="21">
        <f t="shared" si="0"/>
        <v>19845.007654279172</v>
      </c>
      <c r="P2" s="21">
        <f t="shared" si="0"/>
        <v>18011.375628594105</v>
      </c>
      <c r="Q2" s="21">
        <f t="shared" si="0"/>
        <v>16810.150035234183</v>
      </c>
      <c r="R2" s="21">
        <f t="shared" si="0"/>
        <v>17665.278753390408</v>
      </c>
      <c r="S2" s="21">
        <f t="shared" si="0"/>
        <v>16408.530290862414</v>
      </c>
      <c r="T2" s="21">
        <f t="shared" si="0"/>
        <v>16251.265042867191</v>
      </c>
      <c r="U2" s="21">
        <f t="shared" si="0"/>
        <v>16490.325186004487</v>
      </c>
      <c r="V2" s="21">
        <f t="shared" si="0"/>
        <v>16981.369605384709</v>
      </c>
      <c r="W2" s="21">
        <f t="shared" si="0"/>
        <v>16047.112306064484</v>
      </c>
      <c r="X2" s="21">
        <f t="shared" si="0"/>
        <v>15062.00362669821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10280.908099440001</v>
      </c>
      <c r="D3" s="24">
        <f t="shared" ref="D3:X3" si="2">SUM(D4,D8,D11)</f>
        <v>8858.1293961599986</v>
      </c>
      <c r="E3" s="24">
        <f t="shared" si="2"/>
        <v>8937.6756163200025</v>
      </c>
      <c r="F3" s="24">
        <f t="shared" si="2"/>
        <v>8556.9155733600019</v>
      </c>
      <c r="G3" s="24">
        <f t="shared" si="2"/>
        <v>7022.0465330400002</v>
      </c>
      <c r="H3" s="24">
        <f t="shared" si="2"/>
        <v>7132.77786672</v>
      </c>
      <c r="I3" s="24">
        <f t="shared" si="2"/>
        <v>6220.2040955999992</v>
      </c>
      <c r="J3" s="24">
        <f t="shared" si="2"/>
        <v>5369.4511596000002</v>
      </c>
      <c r="K3" s="24">
        <f t="shared" si="2"/>
        <v>4579.4973787200024</v>
      </c>
      <c r="L3" s="24">
        <f t="shared" si="2"/>
        <v>4086.0749793600016</v>
      </c>
      <c r="M3" s="24">
        <f t="shared" si="2"/>
        <v>3609.6502701600002</v>
      </c>
      <c r="N3" s="24">
        <f t="shared" si="2"/>
        <v>3040.8861225600003</v>
      </c>
      <c r="O3" s="24">
        <f t="shared" si="2"/>
        <v>2974.71906072</v>
      </c>
      <c r="P3" s="24">
        <f t="shared" si="2"/>
        <v>2581.7376816000005</v>
      </c>
      <c r="Q3" s="24">
        <f t="shared" si="2"/>
        <v>1903.8104316000001</v>
      </c>
      <c r="R3" s="24">
        <f t="shared" si="2"/>
        <v>1899.6886339200003</v>
      </c>
      <c r="S3" s="24">
        <f t="shared" si="2"/>
        <v>312.38513064</v>
      </c>
      <c r="T3" s="24">
        <f t="shared" si="2"/>
        <v>35.069847120000006</v>
      </c>
      <c r="U3" s="24">
        <f t="shared" si="2"/>
        <v>36.562181039999999</v>
      </c>
      <c r="V3" s="24">
        <f t="shared" si="2"/>
        <v>37.556956800000002</v>
      </c>
      <c r="W3" s="24">
        <f t="shared" si="2"/>
        <v>30.308477759999999</v>
      </c>
      <c r="X3" s="24">
        <f t="shared" si="2"/>
        <v>16.88939208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9576.6820617600006</v>
      </c>
      <c r="D4" s="19">
        <f t="shared" ref="D4:X4" si="4">SUM(D5:D7)</f>
        <v>8486.0771450399989</v>
      </c>
      <c r="E4" s="19">
        <f t="shared" si="4"/>
        <v>8672.946163200002</v>
      </c>
      <c r="F4" s="19">
        <f t="shared" si="4"/>
        <v>8292.1861202400014</v>
      </c>
      <c r="G4" s="19">
        <f t="shared" si="4"/>
        <v>6797.8612864800007</v>
      </c>
      <c r="H4" s="19">
        <f t="shared" si="4"/>
        <v>7132.77786672</v>
      </c>
      <c r="I4" s="19">
        <f t="shared" si="4"/>
        <v>6220.2040955999992</v>
      </c>
      <c r="J4" s="19">
        <f t="shared" si="4"/>
        <v>5369.4511596000002</v>
      </c>
      <c r="K4" s="19">
        <f t="shared" si="4"/>
        <v>4579.4973787200024</v>
      </c>
      <c r="L4" s="19">
        <f t="shared" si="4"/>
        <v>4086.0749793600016</v>
      </c>
      <c r="M4" s="19">
        <f t="shared" si="4"/>
        <v>3609.6502701600002</v>
      </c>
      <c r="N4" s="19">
        <f t="shared" si="4"/>
        <v>3040.8861225600003</v>
      </c>
      <c r="O4" s="19">
        <f t="shared" si="4"/>
        <v>2974.71906072</v>
      </c>
      <c r="P4" s="19">
        <f t="shared" si="4"/>
        <v>2581.7376816000005</v>
      </c>
      <c r="Q4" s="19">
        <f t="shared" si="4"/>
        <v>1903.8104316000001</v>
      </c>
      <c r="R4" s="19">
        <f t="shared" si="4"/>
        <v>1899.6886339200003</v>
      </c>
      <c r="S4" s="19">
        <f t="shared" si="4"/>
        <v>312.38513064</v>
      </c>
      <c r="T4" s="19">
        <f t="shared" si="4"/>
        <v>35.069847120000006</v>
      </c>
      <c r="U4" s="19">
        <f t="shared" si="4"/>
        <v>36.562181039999999</v>
      </c>
      <c r="V4" s="19">
        <f t="shared" si="4"/>
        <v>37.556956800000002</v>
      </c>
      <c r="W4" s="19">
        <f t="shared" si="4"/>
        <v>30.308477759999999</v>
      </c>
      <c r="X4" s="19">
        <f t="shared" si="4"/>
        <v>16.88939208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9576.6820617600006</v>
      </c>
      <c r="D7" s="8">
        <f>TI_EHG_E_E!D7+TI_EHG_CHP_E!D7+TI_EHG_H_E!D7</f>
        <v>8486.0771450399989</v>
      </c>
      <c r="E7" s="8">
        <f>TI_EHG_E_E!E7+TI_EHG_CHP_E!E7+TI_EHG_H_E!E7</f>
        <v>8672.946163200002</v>
      </c>
      <c r="F7" s="8">
        <f>TI_EHG_E_E!F7+TI_EHG_CHP_E!F7+TI_EHG_H_E!F7</f>
        <v>8292.1861202400014</v>
      </c>
      <c r="G7" s="8">
        <f>TI_EHG_E_E!G7+TI_EHG_CHP_E!G7+TI_EHG_H_E!G7</f>
        <v>6797.8612864800007</v>
      </c>
      <c r="H7" s="8">
        <f>TI_EHG_E_E!H7+TI_EHG_CHP_E!H7+TI_EHG_H_E!H7</f>
        <v>7132.77786672</v>
      </c>
      <c r="I7" s="8">
        <f>TI_EHG_E_E!I7+TI_EHG_CHP_E!I7+TI_EHG_H_E!I7</f>
        <v>6220.2040955999992</v>
      </c>
      <c r="J7" s="8">
        <f>TI_EHG_E_E!J7+TI_EHG_CHP_E!J7+TI_EHG_H_E!J7</f>
        <v>5369.4511596000002</v>
      </c>
      <c r="K7" s="8">
        <f>TI_EHG_E_E!K7+TI_EHG_CHP_E!K7+TI_EHG_H_E!K7</f>
        <v>4579.4973787200024</v>
      </c>
      <c r="L7" s="8">
        <f>TI_EHG_E_E!L7+TI_EHG_CHP_E!L7+TI_EHG_H_E!L7</f>
        <v>4086.0749793600016</v>
      </c>
      <c r="M7" s="8">
        <f>TI_EHG_E_E!M7+TI_EHG_CHP_E!M7+TI_EHG_H_E!M7</f>
        <v>3609.6502701600002</v>
      </c>
      <c r="N7" s="8">
        <f>TI_EHG_E_E!N7+TI_EHG_CHP_E!N7+TI_EHG_H_E!N7</f>
        <v>3040.8861225600003</v>
      </c>
      <c r="O7" s="8">
        <f>TI_EHG_E_E!O7+TI_EHG_CHP_E!O7+TI_EHG_H_E!O7</f>
        <v>2974.71906072</v>
      </c>
      <c r="P7" s="8">
        <f>TI_EHG_E_E!P7+TI_EHG_CHP_E!P7+TI_EHG_H_E!P7</f>
        <v>2581.7376816000005</v>
      </c>
      <c r="Q7" s="8">
        <f>TI_EHG_E_E!Q7+TI_EHG_CHP_E!Q7+TI_EHG_H_E!Q7</f>
        <v>1903.8104316000001</v>
      </c>
      <c r="R7" s="8">
        <f>TI_EHG_E_E!R7+TI_EHG_CHP_E!R7+TI_EHG_H_E!R7</f>
        <v>1899.6886339200003</v>
      </c>
      <c r="S7" s="8">
        <f>TI_EHG_E_E!S7+TI_EHG_CHP_E!S7+TI_EHG_H_E!S7</f>
        <v>312.38513064</v>
      </c>
      <c r="T7" s="8">
        <f>TI_EHG_E_E!T7+TI_EHG_CHP_E!T7+TI_EHG_H_E!T7</f>
        <v>35.069847120000006</v>
      </c>
      <c r="U7" s="8">
        <f>TI_EHG_E_E!U7+TI_EHG_CHP_E!U7+TI_EHG_H_E!U7</f>
        <v>36.562181039999999</v>
      </c>
      <c r="V7" s="8">
        <f>TI_EHG_E_E!V7+TI_EHG_CHP_E!V7+TI_EHG_H_E!V7</f>
        <v>37.556956800000002</v>
      </c>
      <c r="W7" s="8">
        <f>TI_EHG_E_E!W7+TI_EHG_CHP_E!W7+TI_EHG_H_E!W7</f>
        <v>30.308477759999999</v>
      </c>
      <c r="X7" s="8">
        <f>TI_EHG_E_E!X7+TI_EHG_CHP_E!X7+TI_EHG_H_E!X7</f>
        <v>16.88939208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704.22603767999988</v>
      </c>
      <c r="D8" s="19">
        <f t="shared" ref="D8:X8" si="6">SUM(D9:D10)</f>
        <v>372.05225111999994</v>
      </c>
      <c r="E8" s="19">
        <f t="shared" si="6"/>
        <v>264.72945311999996</v>
      </c>
      <c r="F8" s="19">
        <f t="shared" si="6"/>
        <v>264.72945311999996</v>
      </c>
      <c r="G8" s="19">
        <f t="shared" si="6"/>
        <v>224.18524655999997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704.22603767999988</v>
      </c>
      <c r="D9" s="8">
        <f>TI_EHG_E_E!D9+TI_EHG_CHP_E!D9+TI_EHG_H_E!D9</f>
        <v>372.05225111999994</v>
      </c>
      <c r="E9" s="8">
        <f>TI_EHG_E_E!E9+TI_EHG_CHP_E!E9+TI_EHG_H_E!E9</f>
        <v>264.72945311999996</v>
      </c>
      <c r="F9" s="8">
        <f>TI_EHG_E_E!F9+TI_EHG_CHP_E!F9+TI_EHG_H_E!F9</f>
        <v>264.72945311999996</v>
      </c>
      <c r="G9" s="8">
        <f>TI_EHG_E_E!G9+TI_EHG_CHP_E!G9+TI_EHG_H_E!G9</f>
        <v>224.18524655999997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6257.5984080000007</v>
      </c>
      <c r="D17" s="27">
        <f t="shared" ref="D17:X17" si="10">SUM(D18:D21)</f>
        <v>5332.1556239999991</v>
      </c>
      <c r="E17" s="27">
        <f t="shared" si="10"/>
        <v>5448.4727040000007</v>
      </c>
      <c r="F17" s="27">
        <f t="shared" si="10"/>
        <v>4557.4217280000003</v>
      </c>
      <c r="G17" s="27">
        <f t="shared" si="10"/>
        <v>5458.4422560000003</v>
      </c>
      <c r="H17" s="27">
        <f t="shared" si="10"/>
        <v>5578.7870160000002</v>
      </c>
      <c r="I17" s="27">
        <f t="shared" si="10"/>
        <v>6271.4581199999984</v>
      </c>
      <c r="J17" s="27">
        <f t="shared" si="10"/>
        <v>5513.1428160000014</v>
      </c>
      <c r="K17" s="27">
        <f t="shared" si="10"/>
        <v>5875.7405039999985</v>
      </c>
      <c r="L17" s="27">
        <f t="shared" si="10"/>
        <v>2486.8557359999995</v>
      </c>
      <c r="M17" s="27">
        <f t="shared" si="10"/>
        <v>3934.6891487999992</v>
      </c>
      <c r="N17" s="27">
        <f t="shared" si="10"/>
        <v>4270.1485247999999</v>
      </c>
      <c r="O17" s="27">
        <f t="shared" si="10"/>
        <v>4439.0627495999997</v>
      </c>
      <c r="P17" s="27">
        <f t="shared" si="10"/>
        <v>4549.1378328000001</v>
      </c>
      <c r="Q17" s="27">
        <f t="shared" si="10"/>
        <v>4634.1846936000002</v>
      </c>
      <c r="R17" s="27">
        <f t="shared" si="10"/>
        <v>4448.6230320000013</v>
      </c>
      <c r="S17" s="27">
        <f t="shared" si="10"/>
        <v>4849.4315807999992</v>
      </c>
      <c r="T17" s="27">
        <f t="shared" si="10"/>
        <v>5036.2665480000005</v>
      </c>
      <c r="U17" s="27">
        <f t="shared" si="10"/>
        <v>4889.5427015999994</v>
      </c>
      <c r="V17" s="27">
        <f t="shared" si="10"/>
        <v>5195.2103856000003</v>
      </c>
      <c r="W17" s="27">
        <f t="shared" si="10"/>
        <v>3849.4551672000007</v>
      </c>
      <c r="X17" s="27">
        <f t="shared" si="10"/>
        <v>4421.7480816000007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161.11872</v>
      </c>
      <c r="D19" s="8">
        <f>TI_EHG_E_E!D19+TI_EHG_CHP_E!D19+TI_EHG_H_E!D19</f>
        <v>124.875</v>
      </c>
      <c r="E19" s="8">
        <f>TI_EHG_E_E!E19+TI_EHG_CHP_E!E19+TI_EHG_H_E!E19</f>
        <v>107.29259999999999</v>
      </c>
      <c r="F19" s="8">
        <f>TI_EHG_E_E!F19+TI_EHG_CHP_E!F19+TI_EHG_H_E!F19</f>
        <v>78.401519999999991</v>
      </c>
      <c r="G19" s="8">
        <f>TI_EHG_E_E!G19+TI_EHG_CHP_E!G19+TI_EHG_H_E!G19</f>
        <v>118.04184000000001</v>
      </c>
      <c r="H19" s="8">
        <f>TI_EHG_E_E!H19+TI_EHG_CHP_E!H19+TI_EHG_H_E!H19</f>
        <v>92.267639999999972</v>
      </c>
      <c r="I19" s="8">
        <f>TI_EHG_E_E!I19+TI_EHG_CHP_E!I19+TI_EHG_H_E!I19</f>
        <v>161.19864000000001</v>
      </c>
      <c r="J19" s="8">
        <f>TI_EHG_E_E!J19+TI_EHG_CHP_E!J19+TI_EHG_H_E!J19</f>
        <v>177.42240000000001</v>
      </c>
      <c r="K19" s="8">
        <f>TI_EHG_E_E!K19+TI_EHG_CHP_E!K19+TI_EHG_H_E!K19</f>
        <v>59.02091999999999</v>
      </c>
      <c r="L19" s="8">
        <f>TI_EHG_E_E!L19+TI_EHG_CHP_E!L19+TI_EHG_H_E!L19</f>
        <v>24.655320000000003</v>
      </c>
      <c r="M19" s="8">
        <f>TI_EHG_E_E!M19+TI_EHG_CHP_E!M19+TI_EHG_H_E!M19</f>
        <v>30.529439999999997</v>
      </c>
      <c r="N19" s="8">
        <f>TI_EHG_E_E!N19+TI_EHG_CHP_E!N19+TI_EHG_H_E!N19</f>
        <v>27.052920000000007</v>
      </c>
      <c r="O19" s="8">
        <f>TI_EHG_E_E!O19+TI_EHG_CHP_E!O19+TI_EHG_H_E!O19</f>
        <v>6.713280000000001</v>
      </c>
      <c r="P19" s="8">
        <f>TI_EHG_E_E!P19+TI_EHG_CHP_E!P19+TI_EHG_H_E!P19</f>
        <v>18.22176</v>
      </c>
      <c r="Q19" s="8">
        <f>TI_EHG_E_E!Q19+TI_EHG_CHP_E!Q19+TI_EHG_H_E!Q19</f>
        <v>12.867119999999998</v>
      </c>
      <c r="R19" s="8">
        <f>TI_EHG_E_E!R19+TI_EHG_CHP_E!R19+TI_EHG_H_E!R19</f>
        <v>5.2747200000000003</v>
      </c>
      <c r="S19" s="8">
        <f>TI_EHG_E_E!S19+TI_EHG_CHP_E!S19+TI_EHG_H_E!S19</f>
        <v>3.9160799999999996</v>
      </c>
      <c r="T19" s="8">
        <f>TI_EHG_E_E!T19+TI_EHG_CHP_E!T19+TI_EHG_H_E!T19</f>
        <v>2.1618360000000005</v>
      </c>
      <c r="U19" s="8">
        <f>TI_EHG_E_E!U19+TI_EHG_CHP_E!U19+TI_EHG_H_E!U19</f>
        <v>2.7652320000000006</v>
      </c>
      <c r="V19" s="8">
        <f>TI_EHG_E_E!V19+TI_EHG_CHP_E!V19+TI_EHG_H_E!V19</f>
        <v>2.4615359999999993</v>
      </c>
      <c r="W19" s="8">
        <f>TI_EHG_E_E!W19+TI_EHG_CHP_E!W19+TI_EHG_H_E!W19</f>
        <v>3.7042919999999988</v>
      </c>
      <c r="X19" s="8">
        <f>TI_EHG_E_E!X19+TI_EHG_CHP_E!X19+TI_EHG_H_E!X19</f>
        <v>2.2817160000000003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6096.4796880000004</v>
      </c>
      <c r="D20" s="8">
        <f>TI_EHG_E_E!D20+TI_EHG_CHP_E!D20+TI_EHG_H_E!D20</f>
        <v>5207.2806239999991</v>
      </c>
      <c r="E20" s="8">
        <f>TI_EHG_E_E!E20+TI_EHG_CHP_E!E20+TI_EHG_H_E!E20</f>
        <v>5341.1801040000009</v>
      </c>
      <c r="F20" s="8">
        <f>TI_EHG_E_E!F20+TI_EHG_CHP_E!F20+TI_EHG_H_E!F20</f>
        <v>4479.0202079999999</v>
      </c>
      <c r="G20" s="8">
        <f>TI_EHG_E_E!G20+TI_EHG_CHP_E!G20+TI_EHG_H_E!G20</f>
        <v>5340.4004160000004</v>
      </c>
      <c r="H20" s="8">
        <f>TI_EHG_E_E!H20+TI_EHG_CHP_E!H20+TI_EHG_H_E!H20</f>
        <v>5486.5193760000002</v>
      </c>
      <c r="I20" s="8">
        <f>TI_EHG_E_E!I20+TI_EHG_CHP_E!I20+TI_EHG_H_E!I20</f>
        <v>6110.2594799999988</v>
      </c>
      <c r="J20" s="8">
        <f>TI_EHG_E_E!J20+TI_EHG_CHP_E!J20+TI_EHG_H_E!J20</f>
        <v>5335.720416000001</v>
      </c>
      <c r="K20" s="8">
        <f>TI_EHG_E_E!K20+TI_EHG_CHP_E!K20+TI_EHG_H_E!K20</f>
        <v>5816.7195839999986</v>
      </c>
      <c r="L20" s="8">
        <f>TI_EHG_E_E!L20+TI_EHG_CHP_E!L20+TI_EHG_H_E!L20</f>
        <v>2462.2004159999997</v>
      </c>
      <c r="M20" s="8">
        <f>TI_EHG_E_E!M20+TI_EHG_CHP_E!M20+TI_EHG_H_E!M20</f>
        <v>3793.1399999999994</v>
      </c>
      <c r="N20" s="8">
        <f>TI_EHG_E_E!N20+TI_EHG_CHP_E!N20+TI_EHG_H_E!N20</f>
        <v>4063.2798959999996</v>
      </c>
      <c r="O20" s="8">
        <f>TI_EHG_E_E!O20+TI_EHG_CHP_E!O20+TI_EHG_H_E!O20</f>
        <v>4205.7596880000001</v>
      </c>
      <c r="P20" s="8">
        <f>TI_EHG_E_E!P20+TI_EHG_CHP_E!P20+TI_EHG_H_E!P20</f>
        <v>4305.5999999999995</v>
      </c>
      <c r="Q20" s="8">
        <f>TI_EHG_E_E!Q20+TI_EHG_CHP_E!Q20+TI_EHG_H_E!Q20</f>
        <v>4352.1397919999999</v>
      </c>
      <c r="R20" s="8">
        <f>TI_EHG_E_E!R20+TI_EHG_CHP_E!R20+TI_EHG_H_E!R20</f>
        <v>4220.580312000001</v>
      </c>
      <c r="S20" s="8">
        <f>TI_EHG_E_E!S20+TI_EHG_CHP_E!S20+TI_EHG_H_E!S20</f>
        <v>4616.5597919999991</v>
      </c>
      <c r="T20" s="8">
        <f>TI_EHG_E_E!T20+TI_EHG_CHP_E!T20+TI_EHG_H_E!T20</f>
        <v>4813.3023120000007</v>
      </c>
      <c r="U20" s="8">
        <f>TI_EHG_E_E!U20+TI_EHG_CHP_E!U20+TI_EHG_H_E!U20</f>
        <v>4665.1016879999997</v>
      </c>
      <c r="V20" s="8">
        <f>TI_EHG_E_E!V20+TI_EHG_CHP_E!V20+TI_EHG_H_E!V20</f>
        <v>4955.5481040000004</v>
      </c>
      <c r="W20" s="8">
        <f>TI_EHG_E_E!W20+TI_EHG_CHP_E!W20+TI_EHG_H_E!W20</f>
        <v>3628.3515840000009</v>
      </c>
      <c r="X20" s="8">
        <f>TI_EHG_E_E!X20+TI_EHG_CHP_E!X20+TI_EHG_H_E!X20</f>
        <v>4287.061584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111.01970879999999</v>
      </c>
      <c r="N21" s="8">
        <f>TI_EHG_E_E!N21+TI_EHG_CHP_E!N21+TI_EHG_H_E!N21</f>
        <v>179.81570880000004</v>
      </c>
      <c r="O21" s="8">
        <f>TI_EHG_E_E!O21+TI_EHG_CHP_E!O21+TI_EHG_H_E!O21</f>
        <v>226.58978160000004</v>
      </c>
      <c r="P21" s="8">
        <f>TI_EHG_E_E!P21+TI_EHG_CHP_E!P21+TI_EHG_H_E!P21</f>
        <v>225.3160728</v>
      </c>
      <c r="Q21" s="8">
        <f>TI_EHG_E_E!Q21+TI_EHG_CHP_E!Q21+TI_EHG_H_E!Q21</f>
        <v>269.1777816</v>
      </c>
      <c r="R21" s="8">
        <f>TI_EHG_E_E!R21+TI_EHG_CHP_E!R21+TI_EHG_H_E!R21</f>
        <v>222.768</v>
      </c>
      <c r="S21" s="8">
        <f>TI_EHG_E_E!S21+TI_EHG_CHP_E!S21+TI_EHG_H_E!S21</f>
        <v>228.95570880000002</v>
      </c>
      <c r="T21" s="8">
        <f>TI_EHG_E_E!T21+TI_EHG_CHP_E!T21+TI_EHG_H_E!T21</f>
        <v>220.80239999999995</v>
      </c>
      <c r="U21" s="8">
        <f>TI_EHG_E_E!U21+TI_EHG_CHP_E!U21+TI_EHG_H_E!U21</f>
        <v>221.67578160000002</v>
      </c>
      <c r="V21" s="8">
        <f>TI_EHG_E_E!V21+TI_EHG_CHP_E!V21+TI_EHG_H_E!V21</f>
        <v>237.20074560000003</v>
      </c>
      <c r="W21" s="8">
        <f>TI_EHG_E_E!W21+TI_EHG_CHP_E!W21+TI_EHG_H_E!W21</f>
        <v>217.39929120000002</v>
      </c>
      <c r="X21" s="8">
        <f>TI_EHG_E_E!X21+TI_EHG_CHP_E!X21+TI_EHG_H_E!X21</f>
        <v>132.40478159999998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582.92158464000022</v>
      </c>
      <c r="D26" s="27">
        <f t="shared" ref="D26:X26" si="14">SUM(D27,D33)</f>
        <v>1180.5419322</v>
      </c>
      <c r="E26" s="27">
        <f t="shared" si="14"/>
        <v>628.90820891999999</v>
      </c>
      <c r="F26" s="27">
        <f t="shared" si="14"/>
        <v>758.87942112000007</v>
      </c>
      <c r="G26" s="27">
        <f t="shared" si="14"/>
        <v>1238.6990358</v>
      </c>
      <c r="H26" s="27">
        <f t="shared" si="14"/>
        <v>1327.0289302800002</v>
      </c>
      <c r="I26" s="27">
        <f t="shared" si="14"/>
        <v>1038.4859836800001</v>
      </c>
      <c r="J26" s="27">
        <f t="shared" si="14"/>
        <v>592.23285179999993</v>
      </c>
      <c r="K26" s="27">
        <f t="shared" si="14"/>
        <v>235.83743207999999</v>
      </c>
      <c r="L26" s="27">
        <f t="shared" si="14"/>
        <v>189.33261192000003</v>
      </c>
      <c r="M26" s="27">
        <f t="shared" si="14"/>
        <v>251.56124316000003</v>
      </c>
      <c r="N26" s="27">
        <f t="shared" si="14"/>
        <v>201.04757892000001</v>
      </c>
      <c r="O26" s="27">
        <f t="shared" si="14"/>
        <v>166.87692684000001</v>
      </c>
      <c r="P26" s="27">
        <f t="shared" si="14"/>
        <v>129.48410916</v>
      </c>
      <c r="Q26" s="27">
        <f t="shared" si="14"/>
        <v>91.669141440000004</v>
      </c>
      <c r="R26" s="27">
        <f t="shared" si="14"/>
        <v>97.77905604</v>
      </c>
      <c r="S26" s="27">
        <f t="shared" si="14"/>
        <v>94.062138840000003</v>
      </c>
      <c r="T26" s="27">
        <f t="shared" si="14"/>
        <v>92.432630520000018</v>
      </c>
      <c r="U26" s="27">
        <f t="shared" si="14"/>
        <v>81.552931920000006</v>
      </c>
      <c r="V26" s="27">
        <f t="shared" si="14"/>
        <v>33.754510080000003</v>
      </c>
      <c r="W26" s="27">
        <f t="shared" si="14"/>
        <v>44.408863439999998</v>
      </c>
      <c r="X26" s="27">
        <f t="shared" si="14"/>
        <v>70.446850200000014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582.92158464000022</v>
      </c>
      <c r="D33" s="19">
        <f t="shared" ref="D33:X33" si="18">SUM(D34:D50)</f>
        <v>1180.5419322</v>
      </c>
      <c r="E33" s="19">
        <f t="shared" si="18"/>
        <v>628.90820891999999</v>
      </c>
      <c r="F33" s="19">
        <f t="shared" si="18"/>
        <v>758.87942112000007</v>
      </c>
      <c r="G33" s="19">
        <f t="shared" si="18"/>
        <v>1238.6990358</v>
      </c>
      <c r="H33" s="19">
        <f t="shared" si="18"/>
        <v>1327.0289302800002</v>
      </c>
      <c r="I33" s="19">
        <f t="shared" si="18"/>
        <v>1038.4859836800001</v>
      </c>
      <c r="J33" s="19">
        <f t="shared" si="18"/>
        <v>592.23285179999993</v>
      </c>
      <c r="K33" s="19">
        <f t="shared" si="18"/>
        <v>235.83743207999999</v>
      </c>
      <c r="L33" s="19">
        <f t="shared" si="18"/>
        <v>189.33261192000003</v>
      </c>
      <c r="M33" s="19">
        <f t="shared" si="18"/>
        <v>251.56124316000003</v>
      </c>
      <c r="N33" s="19">
        <f t="shared" si="18"/>
        <v>201.04757892000001</v>
      </c>
      <c r="O33" s="19">
        <f t="shared" si="18"/>
        <v>166.87692684000001</v>
      </c>
      <c r="P33" s="19">
        <f t="shared" si="18"/>
        <v>129.48410916</v>
      </c>
      <c r="Q33" s="19">
        <f t="shared" si="18"/>
        <v>91.669141440000004</v>
      </c>
      <c r="R33" s="19">
        <f t="shared" si="18"/>
        <v>97.77905604</v>
      </c>
      <c r="S33" s="19">
        <f t="shared" si="18"/>
        <v>94.062138840000003</v>
      </c>
      <c r="T33" s="19">
        <f t="shared" si="18"/>
        <v>92.432630520000018</v>
      </c>
      <c r="U33" s="19">
        <f t="shared" si="18"/>
        <v>81.552931920000006</v>
      </c>
      <c r="V33" s="19">
        <f t="shared" si="18"/>
        <v>33.754510080000003</v>
      </c>
      <c r="W33" s="19">
        <f t="shared" si="18"/>
        <v>44.408863439999998</v>
      </c>
      <c r="X33" s="19">
        <f t="shared" si="18"/>
        <v>70.446850200000014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68.42880000000001</v>
      </c>
      <c r="N34" s="8">
        <f>TI_EHG_E_E!N34+TI_EHG_CHP_E!N34+TI_EHG_H_E!N34</f>
        <v>82.684799999999996</v>
      </c>
      <c r="O34" s="8">
        <f>TI_EHG_E_E!O34+TI_EHG_CHP_E!O34+TI_EHG_H_E!O34</f>
        <v>79.833600000000004</v>
      </c>
      <c r="P34" s="8">
        <f>TI_EHG_E_E!P34+TI_EHG_CHP_E!P34+TI_EHG_H_E!P34</f>
        <v>82.684799999999996</v>
      </c>
      <c r="Q34" s="8">
        <f>TI_EHG_E_E!Q34+TI_EHG_CHP_E!Q34+TI_EHG_H_E!Q34</f>
        <v>57.024000000000008</v>
      </c>
      <c r="R34" s="8">
        <f>TI_EHG_E_E!R34+TI_EHG_CHP_E!R34+TI_EHG_H_E!R34</f>
        <v>65.577600000000004</v>
      </c>
      <c r="S34" s="8">
        <f>TI_EHG_E_E!S34+TI_EHG_CHP_E!S34+TI_EHG_H_E!S34</f>
        <v>68.42880000000001</v>
      </c>
      <c r="T34" s="8">
        <f>TI_EHG_E_E!T34+TI_EHG_CHP_E!T34+TI_EHG_H_E!T34</f>
        <v>63.58176000000001</v>
      </c>
      <c r="U34" s="8">
        <f>TI_EHG_E_E!U34+TI_EHG_CHP_E!U34+TI_EHG_H_E!U34</f>
        <v>55.028159999999993</v>
      </c>
      <c r="V34" s="8">
        <f>TI_EHG_E_E!V34+TI_EHG_CHP_E!V34+TI_EHG_H_E!V34</f>
        <v>12.260159999999999</v>
      </c>
      <c r="W34" s="8">
        <f>TI_EHG_E_E!W34+TI_EHG_CHP_E!W34+TI_EHG_H_E!W34</f>
        <v>24.805439999999997</v>
      </c>
      <c r="X34" s="8">
        <f>TI_EHG_E_E!X34+TI_EHG_CHP_E!X34+TI_EHG_H_E!X34</f>
        <v>39.061440000000012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0.29031047999999998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2.9026504799999988</v>
      </c>
      <c r="U36" s="8">
        <f>TI_EHG_E_E!U36+TI_EHG_CHP_E!U36+TI_EHG_H_E!U36</f>
        <v>2.3220295200000001</v>
      </c>
      <c r="V36" s="8">
        <f>TI_EHG_E_E!V36+TI_EHG_CHP_E!V36+TI_EHG_H_E!V36</f>
        <v>2.6123400000000001</v>
      </c>
      <c r="W36" s="8">
        <f>TI_EHG_E_E!W36+TI_EHG_CHP_E!W36+TI_EHG_H_E!W36</f>
        <v>1.7907022800000001</v>
      </c>
      <c r="X36" s="8">
        <f>TI_EHG_E_E!X36+TI_EHG_CHP_E!X36+TI_EHG_H_E!X36</f>
        <v>1.4922140400000001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3.09158496</v>
      </c>
      <c r="E41" s="8">
        <f>TI_EHG_E_E!E41+TI_EHG_CHP_E!E41+TI_EHG_H_E!E41</f>
        <v>3.09158496</v>
      </c>
      <c r="F41" s="8">
        <f>TI_EHG_E_E!F41+TI_EHG_CHP_E!F41+TI_EHG_H_E!F41</f>
        <v>3.09158496</v>
      </c>
      <c r="G41" s="8">
        <f>TI_EHG_E_E!G41+TI_EHG_CHP_E!G41+TI_EHG_H_E!G41</f>
        <v>3.09158496</v>
      </c>
      <c r="H41" s="8">
        <f>TI_EHG_E_E!H41+TI_EHG_CHP_E!H41+TI_EHG_H_E!H41</f>
        <v>0</v>
      </c>
      <c r="I41" s="8">
        <f>TI_EHG_E_E!I41+TI_EHG_CHP_E!I41+TI_EHG_H_E!I41</f>
        <v>6.18342876</v>
      </c>
      <c r="J41" s="8">
        <f>TI_EHG_E_E!J41+TI_EHG_CHP_E!J41+TI_EHG_H_E!J41</f>
        <v>9.2750137200000005</v>
      </c>
      <c r="K41" s="8">
        <f>TI_EHG_E_E!K41+TI_EHG_CHP_E!K41+TI_EHG_H_E!K41</f>
        <v>3.09158496</v>
      </c>
      <c r="L41" s="8">
        <f>TI_EHG_E_E!L41+TI_EHG_CHP_E!L41+TI_EHG_H_E!L41</f>
        <v>6.18342876</v>
      </c>
      <c r="M41" s="8">
        <f>TI_EHG_E_E!M41+TI_EHG_CHP_E!M41+TI_EHG_H_E!M41</f>
        <v>12.36685752</v>
      </c>
      <c r="N41" s="8">
        <f>TI_EHG_E_E!N41+TI_EHG_CHP_E!N41+TI_EHG_H_E!N41</f>
        <v>9.2750137200000005</v>
      </c>
      <c r="O41" s="8">
        <f>TI_EHG_E_E!O41+TI_EHG_CHP_E!O41+TI_EHG_H_E!O41</f>
        <v>6.18342876</v>
      </c>
      <c r="P41" s="8">
        <f>TI_EHG_E_E!P41+TI_EHG_CHP_E!P41+TI_EHG_H_E!P41</f>
        <v>3.09158496</v>
      </c>
      <c r="Q41" s="8">
        <f>TI_EHG_E_E!Q41+TI_EHG_CHP_E!Q41+TI_EHG_H_E!Q41</f>
        <v>3.09158496</v>
      </c>
      <c r="R41" s="8">
        <f>TI_EHG_E_E!R41+TI_EHG_CHP_E!R41+TI_EHG_H_E!R41</f>
        <v>6.18342876</v>
      </c>
      <c r="S41" s="8">
        <f>TI_EHG_E_E!S41+TI_EHG_CHP_E!S41+TI_EHG_H_E!S41</f>
        <v>6.18342876</v>
      </c>
      <c r="T41" s="8">
        <f>TI_EHG_E_E!T41+TI_EHG_CHP_E!T41+TI_EHG_H_E!T41</f>
        <v>11.130120000000002</v>
      </c>
      <c r="U41" s="8">
        <f>TI_EHG_E_E!U41+TI_EHG_CHP_E!U41+TI_EHG_H_E!U41</f>
        <v>4.6376362800000006</v>
      </c>
      <c r="V41" s="8">
        <f>TI_EHG_E_E!V41+TI_EHG_CHP_E!V41+TI_EHG_H_E!V41</f>
        <v>2.4734750400000003</v>
      </c>
      <c r="W41" s="8">
        <f>TI_EHG_E_E!W41+TI_EHG_CHP_E!W41+TI_EHG_H_E!W41</f>
        <v>1.57452372</v>
      </c>
      <c r="X41" s="8">
        <f>TI_EHG_E_E!X41+TI_EHG_CHP_E!X41+TI_EHG_H_E!X41</f>
        <v>4.4088217200000006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44.193328919999992</v>
      </c>
      <c r="D43" s="8">
        <f>TI_EHG_E_E!D43+TI_EHG_CHP_E!D43+TI_EHG_H_E!D43</f>
        <v>50.506471080000011</v>
      </c>
      <c r="E43" s="8">
        <f>TI_EHG_E_E!E43+TI_EHG_CHP_E!E43+TI_EHG_H_E!E43</f>
        <v>22.096531079999998</v>
      </c>
      <c r="F43" s="8">
        <f>TI_EHG_E_E!F43+TI_EHG_CHP_E!F43+TI_EHG_H_E!F43</f>
        <v>18.939960000000003</v>
      </c>
      <c r="G43" s="8">
        <f>TI_EHG_E_E!G43+TI_EHG_CHP_E!G43+TI_EHG_H_E!G43</f>
        <v>15.78338892</v>
      </c>
      <c r="H43" s="8">
        <f>TI_EHG_E_E!H43+TI_EHG_CHP_E!H43+TI_EHG_H_E!H43</f>
        <v>101.01320892</v>
      </c>
      <c r="I43" s="8">
        <f>TI_EHG_E_E!I43+TI_EHG_CHP_E!I43+TI_EHG_H_E!I43</f>
        <v>69.446431079999996</v>
      </c>
      <c r="J43" s="8">
        <f>TI_EHG_E_E!J43+TI_EHG_CHP_E!J43+TI_EHG_H_E!J43</f>
        <v>47.349899999999998</v>
      </c>
      <c r="K43" s="8">
        <f>TI_EHG_E_E!K43+TI_EHG_CHP_E!K43+TI_EHG_H_E!K43</f>
        <v>28.409939999999995</v>
      </c>
      <c r="L43" s="8">
        <f>TI_EHG_E_E!L43+TI_EHG_CHP_E!L43+TI_EHG_H_E!L43</f>
        <v>25.25336892</v>
      </c>
      <c r="M43" s="8">
        <f>TI_EHG_E_E!M43+TI_EHG_CHP_E!M43+TI_EHG_H_E!M43</f>
        <v>25.25336892</v>
      </c>
      <c r="N43" s="8">
        <f>TI_EHG_E_E!N43+TI_EHG_CHP_E!N43+TI_EHG_H_E!N43</f>
        <v>37.879919999999998</v>
      </c>
      <c r="O43" s="8">
        <f>TI_EHG_E_E!O43+TI_EHG_CHP_E!O43+TI_EHG_H_E!O43</f>
        <v>18.939959999999999</v>
      </c>
      <c r="P43" s="8">
        <f>TI_EHG_E_E!P43+TI_EHG_CHP_E!P43+TI_EHG_H_E!P43</f>
        <v>18.939693239999997</v>
      </c>
      <c r="Q43" s="8">
        <f>TI_EHG_E_E!Q43+TI_EHG_CHP_E!Q43+TI_EHG_H_E!Q43</f>
        <v>15.783122159999998</v>
      </c>
      <c r="R43" s="8">
        <f>TI_EHG_E_E!R43+TI_EHG_CHP_E!R43+TI_EHG_H_E!R43</f>
        <v>16.730120159999998</v>
      </c>
      <c r="S43" s="8">
        <f>TI_EHG_E_E!S43+TI_EHG_CHP_E!S43+TI_EHG_H_E!S43</f>
        <v>13.257971999999999</v>
      </c>
      <c r="T43" s="8">
        <f>TI_EHG_E_E!T43+TI_EHG_CHP_E!T43+TI_EHG_H_E!T43</f>
        <v>13.889392919999999</v>
      </c>
      <c r="U43" s="8">
        <f>TI_EHG_E_E!U43+TI_EHG_CHP_E!U43+TI_EHG_H_E!U43</f>
        <v>19.255537080000003</v>
      </c>
      <c r="V43" s="8">
        <f>TI_EHG_E_E!V43+TI_EHG_CHP_E!V43+TI_EHG_H_E!V43</f>
        <v>16.098966000000001</v>
      </c>
      <c r="W43" s="8">
        <f>TI_EHG_E_E!W43+TI_EHG_CHP_E!W43+TI_EHG_H_E!W43</f>
        <v>15.612929280000003</v>
      </c>
      <c r="X43" s="8">
        <f>TI_EHG_E_E!X43+TI_EHG_CHP_E!X43+TI_EHG_H_E!X43</f>
        <v>25.171740360000001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535.6082167200002</v>
      </c>
      <c r="D44" s="8">
        <f>TI_EHG_E_E!D44+TI_EHG_CHP_E!D44+TI_EHG_H_E!D44</f>
        <v>1126.9438761599999</v>
      </c>
      <c r="E44" s="8">
        <f>TI_EHG_E_E!E44+TI_EHG_CHP_E!E44+TI_EHG_H_E!E44</f>
        <v>603.72009288000004</v>
      </c>
      <c r="F44" s="8">
        <f>TI_EHG_E_E!F44+TI_EHG_CHP_E!F44+TI_EHG_H_E!F44</f>
        <v>736.84787616000006</v>
      </c>
      <c r="G44" s="8">
        <f>TI_EHG_E_E!G44+TI_EHG_CHP_E!G44+TI_EHG_H_E!G44</f>
        <v>1219.8240619200001</v>
      </c>
      <c r="H44" s="8">
        <f>TI_EHG_E_E!H44+TI_EHG_CHP_E!H44+TI_EHG_H_E!H44</f>
        <v>1226.0157213600003</v>
      </c>
      <c r="I44" s="8">
        <f>TI_EHG_E_E!I44+TI_EHG_CHP_E!I44+TI_EHG_H_E!I44</f>
        <v>962.85612384000001</v>
      </c>
      <c r="J44" s="8">
        <f>TI_EHG_E_E!J44+TI_EHG_CHP_E!J44+TI_EHG_H_E!J44</f>
        <v>535.60793807999994</v>
      </c>
      <c r="K44" s="8">
        <f>TI_EHG_E_E!K44+TI_EHG_CHP_E!K44+TI_EHG_H_E!K44</f>
        <v>204.33590712</v>
      </c>
      <c r="L44" s="8">
        <f>TI_EHG_E_E!L44+TI_EHG_CHP_E!L44+TI_EHG_H_E!L44</f>
        <v>157.89581424000002</v>
      </c>
      <c r="M44" s="8">
        <f>TI_EHG_E_E!M44+TI_EHG_CHP_E!M44+TI_EHG_H_E!M44</f>
        <v>145.51221672000003</v>
      </c>
      <c r="N44" s="8">
        <f>TI_EHG_E_E!N44+TI_EHG_CHP_E!N44+TI_EHG_H_E!N44</f>
        <v>71.207845200000008</v>
      </c>
      <c r="O44" s="8">
        <f>TI_EHG_E_E!O44+TI_EHG_CHP_E!O44+TI_EHG_H_E!O44</f>
        <v>61.919938080000009</v>
      </c>
      <c r="P44" s="8">
        <f>TI_EHG_E_E!P44+TI_EHG_CHP_E!P44+TI_EHG_H_E!P44</f>
        <v>24.768030960000004</v>
      </c>
      <c r="Q44" s="8">
        <f>TI_EHG_E_E!Q44+TI_EHG_CHP_E!Q44+TI_EHG_H_E!Q44</f>
        <v>15.480123840000001</v>
      </c>
      <c r="R44" s="8">
        <f>TI_EHG_E_E!R44+TI_EHG_CHP_E!R44+TI_EHG_H_E!R44</f>
        <v>9.2879071200000016</v>
      </c>
      <c r="S44" s="8">
        <f>TI_EHG_E_E!S44+TI_EHG_CHP_E!S44+TI_EHG_H_E!S44</f>
        <v>6.1919380799999999</v>
      </c>
      <c r="T44" s="8">
        <f>TI_EHG_E_E!T44+TI_EHG_CHP_E!T44+TI_EHG_H_E!T44</f>
        <v>0.92870712</v>
      </c>
      <c r="U44" s="8">
        <f>TI_EHG_E_E!U44+TI_EHG_CHP_E!U44+TI_EHG_H_E!U44</f>
        <v>0.30956904000000007</v>
      </c>
      <c r="V44" s="8">
        <f>TI_EHG_E_E!V44+TI_EHG_CHP_E!V44+TI_EHG_H_E!V44</f>
        <v>0.30956904000000007</v>
      </c>
      <c r="W44" s="8">
        <f>TI_EHG_E_E!W44+TI_EHG_CHP_E!W44+TI_EHG_H_E!W44</f>
        <v>0.62526816000000007</v>
      </c>
      <c r="X44" s="8">
        <f>TI_EHG_E_E!X44+TI_EHG_CHP_E!X44+TI_EHG_H_E!X44</f>
        <v>0.31263408000000009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3.1200389999999993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7453.1898025200007</v>
      </c>
      <c r="D51" s="27">
        <f>TI_EHG_E_E!D51+TI_EHG_CHP_E!D51+TI_EHG_H_E!D51</f>
        <v>6822.2804958000006</v>
      </c>
      <c r="E51" s="27">
        <f>TI_EHG_E_E!E51+TI_EHG_CHP_E!E51+TI_EHG_H_E!E51</f>
        <v>7431.4570888799999</v>
      </c>
      <c r="F51" s="27">
        <f>TI_EHG_E_E!F51+TI_EHG_CHP_E!F51+TI_EHG_H_E!F51</f>
        <v>9288.1672606800021</v>
      </c>
      <c r="G51" s="27">
        <f>TI_EHG_E_E!G51+TI_EHG_CHP_E!G51+TI_EHG_H_E!G51</f>
        <v>9600.1191198000015</v>
      </c>
      <c r="H51" s="27">
        <f>TI_EHG_E_E!H51+TI_EHG_CHP_E!H51+TI_EHG_H_E!H51</f>
        <v>9988.9331176800006</v>
      </c>
      <c r="I51" s="27">
        <f>TI_EHG_E_E!I51+TI_EHG_CHP_E!I51+TI_EHG_H_E!I51</f>
        <v>10061.778473999999</v>
      </c>
      <c r="J51" s="27">
        <f>TI_EHG_E_E!J51+TI_EHG_CHP_E!J51+TI_EHG_H_E!J51</f>
        <v>10965.908962799998</v>
      </c>
      <c r="K51" s="27">
        <f>TI_EHG_E_E!K51+TI_EHG_CHP_E!K51+TI_EHG_H_E!K51</f>
        <v>10545.377752799999</v>
      </c>
      <c r="L51" s="27">
        <f>TI_EHG_E_E!L51+TI_EHG_CHP_E!L51+TI_EHG_H_E!L51</f>
        <v>12627.307253880002</v>
      </c>
      <c r="M51" s="27">
        <f>TI_EHG_E_E!M51+TI_EHG_CHP_E!M51+TI_EHG_H_E!M51</f>
        <v>12957.10147116</v>
      </c>
      <c r="N51" s="27">
        <f>TI_EHG_E_E!N51+TI_EHG_CHP_E!N51+TI_EHG_H_E!N51</f>
        <v>10442.546385480002</v>
      </c>
      <c r="O51" s="27">
        <f>TI_EHG_E_E!O51+TI_EHG_CHP_E!O51+TI_EHG_H_E!O51</f>
        <v>9412.1274812400006</v>
      </c>
      <c r="P51" s="27">
        <f>TI_EHG_E_E!P51+TI_EHG_CHP_E!P51+TI_EHG_H_E!P51</f>
        <v>8285.9439920399982</v>
      </c>
      <c r="Q51" s="27">
        <f>TI_EHG_E_E!Q51+TI_EHG_CHP_E!Q51+TI_EHG_H_E!Q51</f>
        <v>7601.6625141600025</v>
      </c>
      <c r="R51" s="27">
        <f>TI_EHG_E_E!R51+TI_EHG_CHP_E!R51+TI_EHG_H_E!R51</f>
        <v>8611.0561706399985</v>
      </c>
      <c r="S51" s="27">
        <f>TI_EHG_E_E!S51+TI_EHG_CHP_E!S51+TI_EHG_H_E!S51</f>
        <v>8523.5897181600012</v>
      </c>
      <c r="T51" s="27">
        <f>TI_EHG_E_E!T51+TI_EHG_CHP_E!T51+TI_EHG_H_E!T51</f>
        <v>8497.2593851199981</v>
      </c>
      <c r="U51" s="27">
        <f>TI_EHG_E_E!U51+TI_EHG_CHP_E!U51+TI_EHG_H_E!U51</f>
        <v>8938.554304680003</v>
      </c>
      <c r="V51" s="27">
        <f>TI_EHG_E_E!V51+TI_EHG_CHP_E!V51+TI_EHG_H_E!V51</f>
        <v>9154.9744387200026</v>
      </c>
      <c r="W51" s="27">
        <f>TI_EHG_E_E!W51+TI_EHG_CHP_E!W51+TI_EHG_H_E!W51</f>
        <v>9605.2153784399979</v>
      </c>
      <c r="X51" s="27">
        <f>TI_EHG_E_E!X51+TI_EHG_CHP_E!X51+TI_EHG_H_E!X51</f>
        <v>7946.2923091200018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1746.0517335636755</v>
      </c>
      <c r="D52" s="27">
        <f t="shared" ref="D52:X52" si="20">SUM(D53:D54)</f>
        <v>2113.74080172712</v>
      </c>
      <c r="E52" s="27">
        <f t="shared" si="20"/>
        <v>1920.3431256275248</v>
      </c>
      <c r="F52" s="27">
        <f t="shared" si="20"/>
        <v>2227.9257302360284</v>
      </c>
      <c r="G52" s="27">
        <f t="shared" si="20"/>
        <v>2241.2453373186945</v>
      </c>
      <c r="H52" s="27">
        <f t="shared" si="20"/>
        <v>1877.3144350181506</v>
      </c>
      <c r="I52" s="27">
        <f t="shared" si="20"/>
        <v>2239.2506724455857</v>
      </c>
      <c r="J52" s="27">
        <f t="shared" si="20"/>
        <v>3003.0167790200612</v>
      </c>
      <c r="K52" s="27">
        <f t="shared" si="20"/>
        <v>2800.918190844639</v>
      </c>
      <c r="L52" s="27">
        <f t="shared" si="20"/>
        <v>3141.549051719956</v>
      </c>
      <c r="M52" s="27">
        <f t="shared" si="20"/>
        <v>2720.9977802853082</v>
      </c>
      <c r="N52" s="27">
        <f t="shared" si="20"/>
        <v>2780.1629312532637</v>
      </c>
      <c r="O52" s="27">
        <f t="shared" si="20"/>
        <v>2852.2214358791725</v>
      </c>
      <c r="P52" s="27">
        <f t="shared" si="20"/>
        <v>2465.0720129941055</v>
      </c>
      <c r="Q52" s="27">
        <f t="shared" si="20"/>
        <v>2578.8232544341818</v>
      </c>
      <c r="R52" s="27">
        <f t="shared" si="20"/>
        <v>2608.1318607904077</v>
      </c>
      <c r="S52" s="27">
        <f t="shared" si="20"/>
        <v>2629.0617224224138</v>
      </c>
      <c r="T52" s="27">
        <f t="shared" si="20"/>
        <v>2590.2366321071922</v>
      </c>
      <c r="U52" s="27">
        <f t="shared" si="20"/>
        <v>2544.1130667644834</v>
      </c>
      <c r="V52" s="27">
        <f t="shared" si="20"/>
        <v>2559.8733141847051</v>
      </c>
      <c r="W52" s="27">
        <f t="shared" si="20"/>
        <v>2517.7244192244852</v>
      </c>
      <c r="X52" s="27">
        <f t="shared" si="20"/>
        <v>2606.6269936982071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815.8148855999998</v>
      </c>
      <c r="D53" s="8">
        <f>TI_EHG_E_E!D53+TI_EHG_CHP_E!D53+TI_EHG_H_E!D53</f>
        <v>1027.5979428000001</v>
      </c>
      <c r="E53" s="8">
        <f>TI_EHG_E_E!E53+TI_EHG_CHP_E!E53+TI_EHG_H_E!E53</f>
        <v>927.78388559999996</v>
      </c>
      <c r="F53" s="8">
        <f>TI_EHG_E_E!F53+TI_EHG_CHP_E!F53+TI_EHG_H_E!F53</f>
        <v>825.6820571999998</v>
      </c>
      <c r="G53" s="8">
        <f>TI_EHG_E_E!G53+TI_EHG_CHP_E!G53+TI_EHG_H_E!G53</f>
        <v>855.28305720000003</v>
      </c>
      <c r="H53" s="8">
        <f>TI_EHG_E_E!H53+TI_EHG_CHP_E!H53+TI_EHG_H_E!H53</f>
        <v>458.02888560000008</v>
      </c>
      <c r="I53" s="8">
        <f>TI_EHG_E_E!I53+TI_EHG_CHP_E!I53+TI_EHG_H_E!I53</f>
        <v>402.54528600000003</v>
      </c>
      <c r="J53" s="8">
        <f>TI_EHG_E_E!J53+TI_EHG_CHP_E!J53+TI_EHG_H_E!J53</f>
        <v>1792.2190571999995</v>
      </c>
      <c r="K53" s="8">
        <f>TI_EHG_E_E!K53+TI_EHG_CHP_E!K53+TI_EHG_H_E!K53</f>
        <v>1075.7888856000002</v>
      </c>
      <c r="L53" s="8">
        <f>TI_EHG_E_E!L53+TI_EHG_CHP_E!L53+TI_EHG_H_E!L53</f>
        <v>1270.6983432000002</v>
      </c>
      <c r="M53" s="8">
        <f>TI_EHG_E_E!M53+TI_EHG_CHP_E!M53+TI_EHG_H_E!M53</f>
        <v>983.05384319999985</v>
      </c>
      <c r="N53" s="8">
        <f>TI_EHG_E_E!N53+TI_EHG_CHP_E!N53+TI_EHG_H_E!N53</f>
        <v>1061.8033140000002</v>
      </c>
      <c r="O53" s="8">
        <f>TI_EHG_E_E!O53+TI_EHG_CHP_E!O53+TI_EHG_H_E!O53</f>
        <v>1168.6387284</v>
      </c>
      <c r="P53" s="8">
        <f>TI_EHG_E_E!P53+TI_EHG_CHP_E!P53+TI_EHG_H_E!P53</f>
        <v>793.54978560000018</v>
      </c>
      <c r="Q53" s="8">
        <f>TI_EHG_E_E!Q53+TI_EHG_CHP_E!Q53+TI_EHG_H_E!Q53</f>
        <v>844.32965759999979</v>
      </c>
      <c r="R53" s="8">
        <f>TI_EHG_E_E!R53+TI_EHG_CHP_E!R53+TI_EHG_H_E!R53</f>
        <v>879.77930040000012</v>
      </c>
      <c r="S53" s="8">
        <f>TI_EHG_E_E!S53+TI_EHG_CHP_E!S53+TI_EHG_H_E!S53</f>
        <v>877.27634280000007</v>
      </c>
      <c r="T53" s="8">
        <f>TI_EHG_E_E!T53+TI_EHG_CHP_E!T53+TI_EHG_H_E!T53</f>
        <v>893.34994320000021</v>
      </c>
      <c r="U53" s="8">
        <f>TI_EHG_E_E!U53+TI_EHG_CHP_E!U53+TI_EHG_H_E!U53</f>
        <v>867.05190000000016</v>
      </c>
      <c r="V53" s="8">
        <f>TI_EHG_E_E!V53+TI_EHG_CHP_E!V53+TI_EHG_H_E!V53</f>
        <v>894.23591399999987</v>
      </c>
      <c r="W53" s="8">
        <f>TI_EHG_E_E!W53+TI_EHG_CHP_E!W53+TI_EHG_H_E!W53</f>
        <v>814.72814279999977</v>
      </c>
      <c r="X53" s="8">
        <f>TI_EHG_E_E!X53+TI_EHG_CHP_E!X53+TI_EHG_H_E!X53</f>
        <v>803.57397119999996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930.23684796367559</v>
      </c>
      <c r="D54" s="45">
        <f>TI_EHG_E_E!D54+TI_EHG_CHP_E!D54+TI_EHG_H_E!D54</f>
        <v>1086.1428589271197</v>
      </c>
      <c r="E54" s="45">
        <f>TI_EHG_E_E!E54+TI_EHG_CHP_E!E54+TI_EHG_H_E!E54</f>
        <v>992.55924002752499</v>
      </c>
      <c r="F54" s="45">
        <f>TI_EHG_E_E!F54+TI_EHG_CHP_E!F54+TI_EHG_H_E!F54</f>
        <v>1402.2436730360284</v>
      </c>
      <c r="G54" s="45">
        <f>TI_EHG_E_E!G54+TI_EHG_CHP_E!G54+TI_EHG_H_E!G54</f>
        <v>1385.9622801186943</v>
      </c>
      <c r="H54" s="45">
        <f>TI_EHG_E_E!H54+TI_EHG_CHP_E!H54+TI_EHG_H_E!H54</f>
        <v>1419.2855494181506</v>
      </c>
      <c r="I54" s="45">
        <f>TI_EHG_E_E!I54+TI_EHG_CHP_E!I54+TI_EHG_H_E!I54</f>
        <v>1836.7053864455856</v>
      </c>
      <c r="J54" s="45">
        <f>TI_EHG_E_E!J54+TI_EHG_CHP_E!J54+TI_EHG_H_E!J54</f>
        <v>1210.797721820062</v>
      </c>
      <c r="K54" s="45">
        <f>TI_EHG_E_E!K54+TI_EHG_CHP_E!K54+TI_EHG_H_E!K54</f>
        <v>1725.129305244639</v>
      </c>
      <c r="L54" s="45">
        <f>TI_EHG_E_E!L54+TI_EHG_CHP_E!L54+TI_EHG_H_E!L54</f>
        <v>1870.8507085199558</v>
      </c>
      <c r="M54" s="45">
        <f>TI_EHG_E_E!M54+TI_EHG_CHP_E!M54+TI_EHG_H_E!M54</f>
        <v>1737.9439370853081</v>
      </c>
      <c r="N54" s="45">
        <f>TI_EHG_E_E!N54+TI_EHG_CHP_E!N54+TI_EHG_H_E!N54</f>
        <v>1718.3596172532634</v>
      </c>
      <c r="O54" s="45">
        <f>TI_EHG_E_E!O54+TI_EHG_CHP_E!O54+TI_EHG_H_E!O54</f>
        <v>1683.5827074791725</v>
      </c>
      <c r="P54" s="45">
        <f>TI_EHG_E_E!P54+TI_EHG_CHP_E!P54+TI_EHG_H_E!P54</f>
        <v>1671.5222273941056</v>
      </c>
      <c r="Q54" s="45">
        <f>TI_EHG_E_E!Q54+TI_EHG_CHP_E!Q54+TI_EHG_H_E!Q54</f>
        <v>1734.4935968341817</v>
      </c>
      <c r="R54" s="45">
        <f>TI_EHG_E_E!R54+TI_EHG_CHP_E!R54+TI_EHG_H_E!R54</f>
        <v>1728.3525603904077</v>
      </c>
      <c r="S54" s="45">
        <f>TI_EHG_E_E!S54+TI_EHG_CHP_E!S54+TI_EHG_H_E!S54</f>
        <v>1751.7853796224138</v>
      </c>
      <c r="T54" s="45">
        <f>TI_EHG_E_E!T54+TI_EHG_CHP_E!T54+TI_EHG_H_E!T54</f>
        <v>1696.8866889071921</v>
      </c>
      <c r="U54" s="45">
        <f>TI_EHG_E_E!U54+TI_EHG_CHP_E!U54+TI_EHG_H_E!U54</f>
        <v>1677.0611667644832</v>
      </c>
      <c r="V54" s="45">
        <f>TI_EHG_E_E!V54+TI_EHG_CHP_E!V54+TI_EHG_H_E!V54</f>
        <v>1665.637400184705</v>
      </c>
      <c r="W54" s="45">
        <f>TI_EHG_E_E!W54+TI_EHG_CHP_E!W54+TI_EHG_H_E!W54</f>
        <v>1702.9962764244856</v>
      </c>
      <c r="X54" s="45">
        <f>TI_EHG_E_E!X54+TI_EHG_CHP_E!X54+TI_EHG_H_E!X54</f>
        <v>1803.0530224982069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734.36016959999984</v>
      </c>
      <c r="D61" s="49">
        <f t="shared" si="21"/>
        <v>769.44266928000002</v>
      </c>
      <c r="E61" s="49">
        <f t="shared" si="21"/>
        <v>837.0090892799999</v>
      </c>
      <c r="F61" s="49">
        <f t="shared" si="21"/>
        <v>1159.7716900799999</v>
      </c>
      <c r="G61" s="49">
        <f t="shared" si="21"/>
        <v>1417.9314995999998</v>
      </c>
      <c r="H61" s="49">
        <f t="shared" si="21"/>
        <v>1905.7547577600001</v>
      </c>
      <c r="I61" s="49">
        <f t="shared" si="21"/>
        <v>2477.7784008000003</v>
      </c>
      <c r="J61" s="49">
        <f t="shared" si="21"/>
        <v>2929.05771336</v>
      </c>
      <c r="K61" s="49">
        <f t="shared" si="21"/>
        <v>3685.5816976799988</v>
      </c>
      <c r="L61" s="49">
        <f t="shared" si="21"/>
        <v>4073.6484280799991</v>
      </c>
      <c r="M61" s="49">
        <f t="shared" si="21"/>
        <v>4545.1593115200003</v>
      </c>
      <c r="N61" s="49">
        <f t="shared" si="21"/>
        <v>4800.7180202400004</v>
      </c>
      <c r="O61" s="49">
        <f t="shared" si="21"/>
        <v>5597.6827067999984</v>
      </c>
      <c r="P61" s="49">
        <f t="shared" si="21"/>
        <v>5208.8431363199998</v>
      </c>
      <c r="Q61" s="49">
        <f t="shared" si="21"/>
        <v>4454.0650202400002</v>
      </c>
      <c r="R61" s="49">
        <f t="shared" si="21"/>
        <v>5475.5147995199995</v>
      </c>
      <c r="S61" s="49">
        <f t="shared" si="21"/>
        <v>5336.7937948800009</v>
      </c>
      <c r="T61" s="49">
        <f t="shared" si="21"/>
        <v>5597.67006864</v>
      </c>
      <c r="U61" s="49">
        <f t="shared" si="21"/>
        <v>5319.2508458399998</v>
      </c>
      <c r="V61" s="49">
        <f t="shared" si="21"/>
        <v>5076.8356161600004</v>
      </c>
      <c r="W61" s="49">
        <f t="shared" si="21"/>
        <v>5233.2181048799994</v>
      </c>
      <c r="X61" s="49">
        <f t="shared" si="21"/>
        <v>4705.0734470399993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85.792089599999997</v>
      </c>
      <c r="D62" s="52">
        <f>TI_EHG_E_E!D62+TI_EHG_CHP_E!D62+TI_EHG_H_E!D62</f>
        <v>92.063865599999986</v>
      </c>
      <c r="E62" s="52">
        <f>TI_EHG_E_E!E62+TI_EHG_CHP_E!E62+TI_EHG_H_E!E62</f>
        <v>188.27222399999999</v>
      </c>
      <c r="F62" s="52">
        <f>TI_EHG_E_E!F62+TI_EHG_CHP_E!F62+TI_EHG_H_E!F62</f>
        <v>297.47168639999995</v>
      </c>
      <c r="G62" s="52">
        <f>TI_EHG_E_E!G62+TI_EHG_CHP_E!G62+TI_EHG_H_E!G62</f>
        <v>541.18391039999995</v>
      </c>
      <c r="H62" s="52">
        <f>TI_EHG_E_E!H62+TI_EHG_CHP_E!H62+TI_EHG_H_E!H62</f>
        <v>910.67195520000018</v>
      </c>
      <c r="I62" s="52">
        <f>TI_EHG_E_E!I62+TI_EHG_CHP_E!I62+TI_EHG_H_E!I62</f>
        <v>1392.7197312000003</v>
      </c>
      <c r="J62" s="52">
        <f>TI_EHG_E_E!J62+TI_EHG_CHP_E!J62+TI_EHG_H_E!J62</f>
        <v>2055.6478655999999</v>
      </c>
      <c r="K62" s="52">
        <f>TI_EHG_E_E!K62+TI_EHG_CHP_E!K62+TI_EHG_H_E!K62</f>
        <v>2568.1602239999997</v>
      </c>
      <c r="L62" s="52">
        <f>TI_EHG_E_E!L62+TI_EHG_CHP_E!L62+TI_EHG_H_E!L62</f>
        <v>2640.3999551999996</v>
      </c>
      <c r="M62" s="52">
        <f>TI_EHG_E_E!M62+TI_EHG_CHP_E!M62+TI_EHG_H_E!M62</f>
        <v>2884.2577343999997</v>
      </c>
      <c r="N62" s="52">
        <f>TI_EHG_E_E!N62+TI_EHG_CHP_E!N62+TI_EHG_H_E!N62</f>
        <v>3160.2707135999999</v>
      </c>
      <c r="O62" s="52">
        <f>TI_EHG_E_E!O62+TI_EHG_CHP_E!O62+TI_EHG_H_E!O62</f>
        <v>3811.9987583999996</v>
      </c>
      <c r="P62" s="52">
        <f>TI_EHG_E_E!P62+TI_EHG_CHP_E!P62+TI_EHG_H_E!P62</f>
        <v>3417.3107135999999</v>
      </c>
      <c r="Q62" s="52">
        <f>TI_EHG_E_E!Q62+TI_EHG_CHP_E!Q62+TI_EHG_H_E!Q62</f>
        <v>2607.8080896000001</v>
      </c>
      <c r="R62" s="52">
        <f>TI_EHG_E_E!R62+TI_EHG_CHP_E!R62+TI_EHG_H_E!R62</f>
        <v>3526.2416447999994</v>
      </c>
      <c r="S62" s="52">
        <f>TI_EHG_E_E!S62+TI_EHG_CHP_E!S62+TI_EHG_H_E!S62</f>
        <v>3471.4064447999999</v>
      </c>
      <c r="T62" s="52">
        <f>TI_EHG_E_E!T62+TI_EHG_CHP_E!T62+TI_EHG_H_E!T62</f>
        <v>3695.148576</v>
      </c>
      <c r="U62" s="52">
        <f>TI_EHG_E_E!U62+TI_EHG_CHP_E!U62+TI_EHG_H_E!U62</f>
        <v>3388.3137791999998</v>
      </c>
      <c r="V62" s="52">
        <f>TI_EHG_E_E!V62+TI_EHG_CHP_E!V62+TI_EHG_H_E!V62</f>
        <v>3121.7534208000002</v>
      </c>
      <c r="W62" s="52">
        <f>TI_EHG_E_E!W62+TI_EHG_CHP_E!W62+TI_EHG_H_E!W62</f>
        <v>3313.1839103999996</v>
      </c>
      <c r="X62" s="52">
        <f>TI_EHG_E_E!X62+TI_EHG_CHP_E!X62+TI_EHG_H_E!X62</f>
        <v>2699.2449791999998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58.968000000000018</v>
      </c>
      <c r="D64" s="52">
        <f>TI_EHG_E_E!D64+TI_EHG_CHP_E!D64+TI_EHG_H_E!D64</f>
        <v>78.678643679999993</v>
      </c>
      <c r="E64" s="52">
        <f>TI_EHG_E_E!E64+TI_EHG_CHP_E!E64+TI_EHG_H_E!E64</f>
        <v>82.336625280000007</v>
      </c>
      <c r="F64" s="52">
        <f>TI_EHG_E_E!F64+TI_EHG_CHP_E!F64+TI_EHG_H_E!F64</f>
        <v>100.30024368000001</v>
      </c>
      <c r="G64" s="52">
        <f>TI_EHG_E_E!G64+TI_EHG_CHP_E!G64+TI_EHG_H_E!G64</f>
        <v>156.6475092</v>
      </c>
      <c r="H64" s="52">
        <f>TI_EHG_E_E!H64+TI_EHG_CHP_E!H64+TI_EHG_H_E!H64</f>
        <v>155.50097472000002</v>
      </c>
      <c r="I64" s="52">
        <f>TI_EHG_E_E!I64+TI_EHG_CHP_E!I64+TI_EHG_H_E!I64</f>
        <v>156.37448735999999</v>
      </c>
      <c r="J64" s="52">
        <f>TI_EHG_E_E!J64+TI_EHG_CHP_E!J64+TI_EHG_H_E!J64</f>
        <v>171.66233448</v>
      </c>
      <c r="K64" s="52">
        <f>TI_EHG_E_E!K64+TI_EHG_CHP_E!K64+TI_EHG_H_E!K64</f>
        <v>176.68562184000001</v>
      </c>
      <c r="L64" s="52">
        <f>TI_EHG_E_E!L64+TI_EHG_CHP_E!L64+TI_EHG_H_E!L64</f>
        <v>206.55173447999999</v>
      </c>
      <c r="M64" s="52">
        <f>TI_EHG_E_E!M64+TI_EHG_CHP_E!M64+TI_EHG_H_E!M64</f>
        <v>224.80449264000003</v>
      </c>
      <c r="N64" s="52">
        <f>TI_EHG_E_E!N64+TI_EHG_CHP_E!N64+TI_EHG_H_E!N64</f>
        <v>220.8243492</v>
      </c>
      <c r="O64" s="52">
        <f>TI_EHG_E_E!O64+TI_EHG_CHP_E!O64+TI_EHG_H_E!O64</f>
        <v>234.15229656</v>
      </c>
      <c r="P64" s="52">
        <f>TI_EHG_E_E!P64+TI_EHG_CHP_E!P64+TI_EHG_H_E!P64</f>
        <v>254.84554367999999</v>
      </c>
      <c r="Q64" s="52">
        <f>TI_EHG_E_E!Q64+TI_EHG_CHP_E!Q64+TI_EHG_H_E!Q64</f>
        <v>286.54615080000002</v>
      </c>
      <c r="R64" s="52">
        <f>TI_EHG_E_E!R64+TI_EHG_CHP_E!R64+TI_EHG_H_E!R64</f>
        <v>315.87742367999999</v>
      </c>
      <c r="S64" s="52">
        <f>TI_EHG_E_E!S64+TI_EHG_CHP_E!S64+TI_EHG_H_E!S64</f>
        <v>314.49049632000003</v>
      </c>
      <c r="T64" s="52">
        <f>TI_EHG_E_E!T64+TI_EHG_CHP_E!T64+TI_EHG_H_E!T64</f>
        <v>299.10417264</v>
      </c>
      <c r="U64" s="52">
        <f>TI_EHG_E_E!U64+TI_EHG_CHP_E!U64+TI_EHG_H_E!U64</f>
        <v>302.92628184</v>
      </c>
      <c r="V64" s="52">
        <f>TI_EHG_E_E!V64+TI_EHG_CHP_E!V64+TI_EHG_H_E!V64</f>
        <v>306.44254368000003</v>
      </c>
      <c r="W64" s="52">
        <f>TI_EHG_E_E!W64+TI_EHG_CHP_E!W64+TI_EHG_H_E!W64</f>
        <v>324.88085448000004</v>
      </c>
      <c r="X64" s="52">
        <f>TI_EHG_E_E!X64+TI_EHG_CHP_E!X64+TI_EHG_H_E!X64</f>
        <v>323.00272368000003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589.60007999999982</v>
      </c>
      <c r="D65" s="52">
        <f>TI_EHG_E_E!D65+TI_EHG_CHP_E!D65+TI_EHG_H_E!D65</f>
        <v>598.70015999999998</v>
      </c>
      <c r="E65" s="52">
        <f>TI_EHG_E_E!E65+TI_EHG_CHP_E!E65+TI_EHG_H_E!E65</f>
        <v>566.40023999999994</v>
      </c>
      <c r="F65" s="52">
        <f>TI_EHG_E_E!F65+TI_EHG_CHP_E!F65+TI_EHG_H_E!F65</f>
        <v>761.99975999999992</v>
      </c>
      <c r="G65" s="52">
        <f>TI_EHG_E_E!G65+TI_EHG_CHP_E!G65+TI_EHG_H_E!G65</f>
        <v>720.10007999999993</v>
      </c>
      <c r="H65" s="52">
        <f>TI_EHG_E_E!H65+TI_EHG_CHP_E!H65+TI_EHG_H_E!H65</f>
        <v>784.09979999999996</v>
      </c>
      <c r="I65" s="52">
        <f>TI_EHG_E_E!I65+TI_EHG_CHP_E!I65+TI_EHG_H_E!I65</f>
        <v>772.30007999999987</v>
      </c>
      <c r="J65" s="52">
        <f>TI_EHG_E_E!J65+TI_EHG_CHP_E!J65+TI_EHG_H_E!J65</f>
        <v>563.50007999999991</v>
      </c>
      <c r="K65" s="52">
        <f>TI_EHG_E_E!K65+TI_EHG_CHP_E!K65+TI_EHG_H_E!K65</f>
        <v>847.59983999999963</v>
      </c>
      <c r="L65" s="52">
        <f>TI_EHG_E_E!L65+TI_EHG_CHP_E!L65+TI_EHG_H_E!L65</f>
        <v>991.99979999999982</v>
      </c>
      <c r="M65" s="52">
        <f>TI_EHG_E_E!M65+TI_EHG_CHP_E!M65+TI_EHG_H_E!M65</f>
        <v>1282.5500399999999</v>
      </c>
      <c r="N65" s="52">
        <f>TI_EHG_E_E!N65+TI_EHG_CHP_E!N65+TI_EHG_H_E!N65</f>
        <v>1285.1099999999999</v>
      </c>
      <c r="O65" s="52">
        <f>TI_EHG_E_E!O65+TI_EHG_CHP_E!O65+TI_EHG_H_E!O65</f>
        <v>1450.2301199999997</v>
      </c>
      <c r="P65" s="52">
        <f>TI_EHG_E_E!P65+TI_EHG_CHP_E!P65+TI_EHG_H_E!P65</f>
        <v>1459.8601199999996</v>
      </c>
      <c r="Q65" s="52">
        <f>TI_EHG_E_E!Q65+TI_EHG_CHP_E!Q65+TI_EHG_H_E!Q65</f>
        <v>1508.5594800000003</v>
      </c>
      <c r="R65" s="52">
        <f>TI_EHG_E_E!R65+TI_EHG_CHP_E!R65+TI_EHG_H_E!R65</f>
        <v>1556.4697199999998</v>
      </c>
      <c r="S65" s="52">
        <f>TI_EHG_E_E!S65+TI_EHG_CHP_E!S65+TI_EHG_H_E!S65</f>
        <v>1537.2900000000002</v>
      </c>
      <c r="T65" s="52">
        <f>TI_EHG_E_E!T65+TI_EHG_CHP_E!T65+TI_EHG_H_E!T65</f>
        <v>1584.9093599999999</v>
      </c>
      <c r="U65" s="52">
        <f>TI_EHG_E_E!U65+TI_EHG_CHP_E!U65+TI_EHG_H_E!U65</f>
        <v>1566.8899200000003</v>
      </c>
      <c r="V65" s="52">
        <f>TI_EHG_E_E!V65+TI_EHG_CHP_E!V65+TI_EHG_H_E!V65</f>
        <v>1581.2499599999999</v>
      </c>
      <c r="W65" s="52">
        <f>TI_EHG_E_E!W65+TI_EHG_CHP_E!W65+TI_EHG_H_E!W65</f>
        <v>1574.2400399999997</v>
      </c>
      <c r="X65" s="52">
        <f>TI_EHG_E_E!X65+TI_EHG_CHP_E!X65+TI_EHG_H_E!X65</f>
        <v>1668.4401599999999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36.033659999999998</v>
      </c>
      <c r="N68" s="52">
        <f>TI_EHG_E_E!N68+TI_EHG_CHP_E!N68+TI_EHG_H_E!N68</f>
        <v>9.3421166399999986</v>
      </c>
      <c r="O68" s="52">
        <f>TI_EHG_E_E!O68+TI_EHG_CHP_E!O68+TI_EHG_H_E!O68</f>
        <v>5.8721803200000009</v>
      </c>
      <c r="P68" s="52">
        <f>TI_EHG_E_E!P68+TI_EHG_CHP_E!P68+TI_EHG_H_E!P68</f>
        <v>4.8044880000000019</v>
      </c>
      <c r="Q68" s="52">
        <f>TI_EHG_E_E!Q68+TI_EHG_CHP_E!Q68+TI_EHG_H_E!Q68</f>
        <v>3.7367956799999988</v>
      </c>
      <c r="R68" s="52">
        <f>TI_EHG_E_E!R68+TI_EHG_CHP_E!R68+TI_EHG_H_E!R68</f>
        <v>4.0036550399999991</v>
      </c>
      <c r="S68" s="52">
        <f>TI_EHG_E_E!S68+TI_EHG_CHP_E!S68+TI_EHG_H_E!S68</f>
        <v>4.0036550399999999</v>
      </c>
      <c r="T68" s="52">
        <f>TI_EHG_E_E!T68+TI_EHG_CHP_E!T68+TI_EHG_H_E!T68</f>
        <v>3.2030769600000002</v>
      </c>
      <c r="U68" s="52">
        <f>TI_EHG_E_E!U68+TI_EHG_CHP_E!U68+TI_EHG_H_E!U68</f>
        <v>3.2030769600000006</v>
      </c>
      <c r="V68" s="52">
        <f>TI_EHG_E_E!V68+TI_EHG_CHP_E!V68+TI_EHG_H_E!V68</f>
        <v>3.4701912000000013</v>
      </c>
      <c r="W68" s="52">
        <f>TI_EHG_E_E!W68+TI_EHG_CHP_E!W68+TI_EHG_H_E!W68</f>
        <v>1.4074473600000001</v>
      </c>
      <c r="X68" s="52">
        <f>TI_EHG_E_E!X68+TI_EHG_CHP_E!X68+TI_EHG_H_E!X68</f>
        <v>0.28138752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55.482027839999986</v>
      </c>
      <c r="I72" s="55">
        <f>TI_EHG_E_E!I72+TI_EHG_CHP_E!I72+TI_EHG_H_E!I72</f>
        <v>156.38410224000003</v>
      </c>
      <c r="J72" s="55">
        <f>TI_EHG_E_E!J72+TI_EHG_CHP_E!J72+TI_EHG_H_E!J72</f>
        <v>138.24743328</v>
      </c>
      <c r="K72" s="55">
        <f>TI_EHG_E_E!K72+TI_EHG_CHP_E!K72+TI_EHG_H_E!K72</f>
        <v>93.136011839999981</v>
      </c>
      <c r="L72" s="55">
        <f>TI_EHG_E_E!L72+TI_EHG_CHP_E!L72+TI_EHG_H_E!L72</f>
        <v>234.69693839999996</v>
      </c>
      <c r="M72" s="55">
        <f>TI_EHG_E_E!M72+TI_EHG_CHP_E!M72+TI_EHG_H_E!M72</f>
        <v>117.51338447999998</v>
      </c>
      <c r="N72" s="55">
        <f>TI_EHG_E_E!N72+TI_EHG_CHP_E!N72+TI_EHG_H_E!N72</f>
        <v>125.17084079999997</v>
      </c>
      <c r="O72" s="55">
        <f>TI_EHG_E_E!O72+TI_EHG_CHP_E!O72+TI_EHG_H_E!O72</f>
        <v>95.429351519999969</v>
      </c>
      <c r="P72" s="55">
        <f>TI_EHG_E_E!P72+TI_EHG_CHP_E!P72+TI_EHG_H_E!P72</f>
        <v>72.022271040000007</v>
      </c>
      <c r="Q72" s="55">
        <f>TI_EHG_E_E!Q72+TI_EHG_CHP_E!Q72+TI_EHG_H_E!Q72</f>
        <v>47.414504159999993</v>
      </c>
      <c r="R72" s="55">
        <f>TI_EHG_E_E!R72+TI_EHG_CHP_E!R72+TI_EHG_H_E!R72</f>
        <v>72.922356000000008</v>
      </c>
      <c r="S72" s="55">
        <f>TI_EHG_E_E!S72+TI_EHG_CHP_E!S72+TI_EHG_H_E!S72</f>
        <v>9.6031987199999982</v>
      </c>
      <c r="T72" s="55">
        <f>TI_EHG_E_E!T72+TI_EHG_CHP_E!T72+TI_EHG_H_E!T72</f>
        <v>15.30488304</v>
      </c>
      <c r="U72" s="55">
        <f>TI_EHG_E_E!U72+TI_EHG_CHP_E!U72+TI_EHG_H_E!U72</f>
        <v>57.917787840000003</v>
      </c>
      <c r="V72" s="55">
        <f>TI_EHG_E_E!V72+TI_EHG_CHP_E!V72+TI_EHG_H_E!V72</f>
        <v>63.919500479999975</v>
      </c>
      <c r="W72" s="55">
        <f>TI_EHG_E_E!W72+TI_EHG_CHP_E!W72+TI_EHG_H_E!W72</f>
        <v>19.505852640000001</v>
      </c>
      <c r="X72" s="55">
        <f>TI_EHG_E_E!X72+TI_EHG_CHP_E!X72+TI_EHG_H_E!X72</f>
        <v>14.104196639999998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23084.79579937665</v>
      </c>
      <c r="D2" s="21">
        <f t="shared" ref="D2:X2" si="0">SUM(D3,D17,D22,D25,D26,D51,D52)</f>
        <v>20647.891310446543</v>
      </c>
      <c r="E2" s="21">
        <f t="shared" si="0"/>
        <v>20971.640002909156</v>
      </c>
      <c r="F2" s="21">
        <f t="shared" si="0"/>
        <v>20774.856322887936</v>
      </c>
      <c r="G2" s="21">
        <f t="shared" si="0"/>
        <v>19772.574148491989</v>
      </c>
      <c r="H2" s="21">
        <f t="shared" si="0"/>
        <v>20345.624891248564</v>
      </c>
      <c r="I2" s="21">
        <f t="shared" si="0"/>
        <v>18847.409395042981</v>
      </c>
      <c r="J2" s="21">
        <f t="shared" si="0"/>
        <v>18863.453491138986</v>
      </c>
      <c r="K2" s="21">
        <f t="shared" si="0"/>
        <v>16249.005371853145</v>
      </c>
      <c r="L2" s="21">
        <f t="shared" si="0"/>
        <v>16192.676535984225</v>
      </c>
      <c r="M2" s="21">
        <f t="shared" si="0"/>
        <v>17168.92561745648</v>
      </c>
      <c r="N2" s="21">
        <f t="shared" si="0"/>
        <v>14540.691675084032</v>
      </c>
      <c r="O2" s="21">
        <f t="shared" si="0"/>
        <v>13748.043689143786</v>
      </c>
      <c r="P2" s="21">
        <f t="shared" si="0"/>
        <v>11896.699680771728</v>
      </c>
      <c r="Q2" s="21">
        <f t="shared" si="0"/>
        <v>11184.168970849332</v>
      </c>
      <c r="R2" s="21">
        <f t="shared" si="0"/>
        <v>11646.135037223043</v>
      </c>
      <c r="S2" s="21">
        <f t="shared" si="0"/>
        <v>10380.045469116594</v>
      </c>
      <c r="T2" s="21">
        <f t="shared" si="0"/>
        <v>10472.511031883405</v>
      </c>
      <c r="U2" s="21">
        <f t="shared" si="0"/>
        <v>10473.512701363181</v>
      </c>
      <c r="V2" s="21">
        <f t="shared" si="0"/>
        <v>11210.678888950417</v>
      </c>
      <c r="W2" s="21">
        <f t="shared" si="0"/>
        <v>10169.829339807735</v>
      </c>
      <c r="X2" s="21">
        <f t="shared" si="0"/>
        <v>9421.3892386256994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10245.65911776</v>
      </c>
      <c r="D3" s="24">
        <f t="shared" si="1"/>
        <v>8820.3200843999984</v>
      </c>
      <c r="E3" s="24">
        <f t="shared" si="1"/>
        <v>8917.3714291200031</v>
      </c>
      <c r="F3" s="24">
        <f t="shared" si="1"/>
        <v>8518.1285138400017</v>
      </c>
      <c r="G3" s="24">
        <f t="shared" si="1"/>
        <v>6970.9172385600004</v>
      </c>
      <c r="H3" s="24">
        <f t="shared" si="1"/>
        <v>7091.3167300799996</v>
      </c>
      <c r="I3" s="24">
        <f t="shared" si="1"/>
        <v>6171.4263679199994</v>
      </c>
      <c r="J3" s="24">
        <f t="shared" si="1"/>
        <v>5327.9900229599998</v>
      </c>
      <c r="K3" s="24">
        <f t="shared" si="1"/>
        <v>4535.5974919200025</v>
      </c>
      <c r="L3" s="24">
        <f t="shared" si="1"/>
        <v>4042.1750925600018</v>
      </c>
      <c r="M3" s="24">
        <f t="shared" si="1"/>
        <v>3570.6282242400002</v>
      </c>
      <c r="N3" s="24">
        <f t="shared" si="1"/>
        <v>2999.4249859200004</v>
      </c>
      <c r="O3" s="24">
        <f t="shared" si="1"/>
        <v>2937.41071272</v>
      </c>
      <c r="P3" s="24">
        <f t="shared" si="1"/>
        <v>2551.8910032000003</v>
      </c>
      <c r="Q3" s="24">
        <f t="shared" si="1"/>
        <v>1872.4714192800002</v>
      </c>
      <c r="R3" s="24">
        <f t="shared" si="1"/>
        <v>1861.3855101600002</v>
      </c>
      <c r="S3" s="24">
        <f t="shared" si="1"/>
        <v>277.31528351999998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9541.4330800799999</v>
      </c>
      <c r="D4" s="19">
        <f t="shared" si="2"/>
        <v>8448.2678332799987</v>
      </c>
      <c r="E4" s="19">
        <f t="shared" si="2"/>
        <v>8652.6419760000026</v>
      </c>
      <c r="F4" s="19">
        <f t="shared" si="2"/>
        <v>8253.3990607200012</v>
      </c>
      <c r="G4" s="19">
        <f t="shared" si="2"/>
        <v>6746.7319920000009</v>
      </c>
      <c r="H4" s="19">
        <f t="shared" si="2"/>
        <v>7091.3167300799996</v>
      </c>
      <c r="I4" s="19">
        <f t="shared" si="2"/>
        <v>6171.4263679199994</v>
      </c>
      <c r="J4" s="19">
        <f t="shared" si="2"/>
        <v>5327.9900229599998</v>
      </c>
      <c r="K4" s="19">
        <f t="shared" si="2"/>
        <v>4535.5974919200025</v>
      </c>
      <c r="L4" s="19">
        <f t="shared" si="2"/>
        <v>4042.1750925600018</v>
      </c>
      <c r="M4" s="19">
        <f t="shared" si="2"/>
        <v>3570.6282242400002</v>
      </c>
      <c r="N4" s="19">
        <f t="shared" si="2"/>
        <v>2999.4249859200004</v>
      </c>
      <c r="O4" s="19">
        <f t="shared" si="2"/>
        <v>2937.41071272</v>
      </c>
      <c r="P4" s="19">
        <f t="shared" si="2"/>
        <v>2551.8910032000003</v>
      </c>
      <c r="Q4" s="19">
        <f t="shared" si="2"/>
        <v>1872.4714192800002</v>
      </c>
      <c r="R4" s="19">
        <f t="shared" si="2"/>
        <v>1861.3855101600002</v>
      </c>
      <c r="S4" s="19">
        <f t="shared" si="2"/>
        <v>277.31528351999998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9541.4330800799999</v>
      </c>
      <c r="D7" s="8">
        <v>8448.2678332799987</v>
      </c>
      <c r="E7" s="8">
        <v>8652.6419760000026</v>
      </c>
      <c r="F7" s="8">
        <v>8253.3990607200012</v>
      </c>
      <c r="G7" s="8">
        <v>6746.7319920000009</v>
      </c>
      <c r="H7" s="8">
        <v>7091.3167300799996</v>
      </c>
      <c r="I7" s="8">
        <v>6171.4263679199994</v>
      </c>
      <c r="J7" s="8">
        <v>5327.9900229599998</v>
      </c>
      <c r="K7" s="8">
        <v>4535.5974919200025</v>
      </c>
      <c r="L7" s="8">
        <v>4042.1750925600018</v>
      </c>
      <c r="M7" s="8">
        <v>3570.6282242400002</v>
      </c>
      <c r="N7" s="8">
        <v>2999.4249859200004</v>
      </c>
      <c r="O7" s="8">
        <v>2937.41071272</v>
      </c>
      <c r="P7" s="8">
        <v>2551.8910032000003</v>
      </c>
      <c r="Q7" s="8">
        <v>1872.4714192800002</v>
      </c>
      <c r="R7" s="8">
        <v>1861.3855101600002</v>
      </c>
      <c r="S7" s="8">
        <v>277.31528351999998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704.22603767999988</v>
      </c>
      <c r="D8" s="19">
        <f t="shared" si="3"/>
        <v>372.05225111999994</v>
      </c>
      <c r="E8" s="19">
        <f t="shared" si="3"/>
        <v>264.72945311999996</v>
      </c>
      <c r="F8" s="19">
        <f t="shared" si="3"/>
        <v>264.72945311999996</v>
      </c>
      <c r="G8" s="19">
        <f t="shared" si="3"/>
        <v>224.18524655999997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704.22603767999988</v>
      </c>
      <c r="D9" s="8">
        <v>372.05225111999994</v>
      </c>
      <c r="E9" s="8">
        <v>264.72945311999996</v>
      </c>
      <c r="F9" s="8">
        <v>264.72945311999996</v>
      </c>
      <c r="G9" s="8">
        <v>224.18524655999997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6257.5984080000007</v>
      </c>
      <c r="D17" s="27">
        <f t="shared" si="5"/>
        <v>5332.1556239999991</v>
      </c>
      <c r="E17" s="27">
        <f t="shared" si="5"/>
        <v>5448.4727040000007</v>
      </c>
      <c r="F17" s="27">
        <f t="shared" si="5"/>
        <v>3791.0254319999995</v>
      </c>
      <c r="G17" s="27">
        <f t="shared" si="5"/>
        <v>4616.7078240000001</v>
      </c>
      <c r="H17" s="27">
        <f t="shared" si="5"/>
        <v>4956.296112</v>
      </c>
      <c r="I17" s="27">
        <f t="shared" si="5"/>
        <v>4749.8197679999994</v>
      </c>
      <c r="J17" s="27">
        <f t="shared" si="5"/>
        <v>4130.360208000001</v>
      </c>
      <c r="K17" s="27">
        <f t="shared" si="5"/>
        <v>3152.7596879999992</v>
      </c>
      <c r="L17" s="27">
        <f t="shared" si="5"/>
        <v>2341.5603119999996</v>
      </c>
      <c r="M17" s="27">
        <f t="shared" si="5"/>
        <v>3592.9397087999996</v>
      </c>
      <c r="N17" s="27">
        <f t="shared" si="5"/>
        <v>3925.3760207999994</v>
      </c>
      <c r="O17" s="27">
        <f t="shared" si="5"/>
        <v>4434.9069095999994</v>
      </c>
      <c r="P17" s="27">
        <f t="shared" si="5"/>
        <v>4538.1887927999996</v>
      </c>
      <c r="Q17" s="27">
        <f t="shared" si="5"/>
        <v>4630.2686136000002</v>
      </c>
      <c r="R17" s="27">
        <f t="shared" si="5"/>
        <v>4448.6230320000013</v>
      </c>
      <c r="S17" s="27">
        <f t="shared" si="5"/>
        <v>4849.4315807999992</v>
      </c>
      <c r="T17" s="27">
        <f t="shared" si="5"/>
        <v>5036.2665480000005</v>
      </c>
      <c r="U17" s="27">
        <f t="shared" si="5"/>
        <v>4889.5427015999994</v>
      </c>
      <c r="V17" s="27">
        <f t="shared" si="5"/>
        <v>5195.2103856000003</v>
      </c>
      <c r="W17" s="27">
        <f t="shared" si="5"/>
        <v>3849.4551672000007</v>
      </c>
      <c r="X17" s="27">
        <f t="shared" si="5"/>
        <v>4421.7480816000007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161.11872</v>
      </c>
      <c r="D19" s="8">
        <v>124.875</v>
      </c>
      <c r="E19" s="8">
        <v>107.29259999999999</v>
      </c>
      <c r="F19" s="8">
        <v>54.825119999999998</v>
      </c>
      <c r="G19" s="8">
        <v>92.187719999999999</v>
      </c>
      <c r="H19" s="8">
        <v>63.61631999999998</v>
      </c>
      <c r="I19" s="8">
        <v>19.900080000000006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2.5574400000000006</v>
      </c>
      <c r="P19" s="8">
        <v>7.2727199999999996</v>
      </c>
      <c r="Q19" s="8">
        <v>8.951039999999999</v>
      </c>
      <c r="R19" s="8">
        <v>5.2747200000000003</v>
      </c>
      <c r="S19" s="8">
        <v>3.9160799999999996</v>
      </c>
      <c r="T19" s="8">
        <v>2.1618360000000005</v>
      </c>
      <c r="U19" s="8">
        <v>2.7652320000000006</v>
      </c>
      <c r="V19" s="8">
        <v>2.4615359999999993</v>
      </c>
      <c r="W19" s="8">
        <v>3.7042919999999988</v>
      </c>
      <c r="X19" s="8">
        <v>2.2817160000000003</v>
      </c>
    </row>
    <row r="20" spans="1:24" ht="11.25" customHeight="1" x14ac:dyDescent="0.2">
      <c r="A20" s="29" t="s">
        <v>30</v>
      </c>
      <c r="B20" s="7" t="s">
        <v>31</v>
      </c>
      <c r="C20" s="8">
        <v>6096.4796880000004</v>
      </c>
      <c r="D20" s="8">
        <v>5207.2806239999991</v>
      </c>
      <c r="E20" s="8">
        <v>5341.1801040000009</v>
      </c>
      <c r="F20" s="8">
        <v>3736.2003119999995</v>
      </c>
      <c r="G20" s="8">
        <v>4524.5201040000002</v>
      </c>
      <c r="H20" s="8">
        <v>4892.6797919999999</v>
      </c>
      <c r="I20" s="8">
        <v>4729.919687999999</v>
      </c>
      <c r="J20" s="8">
        <v>4130.360208000001</v>
      </c>
      <c r="K20" s="8">
        <v>3152.7596879999992</v>
      </c>
      <c r="L20" s="8">
        <v>2341.5603119999996</v>
      </c>
      <c r="M20" s="8">
        <v>3481.9199999999996</v>
      </c>
      <c r="N20" s="8">
        <v>3745.5603119999996</v>
      </c>
      <c r="O20" s="8">
        <v>4205.7596880000001</v>
      </c>
      <c r="P20" s="8">
        <v>4305.5999999999995</v>
      </c>
      <c r="Q20" s="8">
        <v>4352.1397919999999</v>
      </c>
      <c r="R20" s="8">
        <v>4220.580312000001</v>
      </c>
      <c r="S20" s="8">
        <v>4616.5597919999991</v>
      </c>
      <c r="T20" s="8">
        <v>4813.3023120000007</v>
      </c>
      <c r="U20" s="8">
        <v>4665.1016879999997</v>
      </c>
      <c r="V20" s="8">
        <v>4955.5481040000004</v>
      </c>
      <c r="W20" s="8">
        <v>3628.3515840000009</v>
      </c>
      <c r="X20" s="8">
        <v>4287.061584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111.01970879999999</v>
      </c>
      <c r="N21" s="8">
        <v>179.81570880000004</v>
      </c>
      <c r="O21" s="8">
        <v>226.58978160000004</v>
      </c>
      <c r="P21" s="8">
        <v>225.3160728</v>
      </c>
      <c r="Q21" s="8">
        <v>269.1777816</v>
      </c>
      <c r="R21" s="8">
        <v>222.768</v>
      </c>
      <c r="S21" s="8">
        <v>228.95570880000002</v>
      </c>
      <c r="T21" s="8">
        <v>220.80239999999995</v>
      </c>
      <c r="U21" s="8">
        <v>221.67578160000002</v>
      </c>
      <c r="V21" s="8">
        <v>237.20074560000003</v>
      </c>
      <c r="W21" s="8">
        <v>217.39929120000002</v>
      </c>
      <c r="X21" s="8">
        <v>132.40478159999998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335.60149447255702</v>
      </c>
      <c r="D26" s="27">
        <f t="shared" si="7"/>
        <v>831.47769339903414</v>
      </c>
      <c r="E26" s="27">
        <f t="shared" si="7"/>
        <v>464.82017796000002</v>
      </c>
      <c r="F26" s="27">
        <f t="shared" si="7"/>
        <v>641.23148304000006</v>
      </c>
      <c r="G26" s="27">
        <f t="shared" si="7"/>
        <v>1065.32281908</v>
      </c>
      <c r="H26" s="27">
        <f t="shared" si="7"/>
        <v>1112.4763253280003</v>
      </c>
      <c r="I26" s="27">
        <f t="shared" si="7"/>
        <v>954.89398368000002</v>
      </c>
      <c r="J26" s="27">
        <f t="shared" si="7"/>
        <v>521.02500659999987</v>
      </c>
      <c r="K26" s="27">
        <f t="shared" si="7"/>
        <v>180.10943207999998</v>
      </c>
      <c r="L26" s="27">
        <f t="shared" si="7"/>
        <v>118.00329588000002</v>
      </c>
      <c r="M26" s="27">
        <f t="shared" si="7"/>
        <v>102.51494136000002</v>
      </c>
      <c r="N26" s="27">
        <f t="shared" si="7"/>
        <v>81.089400960000006</v>
      </c>
      <c r="O26" s="27">
        <f t="shared" si="7"/>
        <v>52.926786720000003</v>
      </c>
      <c r="P26" s="27">
        <f t="shared" si="7"/>
        <v>21.120948022147761</v>
      </c>
      <c r="Q26" s="27">
        <f t="shared" si="7"/>
        <v>11.509404239165072</v>
      </c>
      <c r="R26" s="27">
        <f t="shared" si="7"/>
        <v>10.365870436067013</v>
      </c>
      <c r="S26" s="27">
        <f t="shared" si="7"/>
        <v>10.602628271999997</v>
      </c>
      <c r="T26" s="27">
        <f t="shared" si="7"/>
        <v>13.384990560731577</v>
      </c>
      <c r="U26" s="27">
        <f t="shared" si="7"/>
        <v>14.622545842220296</v>
      </c>
      <c r="V26" s="27">
        <f t="shared" si="7"/>
        <v>10.542621690496738</v>
      </c>
      <c r="W26" s="27">
        <f t="shared" si="7"/>
        <v>6.9684769300391691</v>
      </c>
      <c r="X26" s="27">
        <f t="shared" si="7"/>
        <v>10.154895955858784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335.60149447255702</v>
      </c>
      <c r="D33" s="19">
        <f t="shared" si="9"/>
        <v>831.47769339903414</v>
      </c>
      <c r="E33" s="19">
        <f t="shared" si="9"/>
        <v>464.82017796000002</v>
      </c>
      <c r="F33" s="19">
        <f t="shared" si="9"/>
        <v>641.23148304000006</v>
      </c>
      <c r="G33" s="19">
        <f t="shared" si="9"/>
        <v>1065.32281908</v>
      </c>
      <c r="H33" s="19">
        <f t="shared" si="9"/>
        <v>1112.4763253280003</v>
      </c>
      <c r="I33" s="19">
        <f t="shared" si="9"/>
        <v>954.89398368000002</v>
      </c>
      <c r="J33" s="19">
        <f t="shared" si="9"/>
        <v>521.02500659999987</v>
      </c>
      <c r="K33" s="19">
        <f t="shared" si="9"/>
        <v>180.10943207999998</v>
      </c>
      <c r="L33" s="19">
        <f t="shared" si="9"/>
        <v>118.00329588000002</v>
      </c>
      <c r="M33" s="19">
        <f t="shared" si="9"/>
        <v>102.51494136000002</v>
      </c>
      <c r="N33" s="19">
        <f t="shared" si="9"/>
        <v>81.089400960000006</v>
      </c>
      <c r="O33" s="19">
        <f t="shared" si="9"/>
        <v>52.926786720000003</v>
      </c>
      <c r="P33" s="19">
        <f t="shared" si="9"/>
        <v>21.120948022147761</v>
      </c>
      <c r="Q33" s="19">
        <f t="shared" si="9"/>
        <v>11.509404239165072</v>
      </c>
      <c r="R33" s="19">
        <f t="shared" si="9"/>
        <v>10.365870436067013</v>
      </c>
      <c r="S33" s="19">
        <f t="shared" si="9"/>
        <v>10.602628271999997</v>
      </c>
      <c r="T33" s="19">
        <f t="shared" si="9"/>
        <v>13.384990560731577</v>
      </c>
      <c r="U33" s="19">
        <f t="shared" si="9"/>
        <v>14.622545842220296</v>
      </c>
      <c r="V33" s="19">
        <f t="shared" si="9"/>
        <v>10.542621690496738</v>
      </c>
      <c r="W33" s="19">
        <f t="shared" si="9"/>
        <v>6.9684769300391691</v>
      </c>
      <c r="X33" s="19">
        <f t="shared" si="9"/>
        <v>10.154895955858784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3.09158496</v>
      </c>
      <c r="E41" s="8">
        <v>3.09158496</v>
      </c>
      <c r="F41" s="8">
        <v>3.09158496</v>
      </c>
      <c r="G41" s="8">
        <v>3.09158496</v>
      </c>
      <c r="H41" s="8">
        <v>0</v>
      </c>
      <c r="I41" s="8">
        <v>6.18342876</v>
      </c>
      <c r="J41" s="8">
        <v>9.2750137200000005</v>
      </c>
      <c r="K41" s="8">
        <v>3.09158496</v>
      </c>
      <c r="L41" s="8">
        <v>6.18342876</v>
      </c>
      <c r="M41" s="8">
        <v>12.36685752</v>
      </c>
      <c r="N41" s="8">
        <v>9.2750137200000005</v>
      </c>
      <c r="O41" s="8">
        <v>6.18342876</v>
      </c>
      <c r="P41" s="8">
        <v>3.09158496</v>
      </c>
      <c r="Q41" s="8">
        <v>3.09158496</v>
      </c>
      <c r="R41" s="8">
        <v>6.18342876</v>
      </c>
      <c r="S41" s="8">
        <v>6.18342876</v>
      </c>
      <c r="T41" s="8">
        <v>11.130120000000002</v>
      </c>
      <c r="U41" s="8">
        <v>4.6376362800000006</v>
      </c>
      <c r="V41" s="8">
        <v>2.4734750400000003</v>
      </c>
      <c r="W41" s="8">
        <v>1.57452372</v>
      </c>
      <c r="X41" s="8">
        <v>4.4088217200000006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44.193328919999992</v>
      </c>
      <c r="D43" s="8">
        <v>50.506471080000011</v>
      </c>
      <c r="E43" s="8">
        <v>22.096531079999998</v>
      </c>
      <c r="F43" s="8">
        <v>18.939960000000003</v>
      </c>
      <c r="G43" s="8">
        <v>15.78338892</v>
      </c>
      <c r="H43" s="8">
        <v>101.01320892</v>
      </c>
      <c r="I43" s="8">
        <v>69.446431079999996</v>
      </c>
      <c r="J43" s="8">
        <v>47.349899999999998</v>
      </c>
      <c r="K43" s="8">
        <v>28.409939999999995</v>
      </c>
      <c r="L43" s="8">
        <v>18.939959999999999</v>
      </c>
      <c r="M43" s="8">
        <v>18.939959999999999</v>
      </c>
      <c r="N43" s="8">
        <v>31.566511079999998</v>
      </c>
      <c r="O43" s="8">
        <v>15.78338892</v>
      </c>
      <c r="P43" s="8">
        <v>11.837424982147761</v>
      </c>
      <c r="Q43" s="8">
        <v>8.4178192791650712</v>
      </c>
      <c r="R43" s="8">
        <v>4.1824416760670129</v>
      </c>
      <c r="S43" s="8">
        <v>4.4191995119999978</v>
      </c>
      <c r="T43" s="8">
        <v>2.2548705607315749</v>
      </c>
      <c r="U43" s="8">
        <v>9.9849095622202952</v>
      </c>
      <c r="V43" s="8">
        <v>8.0691466504967373</v>
      </c>
      <c r="W43" s="8">
        <v>5.3939532100391689</v>
      </c>
      <c r="X43" s="8">
        <v>5.7460742358587824</v>
      </c>
    </row>
    <row r="44" spans="1:24" ht="11.25" customHeight="1" x14ac:dyDescent="0.2">
      <c r="A44" s="28" t="s">
        <v>74</v>
      </c>
      <c r="B44" s="7" t="s">
        <v>75</v>
      </c>
      <c r="C44" s="8">
        <v>288.288126552557</v>
      </c>
      <c r="D44" s="8">
        <v>777.87963735903418</v>
      </c>
      <c r="E44" s="8">
        <v>439.63206192000001</v>
      </c>
      <c r="F44" s="8">
        <v>619.19993808000004</v>
      </c>
      <c r="G44" s="8">
        <v>1046.4478452000001</v>
      </c>
      <c r="H44" s="8">
        <v>1011.4631164080002</v>
      </c>
      <c r="I44" s="8">
        <v>879.26412384000002</v>
      </c>
      <c r="J44" s="8">
        <v>464.40009287999993</v>
      </c>
      <c r="K44" s="8">
        <v>148.60790711999999</v>
      </c>
      <c r="L44" s="8">
        <v>92.879907120000027</v>
      </c>
      <c r="M44" s="8">
        <v>71.208123840000027</v>
      </c>
      <c r="N44" s="8">
        <v>40.247876160000011</v>
      </c>
      <c r="O44" s="8">
        <v>30.959969040000004</v>
      </c>
      <c r="P44" s="8">
        <v>6.1919380799999999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3.1200389999999993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5242.2959160000009</v>
      </c>
      <c r="D51" s="27">
        <v>4641.188432760001</v>
      </c>
      <c r="E51" s="27">
        <v>5175.1797609599998</v>
      </c>
      <c r="F51" s="27">
        <v>6721.7025981600009</v>
      </c>
      <c r="G51" s="27">
        <v>6125.4832693061135</v>
      </c>
      <c r="H51" s="27">
        <v>6138.665730308714</v>
      </c>
      <c r="I51" s="27">
        <v>5622.6267798831632</v>
      </c>
      <c r="J51" s="27">
        <v>6548.5250033204529</v>
      </c>
      <c r="K51" s="27">
        <v>5937.631583753785</v>
      </c>
      <c r="L51" s="27">
        <v>7652.8042207132385</v>
      </c>
      <c r="M51" s="27">
        <v>7726.736574507695</v>
      </c>
      <c r="N51" s="27">
        <v>5450.2933990277379</v>
      </c>
      <c r="O51" s="27">
        <v>4217.8852092481993</v>
      </c>
      <c r="P51" s="27">
        <v>3777.7400242157573</v>
      </c>
      <c r="Q51" s="27">
        <v>3609.3005900712178</v>
      </c>
      <c r="R51" s="27">
        <v>4275.5084125196026</v>
      </c>
      <c r="S51" s="27">
        <v>4162.7361347161659</v>
      </c>
      <c r="T51" s="27">
        <v>4397.6203929038165</v>
      </c>
      <c r="U51" s="27">
        <v>4557.9923027055193</v>
      </c>
      <c r="V51" s="27">
        <v>4978.50371973441</v>
      </c>
      <c r="W51" s="27">
        <v>5414.5993335549201</v>
      </c>
      <c r="X51" s="27">
        <v>4061.4796569460082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1003.6408631440897</v>
      </c>
      <c r="D52" s="27">
        <f t="shared" si="10"/>
        <v>1022.74947588751</v>
      </c>
      <c r="E52" s="27">
        <f t="shared" si="10"/>
        <v>965.79593086915463</v>
      </c>
      <c r="F52" s="27">
        <f t="shared" si="10"/>
        <v>1102.7682958479356</v>
      </c>
      <c r="G52" s="27">
        <f t="shared" si="10"/>
        <v>994.14299754587557</v>
      </c>
      <c r="H52" s="27">
        <f t="shared" si="10"/>
        <v>1046.8699935318493</v>
      </c>
      <c r="I52" s="27">
        <f t="shared" si="10"/>
        <v>1348.6424955598188</v>
      </c>
      <c r="J52" s="27">
        <f t="shared" si="10"/>
        <v>2335.5532502585311</v>
      </c>
      <c r="K52" s="27">
        <f t="shared" si="10"/>
        <v>2442.9071760993575</v>
      </c>
      <c r="L52" s="27">
        <f t="shared" si="10"/>
        <v>2038.1336148309852</v>
      </c>
      <c r="M52" s="27">
        <f t="shared" si="10"/>
        <v>2176.1061685487839</v>
      </c>
      <c r="N52" s="27">
        <f t="shared" si="10"/>
        <v>2084.5078683762945</v>
      </c>
      <c r="O52" s="27">
        <f t="shared" si="10"/>
        <v>2104.9140708555883</v>
      </c>
      <c r="P52" s="27">
        <f t="shared" si="10"/>
        <v>1007.7589125338217</v>
      </c>
      <c r="Q52" s="27">
        <f t="shared" si="10"/>
        <v>1060.6189436589477</v>
      </c>
      <c r="R52" s="27">
        <f t="shared" si="10"/>
        <v>1050.252212107373</v>
      </c>
      <c r="S52" s="27">
        <f t="shared" si="10"/>
        <v>1079.9598418084279</v>
      </c>
      <c r="T52" s="27">
        <f t="shared" si="10"/>
        <v>1025.2391004188567</v>
      </c>
      <c r="U52" s="27">
        <f t="shared" si="10"/>
        <v>1011.3551512154424</v>
      </c>
      <c r="V52" s="27">
        <f t="shared" si="10"/>
        <v>1026.4221619255086</v>
      </c>
      <c r="W52" s="27">
        <f t="shared" si="10"/>
        <v>898.80636212277614</v>
      </c>
      <c r="X52" s="27">
        <f t="shared" si="10"/>
        <v>928.00660412383172</v>
      </c>
    </row>
    <row r="53" spans="1:24" ht="11.25" customHeight="1" x14ac:dyDescent="0.2">
      <c r="A53" s="29" t="s">
        <v>116</v>
      </c>
      <c r="B53" s="7" t="s">
        <v>117</v>
      </c>
      <c r="C53" s="8">
        <v>137.99522880000001</v>
      </c>
      <c r="D53" s="8">
        <v>45.331228799999998</v>
      </c>
      <c r="E53" s="8">
        <v>81.081000000000003</v>
      </c>
      <c r="F53" s="8">
        <v>209.35217159999993</v>
      </c>
      <c r="G53" s="8">
        <v>238.23811440000009</v>
      </c>
      <c r="H53" s="8">
        <v>269.69805720000005</v>
      </c>
      <c r="I53" s="8">
        <v>200.20005720000003</v>
      </c>
      <c r="J53" s="8">
        <v>1190.4749999999997</v>
      </c>
      <c r="K53" s="8">
        <v>790.78994280000018</v>
      </c>
      <c r="L53" s="8">
        <v>780.78017160000013</v>
      </c>
      <c r="M53" s="8">
        <v>820.80587159999993</v>
      </c>
      <c r="N53" s="8">
        <v>862.79038560000015</v>
      </c>
      <c r="O53" s="8">
        <v>926.73987120000004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8.565757200000002</v>
      </c>
    </row>
    <row r="54" spans="1:24" ht="11.25" customHeight="1" x14ac:dyDescent="0.2">
      <c r="A54" s="43" t="s">
        <v>118</v>
      </c>
      <c r="B54" s="44" t="s">
        <v>119</v>
      </c>
      <c r="C54" s="45">
        <v>865.64563434408979</v>
      </c>
      <c r="D54" s="45">
        <v>977.41824708751005</v>
      </c>
      <c r="E54" s="45">
        <v>884.71493086915461</v>
      </c>
      <c r="F54" s="45">
        <v>893.41612424793561</v>
      </c>
      <c r="G54" s="45">
        <v>755.90488314587549</v>
      </c>
      <c r="H54" s="45">
        <v>777.17193633184934</v>
      </c>
      <c r="I54" s="45">
        <v>1148.4424383598189</v>
      </c>
      <c r="J54" s="45">
        <v>1145.0782502585314</v>
      </c>
      <c r="K54" s="45">
        <v>1652.1172332993574</v>
      </c>
      <c r="L54" s="45">
        <v>1257.353443230985</v>
      </c>
      <c r="M54" s="45">
        <v>1355.3002969487839</v>
      </c>
      <c r="N54" s="45">
        <v>1221.7174827762942</v>
      </c>
      <c r="O54" s="45">
        <v>1178.1741996555882</v>
      </c>
      <c r="P54" s="45">
        <v>1007.7589125338217</v>
      </c>
      <c r="Q54" s="45">
        <v>1060.6189436589477</v>
      </c>
      <c r="R54" s="45">
        <v>1050.252212107373</v>
      </c>
      <c r="S54" s="45">
        <v>1079.9598418084279</v>
      </c>
      <c r="T54" s="45">
        <v>1025.2391004188567</v>
      </c>
      <c r="U54" s="45">
        <v>1011.3551512154424</v>
      </c>
      <c r="V54" s="45">
        <v>1026.4221619255086</v>
      </c>
      <c r="W54" s="45">
        <v>898.80636212277614</v>
      </c>
      <c r="X54" s="45">
        <v>919.44084692383171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594.44058887999984</v>
      </c>
      <c r="D61" s="49">
        <f t="shared" si="11"/>
        <v>594.06374447999997</v>
      </c>
      <c r="E61" s="49">
        <f t="shared" si="11"/>
        <v>658.91814407999993</v>
      </c>
      <c r="F61" s="49">
        <f t="shared" si="11"/>
        <v>736.21344743999998</v>
      </c>
      <c r="G61" s="49">
        <f t="shared" si="11"/>
        <v>769.49631144</v>
      </c>
      <c r="H61" s="49">
        <f t="shared" si="11"/>
        <v>1252.3949985600002</v>
      </c>
      <c r="I61" s="49">
        <f t="shared" si="11"/>
        <v>1831.9972147200003</v>
      </c>
      <c r="J61" s="49">
        <f t="shared" si="11"/>
        <v>2228.0002214400001</v>
      </c>
      <c r="K61" s="49">
        <f t="shared" si="11"/>
        <v>2375.3203948799996</v>
      </c>
      <c r="L61" s="49">
        <f t="shared" si="11"/>
        <v>2281.0462178399998</v>
      </c>
      <c r="M61" s="49">
        <f t="shared" si="11"/>
        <v>2149.2186343199996</v>
      </c>
      <c r="N61" s="49">
        <f t="shared" si="11"/>
        <v>3203.2864504799995</v>
      </c>
      <c r="O61" s="49">
        <f t="shared" si="11"/>
        <v>3983.3321371199995</v>
      </c>
      <c r="P61" s="49">
        <f t="shared" si="11"/>
        <v>3089.6782235999999</v>
      </c>
      <c r="Q61" s="49">
        <f t="shared" si="11"/>
        <v>2221.4703765783911</v>
      </c>
      <c r="R61" s="49">
        <f t="shared" si="11"/>
        <v>3179.6748524205996</v>
      </c>
      <c r="S61" s="49">
        <f t="shared" si="11"/>
        <v>3031.4256228519448</v>
      </c>
      <c r="T61" s="49">
        <f t="shared" si="11"/>
        <v>3436.245998637879</v>
      </c>
      <c r="U61" s="49">
        <f t="shared" si="11"/>
        <v>3088.900088029864</v>
      </c>
      <c r="V61" s="49">
        <f t="shared" si="11"/>
        <v>2909.0955387027388</v>
      </c>
      <c r="W61" s="49">
        <f t="shared" si="11"/>
        <v>2823.9744843245649</v>
      </c>
      <c r="X61" s="49">
        <f t="shared" si="11"/>
        <v>2204.7028729399103</v>
      </c>
    </row>
    <row r="62" spans="1:24" ht="11.25" customHeight="1" x14ac:dyDescent="0.2">
      <c r="A62" s="50" t="s">
        <v>92</v>
      </c>
      <c r="B62" s="51" t="s">
        <v>93</v>
      </c>
      <c r="C62" s="52">
        <v>12.768134400000001</v>
      </c>
      <c r="D62" s="52">
        <v>19.935820799999998</v>
      </c>
      <c r="E62" s="52">
        <v>109.9840896</v>
      </c>
      <c r="F62" s="52">
        <v>211.0078656</v>
      </c>
      <c r="G62" s="52">
        <v>311.58408959999997</v>
      </c>
      <c r="H62" s="52">
        <v>720.15995520000013</v>
      </c>
      <c r="I62" s="52">
        <v>1223.2640448000004</v>
      </c>
      <c r="J62" s="52">
        <v>1474.2</v>
      </c>
      <c r="K62" s="52">
        <v>1397.7935999999997</v>
      </c>
      <c r="L62" s="52">
        <v>1405.1631686399999</v>
      </c>
      <c r="M62" s="52">
        <v>1045.5816671999999</v>
      </c>
      <c r="N62" s="52">
        <v>2229.2032896000001</v>
      </c>
      <c r="O62" s="52">
        <v>2902.7488895999995</v>
      </c>
      <c r="P62" s="52">
        <v>2382.7777344000001</v>
      </c>
      <c r="Q62" s="52">
        <v>1531.3983552000002</v>
      </c>
      <c r="R62" s="52">
        <v>2482.6927103999997</v>
      </c>
      <c r="S62" s="52">
        <v>2366.2017791999997</v>
      </c>
      <c r="T62" s="52">
        <v>2732.3856000000001</v>
      </c>
      <c r="U62" s="52">
        <v>2382.2737344000002</v>
      </c>
      <c r="V62" s="52">
        <v>2187.6958656000002</v>
      </c>
      <c r="W62" s="52">
        <v>2251.2111551999997</v>
      </c>
      <c r="X62" s="52">
        <v>1622.0961792000001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45.372534480000013</v>
      </c>
      <c r="D64" s="52">
        <v>64.428043680000002</v>
      </c>
      <c r="E64" s="52">
        <v>70.433934480000005</v>
      </c>
      <c r="F64" s="52">
        <v>78.405621840000009</v>
      </c>
      <c r="G64" s="52">
        <v>112.31222184000001</v>
      </c>
      <c r="H64" s="52">
        <v>91.891799999999989</v>
      </c>
      <c r="I64" s="52">
        <v>101.82908735999999</v>
      </c>
      <c r="J64" s="52">
        <v>97.788600000000002</v>
      </c>
      <c r="K64" s="52">
        <v>104.72284368000001</v>
      </c>
      <c r="L64" s="52">
        <v>92.601578160000003</v>
      </c>
      <c r="M64" s="52">
        <v>82.036478160000016</v>
      </c>
      <c r="N64" s="52">
        <v>80.529649199999994</v>
      </c>
      <c r="O64" s="52">
        <v>53.174983679999997</v>
      </c>
      <c r="P64" s="52">
        <v>67.452905519999987</v>
      </c>
      <c r="Q64" s="52">
        <v>70.319339999999997</v>
      </c>
      <c r="R64" s="52">
        <v>53.327907359999998</v>
      </c>
      <c r="S64" s="52">
        <v>50.210072640000007</v>
      </c>
      <c r="T64" s="52">
        <v>42.265903680000008</v>
      </c>
      <c r="U64" s="52">
        <v>39.557700000000004</v>
      </c>
      <c r="V64" s="52">
        <v>43.740103680000004</v>
      </c>
      <c r="W64" s="52">
        <v>40.545807119999999</v>
      </c>
      <c r="X64" s="52">
        <v>35.222569200000017</v>
      </c>
    </row>
    <row r="65" spans="1:24" ht="11.25" customHeight="1" x14ac:dyDescent="0.2">
      <c r="A65" s="50" t="s">
        <v>98</v>
      </c>
      <c r="B65" s="51" t="s">
        <v>99</v>
      </c>
      <c r="C65" s="52">
        <v>536.29991999999982</v>
      </c>
      <c r="D65" s="52">
        <v>509.69988000000001</v>
      </c>
      <c r="E65" s="52">
        <v>478.50011999999992</v>
      </c>
      <c r="F65" s="52">
        <v>446.79995999999994</v>
      </c>
      <c r="G65" s="52">
        <v>345.59999999999997</v>
      </c>
      <c r="H65" s="52">
        <v>385.09992</v>
      </c>
      <c r="I65" s="52">
        <v>353.09987999999993</v>
      </c>
      <c r="J65" s="52">
        <v>552.80015999999989</v>
      </c>
      <c r="K65" s="52">
        <v>803.19995999999969</v>
      </c>
      <c r="L65" s="52">
        <v>574.99991999999986</v>
      </c>
      <c r="M65" s="52">
        <v>983.57003999999972</v>
      </c>
      <c r="N65" s="52">
        <v>857.76011999999992</v>
      </c>
      <c r="O65" s="52">
        <v>1022.6401199999998</v>
      </c>
      <c r="P65" s="52">
        <v>615.44015999999976</v>
      </c>
      <c r="Q65" s="52">
        <v>606.96485641839047</v>
      </c>
      <c r="R65" s="52">
        <v>628.26903245259984</v>
      </c>
      <c r="S65" s="52">
        <v>610.93677893194547</v>
      </c>
      <c r="T65" s="52">
        <v>659.74369895787891</v>
      </c>
      <c r="U65" s="52">
        <v>654.84448066986408</v>
      </c>
      <c r="V65" s="52">
        <v>667.55111567073857</v>
      </c>
      <c r="W65" s="52">
        <v>528.03486200456507</v>
      </c>
      <c r="X65" s="52">
        <v>547.38412453991032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13.879745280000002</v>
      </c>
      <c r="N68" s="52">
        <v>1.3345516799999999</v>
      </c>
      <c r="O68" s="52">
        <v>0.26685935999999999</v>
      </c>
      <c r="P68" s="52">
        <v>0</v>
      </c>
      <c r="Q68" s="52">
        <v>0.93419891999999971</v>
      </c>
      <c r="R68" s="52">
        <v>0.80073100799999986</v>
      </c>
      <c r="S68" s="52">
        <v>1.00091376</v>
      </c>
      <c r="T68" s="52">
        <v>0.32030769600000009</v>
      </c>
      <c r="U68" s="52">
        <v>0.64061539200000017</v>
      </c>
      <c r="V68" s="52">
        <v>0.52052868000000019</v>
      </c>
      <c r="W68" s="52">
        <v>0.28148947200000002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55.243323359999984</v>
      </c>
      <c r="I72" s="55">
        <v>153.80420256000002</v>
      </c>
      <c r="J72" s="55">
        <v>103.21146144000001</v>
      </c>
      <c r="K72" s="55">
        <v>69.603991199999982</v>
      </c>
      <c r="L72" s="55">
        <v>208.28155103999995</v>
      </c>
      <c r="M72" s="55">
        <v>24.150703679999999</v>
      </c>
      <c r="N72" s="55">
        <v>34.458839999999995</v>
      </c>
      <c r="O72" s="55">
        <v>4.5012844799999989</v>
      </c>
      <c r="P72" s="55">
        <v>24.007423679999999</v>
      </c>
      <c r="Q72" s="55">
        <v>11.853626039999998</v>
      </c>
      <c r="R72" s="55">
        <v>14.584471200000001</v>
      </c>
      <c r="S72" s="55">
        <v>3.0760783199999993</v>
      </c>
      <c r="T72" s="55">
        <v>1.5304883039999997</v>
      </c>
      <c r="U72" s="55">
        <v>11.583557568</v>
      </c>
      <c r="V72" s="55">
        <v>9.5879250719999956</v>
      </c>
      <c r="W72" s="55">
        <v>3.9011705280000002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3131.3586141627152</v>
      </c>
      <c r="D2" s="21">
        <f t="shared" ref="D2:X2" si="0">SUM(D3,D17,D22,D25,D26,D51,D52)</f>
        <v>3551.8961817832578</v>
      </c>
      <c r="E2" s="21">
        <f t="shared" si="0"/>
        <v>3346.9995792322084</v>
      </c>
      <c r="F2" s="21">
        <f t="shared" si="0"/>
        <v>4515.0151585203994</v>
      </c>
      <c r="G2" s="21">
        <f t="shared" si="0"/>
        <v>5665.9331547211868</v>
      </c>
      <c r="H2" s="21">
        <f t="shared" si="0"/>
        <v>5484.9567592947933</v>
      </c>
      <c r="I2" s="21">
        <f t="shared" si="0"/>
        <v>6908.7635017396415</v>
      </c>
      <c r="J2" s="21">
        <f t="shared" si="0"/>
        <v>6575.557461201076</v>
      </c>
      <c r="K2" s="21">
        <f t="shared" si="0"/>
        <v>7785.3871785514948</v>
      </c>
      <c r="L2" s="21">
        <f t="shared" si="0"/>
        <v>6334.3194776157343</v>
      </c>
      <c r="M2" s="21">
        <f t="shared" si="0"/>
        <v>6282.5159497077602</v>
      </c>
      <c r="N2" s="21">
        <f t="shared" si="0"/>
        <v>6131.7321825296549</v>
      </c>
      <c r="O2" s="21">
        <f t="shared" si="0"/>
        <v>6067.4892798844066</v>
      </c>
      <c r="P2" s="21">
        <f t="shared" si="0"/>
        <v>6088.0317569946528</v>
      </c>
      <c r="Q2" s="21">
        <f t="shared" si="0"/>
        <v>5595.5969907216004</v>
      </c>
      <c r="R2" s="21">
        <f t="shared" si="0"/>
        <v>5997.8675150140798</v>
      </c>
      <c r="S2" s="21">
        <f t="shared" si="0"/>
        <v>6021.2455099031877</v>
      </c>
      <c r="T2" s="21">
        <f t="shared" si="0"/>
        <v>5771.6987034708218</v>
      </c>
      <c r="U2" s="21">
        <f t="shared" si="0"/>
        <v>6008.9415002937167</v>
      </c>
      <c r="V2" s="21">
        <f t="shared" si="0"/>
        <v>5766.0143285126042</v>
      </c>
      <c r="W2" s="21">
        <f t="shared" si="0"/>
        <v>5872.65439056777</v>
      </c>
      <c r="X2" s="21">
        <f t="shared" si="0"/>
        <v>5633.744562404212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35.24898168</v>
      </c>
      <c r="D3" s="24">
        <f t="shared" si="1"/>
        <v>37.80931176</v>
      </c>
      <c r="E3" s="24">
        <f t="shared" si="1"/>
        <v>20.304187199999998</v>
      </c>
      <c r="F3" s="24">
        <f t="shared" si="1"/>
        <v>38.78705952</v>
      </c>
      <c r="G3" s="24">
        <f t="shared" si="1"/>
        <v>51.129294480000027</v>
      </c>
      <c r="H3" s="24">
        <f t="shared" si="1"/>
        <v>41.461136639999999</v>
      </c>
      <c r="I3" s="24">
        <f t="shared" si="1"/>
        <v>48.777727680000019</v>
      </c>
      <c r="J3" s="24">
        <f t="shared" si="1"/>
        <v>41.461136639999999</v>
      </c>
      <c r="K3" s="24">
        <f t="shared" si="1"/>
        <v>43.899886800000004</v>
      </c>
      <c r="L3" s="24">
        <f t="shared" si="1"/>
        <v>43.899886800000004</v>
      </c>
      <c r="M3" s="24">
        <f t="shared" si="1"/>
        <v>39.022045919999996</v>
      </c>
      <c r="N3" s="24">
        <f t="shared" si="1"/>
        <v>41.461136639999999</v>
      </c>
      <c r="O3" s="24">
        <f t="shared" si="1"/>
        <v>37.308348000000002</v>
      </c>
      <c r="P3" s="24">
        <f t="shared" si="1"/>
        <v>29.846678400000002</v>
      </c>
      <c r="Q3" s="24">
        <f t="shared" si="1"/>
        <v>31.339012320000002</v>
      </c>
      <c r="R3" s="24">
        <f t="shared" si="1"/>
        <v>38.303123760000005</v>
      </c>
      <c r="S3" s="24">
        <f t="shared" si="1"/>
        <v>35.069847120000006</v>
      </c>
      <c r="T3" s="24">
        <f t="shared" si="1"/>
        <v>35.069847120000006</v>
      </c>
      <c r="U3" s="24">
        <f t="shared" si="1"/>
        <v>36.562181039999999</v>
      </c>
      <c r="V3" s="24">
        <f t="shared" si="1"/>
        <v>37.556956800000002</v>
      </c>
      <c r="W3" s="24">
        <f t="shared" si="1"/>
        <v>30.308477759999999</v>
      </c>
      <c r="X3" s="24">
        <f t="shared" si="1"/>
        <v>16.88939208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35.24898168</v>
      </c>
      <c r="D4" s="19">
        <f t="shared" si="2"/>
        <v>37.80931176</v>
      </c>
      <c r="E4" s="19">
        <f t="shared" si="2"/>
        <v>20.304187199999998</v>
      </c>
      <c r="F4" s="19">
        <f t="shared" si="2"/>
        <v>38.78705952</v>
      </c>
      <c r="G4" s="19">
        <f t="shared" si="2"/>
        <v>51.129294480000027</v>
      </c>
      <c r="H4" s="19">
        <f t="shared" si="2"/>
        <v>41.461136639999999</v>
      </c>
      <c r="I4" s="19">
        <f t="shared" si="2"/>
        <v>48.777727680000019</v>
      </c>
      <c r="J4" s="19">
        <f t="shared" si="2"/>
        <v>41.461136639999999</v>
      </c>
      <c r="K4" s="19">
        <f t="shared" si="2"/>
        <v>43.899886800000004</v>
      </c>
      <c r="L4" s="19">
        <f t="shared" si="2"/>
        <v>43.899886800000004</v>
      </c>
      <c r="M4" s="19">
        <f t="shared" si="2"/>
        <v>39.022045919999996</v>
      </c>
      <c r="N4" s="19">
        <f t="shared" si="2"/>
        <v>41.461136639999999</v>
      </c>
      <c r="O4" s="19">
        <f t="shared" si="2"/>
        <v>37.308348000000002</v>
      </c>
      <c r="P4" s="19">
        <f t="shared" si="2"/>
        <v>29.846678400000002</v>
      </c>
      <c r="Q4" s="19">
        <f t="shared" si="2"/>
        <v>31.339012320000002</v>
      </c>
      <c r="R4" s="19">
        <f t="shared" si="2"/>
        <v>38.303123760000005</v>
      </c>
      <c r="S4" s="19">
        <f t="shared" si="2"/>
        <v>35.069847120000006</v>
      </c>
      <c r="T4" s="19">
        <f t="shared" si="2"/>
        <v>35.069847120000006</v>
      </c>
      <c r="U4" s="19">
        <f t="shared" si="2"/>
        <v>36.562181039999999</v>
      </c>
      <c r="V4" s="19">
        <f t="shared" si="2"/>
        <v>37.556956800000002</v>
      </c>
      <c r="W4" s="19">
        <f t="shared" si="2"/>
        <v>30.308477759999999</v>
      </c>
      <c r="X4" s="19">
        <f t="shared" si="2"/>
        <v>16.88939208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35.24898168</v>
      </c>
      <c r="D7" s="8">
        <v>37.80931176</v>
      </c>
      <c r="E7" s="8">
        <v>20.304187199999998</v>
      </c>
      <c r="F7" s="8">
        <v>38.78705952</v>
      </c>
      <c r="G7" s="8">
        <v>51.129294480000027</v>
      </c>
      <c r="H7" s="8">
        <v>41.461136639999999</v>
      </c>
      <c r="I7" s="8">
        <v>48.777727680000019</v>
      </c>
      <c r="J7" s="8">
        <v>41.461136639999999</v>
      </c>
      <c r="K7" s="8">
        <v>43.899886800000004</v>
      </c>
      <c r="L7" s="8">
        <v>43.899886800000004</v>
      </c>
      <c r="M7" s="8">
        <v>39.022045919999996</v>
      </c>
      <c r="N7" s="8">
        <v>41.461136639999999</v>
      </c>
      <c r="O7" s="8">
        <v>37.308348000000002</v>
      </c>
      <c r="P7" s="8">
        <v>29.846678400000002</v>
      </c>
      <c r="Q7" s="8">
        <v>31.339012320000002</v>
      </c>
      <c r="R7" s="8">
        <v>38.303123760000005</v>
      </c>
      <c r="S7" s="8">
        <v>35.069847120000006</v>
      </c>
      <c r="T7" s="8">
        <v>35.069847120000006</v>
      </c>
      <c r="U7" s="8">
        <v>36.562181039999999</v>
      </c>
      <c r="V7" s="8">
        <v>37.556956800000002</v>
      </c>
      <c r="W7" s="8">
        <v>30.308477759999999</v>
      </c>
      <c r="X7" s="8">
        <v>16.88939208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766.39629600000001</v>
      </c>
      <c r="G17" s="27">
        <f t="shared" si="5"/>
        <v>841.73443199999997</v>
      </c>
      <c r="H17" s="27">
        <f t="shared" si="5"/>
        <v>622.49090399999977</v>
      </c>
      <c r="I17" s="27">
        <f t="shared" si="5"/>
        <v>1521.6383519999999</v>
      </c>
      <c r="J17" s="27">
        <f t="shared" si="5"/>
        <v>1382.782608</v>
      </c>
      <c r="K17" s="27">
        <f t="shared" si="5"/>
        <v>2722.9808159999993</v>
      </c>
      <c r="L17" s="27">
        <f t="shared" si="5"/>
        <v>145.29542400000005</v>
      </c>
      <c r="M17" s="27">
        <f t="shared" si="5"/>
        <v>341.74943999999999</v>
      </c>
      <c r="N17" s="27">
        <f t="shared" si="5"/>
        <v>344.77250400000003</v>
      </c>
      <c r="O17" s="27">
        <f t="shared" si="5"/>
        <v>4.1558400000000004</v>
      </c>
      <c r="P17" s="27">
        <f t="shared" si="5"/>
        <v>10.94904</v>
      </c>
      <c r="Q17" s="27">
        <f t="shared" si="5"/>
        <v>3.9160799999999996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23.576399999999992</v>
      </c>
      <c r="G19" s="8">
        <v>25.854120000000002</v>
      </c>
      <c r="H19" s="8">
        <v>28.651319999999995</v>
      </c>
      <c r="I19" s="8">
        <v>141.29856000000001</v>
      </c>
      <c r="J19" s="8">
        <v>177.42240000000001</v>
      </c>
      <c r="K19" s="8">
        <v>59.02091999999999</v>
      </c>
      <c r="L19" s="8">
        <v>24.655320000000003</v>
      </c>
      <c r="M19" s="8">
        <v>30.529439999999997</v>
      </c>
      <c r="N19" s="8">
        <v>27.052920000000007</v>
      </c>
      <c r="O19" s="8">
        <v>4.1558400000000004</v>
      </c>
      <c r="P19" s="8">
        <v>10.94904</v>
      </c>
      <c r="Q19" s="8">
        <v>3.9160799999999996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742.81989599999997</v>
      </c>
      <c r="G20" s="8">
        <v>815.880312</v>
      </c>
      <c r="H20" s="8">
        <v>593.83958399999983</v>
      </c>
      <c r="I20" s="8">
        <v>1380.339792</v>
      </c>
      <c r="J20" s="8">
        <v>1205.3602080000001</v>
      </c>
      <c r="K20" s="8">
        <v>2663.9598959999994</v>
      </c>
      <c r="L20" s="8">
        <v>120.64010400000005</v>
      </c>
      <c r="M20" s="8">
        <v>311.21999999999997</v>
      </c>
      <c r="N20" s="8">
        <v>317.719584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244.22412112744314</v>
      </c>
      <c r="D26" s="27">
        <f t="shared" si="7"/>
        <v>345.96826976096582</v>
      </c>
      <c r="E26" s="27">
        <f t="shared" si="7"/>
        <v>164.08803096</v>
      </c>
      <c r="F26" s="27">
        <f t="shared" si="7"/>
        <v>117.64793807999999</v>
      </c>
      <c r="G26" s="27">
        <f t="shared" si="7"/>
        <v>173.37621672000003</v>
      </c>
      <c r="H26" s="27">
        <f t="shared" si="7"/>
        <v>214.552604952</v>
      </c>
      <c r="I26" s="27">
        <f t="shared" si="7"/>
        <v>83.591999999999999</v>
      </c>
      <c r="J26" s="27">
        <f t="shared" si="7"/>
        <v>71.207845200000008</v>
      </c>
      <c r="K26" s="27">
        <f t="shared" si="7"/>
        <v>55.728000000000016</v>
      </c>
      <c r="L26" s="27">
        <f t="shared" si="7"/>
        <v>71.329316039999995</v>
      </c>
      <c r="M26" s="27">
        <f t="shared" si="7"/>
        <v>149.04630180000001</v>
      </c>
      <c r="N26" s="27">
        <f t="shared" si="7"/>
        <v>119.95817796</v>
      </c>
      <c r="O26" s="27">
        <f t="shared" si="7"/>
        <v>113.95014012</v>
      </c>
      <c r="P26" s="27">
        <f t="shared" si="7"/>
        <v>108.36316113785223</v>
      </c>
      <c r="Q26" s="27">
        <f t="shared" si="7"/>
        <v>80.15973720083494</v>
      </c>
      <c r="R26" s="27">
        <f t="shared" si="7"/>
        <v>87.413185603932988</v>
      </c>
      <c r="S26" s="27">
        <f t="shared" si="7"/>
        <v>83.459510568000013</v>
      </c>
      <c r="T26" s="27">
        <f t="shared" si="7"/>
        <v>79.047639959268437</v>
      </c>
      <c r="U26" s="27">
        <f t="shared" si="7"/>
        <v>66.930386077779701</v>
      </c>
      <c r="V26" s="27">
        <f t="shared" si="7"/>
        <v>23.211888389503262</v>
      </c>
      <c r="W26" s="27">
        <f t="shared" si="7"/>
        <v>37.440386509960831</v>
      </c>
      <c r="X26" s="27">
        <f t="shared" si="7"/>
        <v>60.29195424414123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244.22412112744314</v>
      </c>
      <c r="D33" s="19">
        <f t="shared" si="9"/>
        <v>345.96826976096582</v>
      </c>
      <c r="E33" s="19">
        <f t="shared" si="9"/>
        <v>164.08803096</v>
      </c>
      <c r="F33" s="19">
        <f t="shared" si="9"/>
        <v>117.64793807999999</v>
      </c>
      <c r="G33" s="19">
        <f t="shared" si="9"/>
        <v>173.37621672000003</v>
      </c>
      <c r="H33" s="19">
        <f t="shared" si="9"/>
        <v>214.552604952</v>
      </c>
      <c r="I33" s="19">
        <f t="shared" si="9"/>
        <v>83.591999999999999</v>
      </c>
      <c r="J33" s="19">
        <f t="shared" si="9"/>
        <v>71.207845200000008</v>
      </c>
      <c r="K33" s="19">
        <f t="shared" si="9"/>
        <v>55.728000000000016</v>
      </c>
      <c r="L33" s="19">
        <f t="shared" si="9"/>
        <v>71.329316039999995</v>
      </c>
      <c r="M33" s="19">
        <f t="shared" si="9"/>
        <v>149.04630180000001</v>
      </c>
      <c r="N33" s="19">
        <f t="shared" si="9"/>
        <v>119.95817796</v>
      </c>
      <c r="O33" s="19">
        <f t="shared" si="9"/>
        <v>113.95014012</v>
      </c>
      <c r="P33" s="19">
        <f t="shared" si="9"/>
        <v>108.36316113785223</v>
      </c>
      <c r="Q33" s="19">
        <f t="shared" si="9"/>
        <v>80.15973720083494</v>
      </c>
      <c r="R33" s="19">
        <f t="shared" si="9"/>
        <v>87.413185603932988</v>
      </c>
      <c r="S33" s="19">
        <f t="shared" si="9"/>
        <v>83.459510568000013</v>
      </c>
      <c r="T33" s="19">
        <f t="shared" si="9"/>
        <v>79.047639959268437</v>
      </c>
      <c r="U33" s="19">
        <f t="shared" si="9"/>
        <v>66.930386077779701</v>
      </c>
      <c r="V33" s="19">
        <f t="shared" si="9"/>
        <v>23.211888389503262</v>
      </c>
      <c r="W33" s="19">
        <f t="shared" si="9"/>
        <v>37.440386509960831</v>
      </c>
      <c r="X33" s="19">
        <f t="shared" si="9"/>
        <v>60.29195424414123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68.42880000000001</v>
      </c>
      <c r="N34" s="8">
        <v>82.684799999999996</v>
      </c>
      <c r="O34" s="8">
        <v>79.833600000000004</v>
      </c>
      <c r="P34" s="8">
        <v>82.684799999999996</v>
      </c>
      <c r="Q34" s="8">
        <v>57.024000000000008</v>
      </c>
      <c r="R34" s="8">
        <v>65.577600000000004</v>
      </c>
      <c r="S34" s="8">
        <v>68.42880000000001</v>
      </c>
      <c r="T34" s="8">
        <v>63.58176000000001</v>
      </c>
      <c r="U34" s="8">
        <v>55.028159999999993</v>
      </c>
      <c r="V34" s="8">
        <v>12.260159999999999</v>
      </c>
      <c r="W34" s="8">
        <v>24.805439999999997</v>
      </c>
      <c r="X34" s="8">
        <v>39.061440000000012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0.29031047999999998</v>
      </c>
      <c r="R36" s="8">
        <v>0</v>
      </c>
      <c r="S36" s="8">
        <v>0</v>
      </c>
      <c r="T36" s="8">
        <v>2.9026504799999988</v>
      </c>
      <c r="U36" s="8">
        <v>2.3220295200000001</v>
      </c>
      <c r="V36" s="8">
        <v>2.6123400000000001</v>
      </c>
      <c r="W36" s="8">
        <v>1.7907022800000001</v>
      </c>
      <c r="X36" s="8">
        <v>1.4922140400000001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6.3134089200000014</v>
      </c>
      <c r="M43" s="8">
        <v>6.3134089200000014</v>
      </c>
      <c r="N43" s="8">
        <v>6.3134089200000014</v>
      </c>
      <c r="O43" s="8">
        <v>3.1565710799999986</v>
      </c>
      <c r="P43" s="8">
        <v>7.1022682578522351</v>
      </c>
      <c r="Q43" s="8">
        <v>7.3653028808349257</v>
      </c>
      <c r="R43" s="8">
        <v>12.547678483932987</v>
      </c>
      <c r="S43" s="8">
        <v>8.8387724880000018</v>
      </c>
      <c r="T43" s="8">
        <v>11.634522359268423</v>
      </c>
      <c r="U43" s="8">
        <v>9.2706275177797064</v>
      </c>
      <c r="V43" s="8">
        <v>8.0298193495032635</v>
      </c>
      <c r="W43" s="8">
        <v>10.218976069960833</v>
      </c>
      <c r="X43" s="8">
        <v>19.42566612414122</v>
      </c>
    </row>
    <row r="44" spans="1:24" ht="11.25" customHeight="1" x14ac:dyDescent="0.2">
      <c r="A44" s="28" t="s">
        <v>74</v>
      </c>
      <c r="B44" s="7" t="s">
        <v>75</v>
      </c>
      <c r="C44" s="8">
        <v>244.22412112744314</v>
      </c>
      <c r="D44" s="8">
        <v>345.96826976096582</v>
      </c>
      <c r="E44" s="8">
        <v>164.08803096</v>
      </c>
      <c r="F44" s="8">
        <v>117.64793807999999</v>
      </c>
      <c r="G44" s="8">
        <v>173.37621672000003</v>
      </c>
      <c r="H44" s="8">
        <v>214.552604952</v>
      </c>
      <c r="I44" s="8">
        <v>83.591999999999999</v>
      </c>
      <c r="J44" s="8">
        <v>71.207845200000008</v>
      </c>
      <c r="K44" s="8">
        <v>55.728000000000016</v>
      </c>
      <c r="L44" s="8">
        <v>65.015907119999994</v>
      </c>
      <c r="M44" s="8">
        <v>74.304092879999999</v>
      </c>
      <c r="N44" s="8">
        <v>30.959969040000004</v>
      </c>
      <c r="O44" s="8">
        <v>30.959969040000004</v>
      </c>
      <c r="P44" s="8">
        <v>18.576092880000004</v>
      </c>
      <c r="Q44" s="8">
        <v>15.480123840000001</v>
      </c>
      <c r="R44" s="8">
        <v>9.2879071200000016</v>
      </c>
      <c r="S44" s="8">
        <v>6.1919380799999999</v>
      </c>
      <c r="T44" s="8">
        <v>0.92870712</v>
      </c>
      <c r="U44" s="8">
        <v>0.30956904000000007</v>
      </c>
      <c r="V44" s="8">
        <v>0.30956904000000007</v>
      </c>
      <c r="W44" s="8">
        <v>0.62526816000000007</v>
      </c>
      <c r="X44" s="8">
        <v>0.31263408000000009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2141.1171104400005</v>
      </c>
      <c r="D51" s="27">
        <v>2132.8242289200002</v>
      </c>
      <c r="E51" s="27">
        <v>2256.2773279200001</v>
      </c>
      <c r="F51" s="27">
        <v>2566.4646625200003</v>
      </c>
      <c r="G51" s="27">
        <v>3460.2589239738872</v>
      </c>
      <c r="H51" s="27">
        <v>3842.3596435712861</v>
      </c>
      <c r="I51" s="27">
        <v>4433.0169571568358</v>
      </c>
      <c r="J51" s="27">
        <v>4412.6423425995463</v>
      </c>
      <c r="K51" s="27">
        <v>4604.767461006214</v>
      </c>
      <c r="L51" s="27">
        <v>4970.3794138867634</v>
      </c>
      <c r="M51" s="27">
        <v>5225.8866356123053</v>
      </c>
      <c r="N51" s="27">
        <v>4948.1903634522641</v>
      </c>
      <c r="O51" s="27">
        <v>5187.5604253918</v>
      </c>
      <c r="P51" s="27">
        <v>4504.0094605842405</v>
      </c>
      <c r="Q51" s="27">
        <v>3983.674008808784</v>
      </c>
      <c r="R51" s="27">
        <v>4332.1687653603976</v>
      </c>
      <c r="S51" s="27">
        <v>4353.7411581238366</v>
      </c>
      <c r="T51" s="27">
        <v>4093.0179355761811</v>
      </c>
      <c r="U51" s="27">
        <v>4373.105032894483</v>
      </c>
      <c r="V51" s="27">
        <v>4172.1647298255912</v>
      </c>
      <c r="W51" s="27">
        <v>4186.3302517250777</v>
      </c>
      <c r="X51" s="27">
        <v>3879.544121653993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710.76840091527163</v>
      </c>
      <c r="D52" s="27">
        <f t="shared" si="10"/>
        <v>1035.2943713422922</v>
      </c>
      <c r="E52" s="27">
        <f t="shared" si="10"/>
        <v>906.3300331522081</v>
      </c>
      <c r="F52" s="27">
        <f t="shared" si="10"/>
        <v>1025.7192024003989</v>
      </c>
      <c r="G52" s="27">
        <f t="shared" si="10"/>
        <v>1139.4342875472994</v>
      </c>
      <c r="H52" s="27">
        <f t="shared" si="10"/>
        <v>764.09247013150684</v>
      </c>
      <c r="I52" s="27">
        <f t="shared" si="10"/>
        <v>821.7384649028055</v>
      </c>
      <c r="J52" s="27">
        <f t="shared" si="10"/>
        <v>667.46352876153014</v>
      </c>
      <c r="K52" s="27">
        <f t="shared" si="10"/>
        <v>358.0110147452815</v>
      </c>
      <c r="L52" s="27">
        <f t="shared" si="10"/>
        <v>1103.4154368889708</v>
      </c>
      <c r="M52" s="27">
        <f t="shared" si="10"/>
        <v>526.81152637545551</v>
      </c>
      <c r="N52" s="27">
        <f t="shared" si="10"/>
        <v>677.35000047739084</v>
      </c>
      <c r="O52" s="27">
        <f t="shared" si="10"/>
        <v>724.51452637260638</v>
      </c>
      <c r="P52" s="27">
        <f t="shared" si="10"/>
        <v>1434.8634168725607</v>
      </c>
      <c r="Q52" s="27">
        <f t="shared" si="10"/>
        <v>1496.5081523919821</v>
      </c>
      <c r="R52" s="27">
        <f t="shared" si="10"/>
        <v>1539.9824402897493</v>
      </c>
      <c r="S52" s="27">
        <f t="shared" si="10"/>
        <v>1548.9749940913507</v>
      </c>
      <c r="T52" s="27">
        <f t="shared" si="10"/>
        <v>1564.5632808153723</v>
      </c>
      <c r="U52" s="27">
        <f t="shared" si="10"/>
        <v>1532.3439002814544</v>
      </c>
      <c r="V52" s="27">
        <f t="shared" si="10"/>
        <v>1533.0807534975102</v>
      </c>
      <c r="W52" s="27">
        <f t="shared" si="10"/>
        <v>1618.5752745727318</v>
      </c>
      <c r="X52" s="27">
        <f t="shared" si="10"/>
        <v>1677.0190944260776</v>
      </c>
    </row>
    <row r="53" spans="1:24" ht="11.25" customHeight="1" x14ac:dyDescent="0.2">
      <c r="A53" s="29" t="s">
        <v>116</v>
      </c>
      <c r="B53" s="7" t="s">
        <v>117</v>
      </c>
      <c r="C53" s="8">
        <v>674.81682839999985</v>
      </c>
      <c r="D53" s="8">
        <v>974.68782840000017</v>
      </c>
      <c r="E53" s="8">
        <v>846.70288559999995</v>
      </c>
      <c r="F53" s="8">
        <v>616.3298855999999</v>
      </c>
      <c r="G53" s="8">
        <v>617.04494279999994</v>
      </c>
      <c r="H53" s="8">
        <v>188.33082840000003</v>
      </c>
      <c r="I53" s="8">
        <v>202.34522879999997</v>
      </c>
      <c r="J53" s="8">
        <v>601.7440571999997</v>
      </c>
      <c r="K53" s="8">
        <v>284.99894279999995</v>
      </c>
      <c r="L53" s="8">
        <v>489.91817159999999</v>
      </c>
      <c r="M53" s="8">
        <v>162.24797159999997</v>
      </c>
      <c r="N53" s="8">
        <v>199.01292839999999</v>
      </c>
      <c r="O53" s="8">
        <v>241.89885720000001</v>
      </c>
      <c r="P53" s="8">
        <v>793.54978560000018</v>
      </c>
      <c r="Q53" s="8">
        <v>844.32965759999979</v>
      </c>
      <c r="R53" s="8">
        <v>879.77930040000012</v>
      </c>
      <c r="S53" s="8">
        <v>877.27634280000007</v>
      </c>
      <c r="T53" s="8">
        <v>893.34994320000021</v>
      </c>
      <c r="U53" s="8">
        <v>867.05190000000016</v>
      </c>
      <c r="V53" s="8">
        <v>894.23591399999987</v>
      </c>
      <c r="W53" s="8">
        <v>814.72814279999977</v>
      </c>
      <c r="X53" s="8">
        <v>795.00821399999995</v>
      </c>
    </row>
    <row r="54" spans="1:24" ht="11.25" customHeight="1" x14ac:dyDescent="0.2">
      <c r="A54" s="43" t="s">
        <v>118</v>
      </c>
      <c r="B54" s="44" t="s">
        <v>119</v>
      </c>
      <c r="C54" s="45">
        <v>35.951572515271792</v>
      </c>
      <c r="D54" s="45">
        <v>60.606542942292066</v>
      </c>
      <c r="E54" s="45">
        <v>59.627147552208136</v>
      </c>
      <c r="F54" s="45">
        <v>409.38931680039911</v>
      </c>
      <c r="G54" s="45">
        <v>522.38934474729945</v>
      </c>
      <c r="H54" s="45">
        <v>575.76164173150676</v>
      </c>
      <c r="I54" s="45">
        <v>619.39323610280553</v>
      </c>
      <c r="J54" s="45">
        <v>65.719471561530483</v>
      </c>
      <c r="K54" s="45">
        <v>73.012071945281562</v>
      </c>
      <c r="L54" s="45">
        <v>613.49726528897088</v>
      </c>
      <c r="M54" s="45">
        <v>364.5635547754556</v>
      </c>
      <c r="N54" s="45">
        <v>478.33707207739087</v>
      </c>
      <c r="O54" s="45">
        <v>482.61566917260637</v>
      </c>
      <c r="P54" s="45">
        <v>641.31363127256054</v>
      </c>
      <c r="Q54" s="45">
        <v>652.17849479198242</v>
      </c>
      <c r="R54" s="45">
        <v>660.2031398897492</v>
      </c>
      <c r="S54" s="45">
        <v>671.69865129135053</v>
      </c>
      <c r="T54" s="45">
        <v>671.21333761537198</v>
      </c>
      <c r="U54" s="45">
        <v>665.29200028145408</v>
      </c>
      <c r="V54" s="45">
        <v>638.84483949751029</v>
      </c>
      <c r="W54" s="45">
        <v>803.84713177273204</v>
      </c>
      <c r="X54" s="45">
        <v>882.01088042607762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116.31942072000001</v>
      </c>
      <c r="D61" s="49">
        <f t="shared" si="11"/>
        <v>136.0788048</v>
      </c>
      <c r="E61" s="49">
        <f t="shared" si="11"/>
        <v>138.79082519999997</v>
      </c>
      <c r="F61" s="49">
        <f t="shared" si="11"/>
        <v>364.65828263999992</v>
      </c>
      <c r="G61" s="49">
        <f t="shared" si="11"/>
        <v>584.43510815999991</v>
      </c>
      <c r="H61" s="49">
        <f t="shared" si="11"/>
        <v>612.45979920000002</v>
      </c>
      <c r="I61" s="49">
        <f t="shared" si="11"/>
        <v>600.38893871999994</v>
      </c>
      <c r="J61" s="49">
        <f t="shared" si="11"/>
        <v>701.05749192000007</v>
      </c>
      <c r="K61" s="49">
        <f t="shared" si="11"/>
        <v>1310.2613027999998</v>
      </c>
      <c r="L61" s="49">
        <f t="shared" si="11"/>
        <v>1792.60221024</v>
      </c>
      <c r="M61" s="49">
        <f t="shared" si="11"/>
        <v>2381.8207571999997</v>
      </c>
      <c r="N61" s="49">
        <f t="shared" si="11"/>
        <v>1583.3116497599997</v>
      </c>
      <c r="O61" s="49">
        <f t="shared" si="11"/>
        <v>1596.6605296799999</v>
      </c>
      <c r="P61" s="49">
        <f t="shared" si="11"/>
        <v>2101.4748727200003</v>
      </c>
      <c r="Q61" s="49">
        <f t="shared" si="11"/>
        <v>2215.4248036616095</v>
      </c>
      <c r="R61" s="49">
        <f t="shared" si="11"/>
        <v>2281.6800670993998</v>
      </c>
      <c r="S61" s="49">
        <f t="shared" si="11"/>
        <v>2305.268092028055</v>
      </c>
      <c r="T61" s="49">
        <f t="shared" si="11"/>
        <v>2160.9841500021212</v>
      </c>
      <c r="U61" s="49">
        <f t="shared" si="11"/>
        <v>2229.8906778101355</v>
      </c>
      <c r="V61" s="49">
        <f t="shared" si="11"/>
        <v>2167.3300374572614</v>
      </c>
      <c r="W61" s="49">
        <f t="shared" si="11"/>
        <v>2408.9135005554344</v>
      </c>
      <c r="X61" s="49">
        <f t="shared" si="11"/>
        <v>2498.8204141000892</v>
      </c>
    </row>
    <row r="62" spans="1:24" ht="11.25" customHeight="1" x14ac:dyDescent="0.2">
      <c r="A62" s="50" t="s">
        <v>92</v>
      </c>
      <c r="B62" s="51" t="s">
        <v>93</v>
      </c>
      <c r="C62" s="52">
        <v>73.023955200000003</v>
      </c>
      <c r="D62" s="52">
        <v>72.128044799999984</v>
      </c>
      <c r="E62" s="52">
        <v>78.28813439999999</v>
      </c>
      <c r="F62" s="52">
        <v>86.463820799999979</v>
      </c>
      <c r="G62" s="52">
        <v>229.59982079999997</v>
      </c>
      <c r="H62" s="52">
        <v>190.51200000000003</v>
      </c>
      <c r="I62" s="52">
        <v>169.45568639999999</v>
      </c>
      <c r="J62" s="52">
        <v>581.44786560000011</v>
      </c>
      <c r="K62" s="52">
        <v>1170.366624</v>
      </c>
      <c r="L62" s="52">
        <v>1235.2367865599999</v>
      </c>
      <c r="M62" s="52">
        <v>1838.6760671999998</v>
      </c>
      <c r="N62" s="52">
        <v>931.06742399999985</v>
      </c>
      <c r="O62" s="52">
        <v>909.24986879999994</v>
      </c>
      <c r="P62" s="52">
        <v>1034.5329792</v>
      </c>
      <c r="Q62" s="52">
        <v>1076.4097343999999</v>
      </c>
      <c r="R62" s="52">
        <v>1043.5489344</v>
      </c>
      <c r="S62" s="52">
        <v>1105.2046656</v>
      </c>
      <c r="T62" s="52">
        <v>962.76297599999998</v>
      </c>
      <c r="U62" s="52">
        <v>1006.0400447999998</v>
      </c>
      <c r="V62" s="52">
        <v>934.05755520000014</v>
      </c>
      <c r="W62" s="52">
        <v>1061.9727551999999</v>
      </c>
      <c r="X62" s="52">
        <v>1077.1487999999999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13.595465520000001</v>
      </c>
      <c r="D64" s="52">
        <v>14.250599999999999</v>
      </c>
      <c r="E64" s="52">
        <v>11.9026908</v>
      </c>
      <c r="F64" s="52">
        <v>21.894621840000003</v>
      </c>
      <c r="G64" s="52">
        <v>44.335287360000002</v>
      </c>
      <c r="H64" s="52">
        <v>63.60917472000002</v>
      </c>
      <c r="I64" s="52">
        <v>53.45331264</v>
      </c>
      <c r="J64" s="52">
        <v>73.873734479999996</v>
      </c>
      <c r="K64" s="52">
        <v>71.962778159999985</v>
      </c>
      <c r="L64" s="52">
        <v>113.95015631999999</v>
      </c>
      <c r="M64" s="52">
        <v>142.76801448000001</v>
      </c>
      <c r="N64" s="52">
        <v>140.29470000000001</v>
      </c>
      <c r="O64" s="52">
        <v>180.97731288</v>
      </c>
      <c r="P64" s="52">
        <v>187.39263815999999</v>
      </c>
      <c r="Q64" s="52">
        <v>216.22681080000001</v>
      </c>
      <c r="R64" s="52">
        <v>262.54951632000001</v>
      </c>
      <c r="S64" s="52">
        <v>264.28042368000001</v>
      </c>
      <c r="T64" s="52">
        <v>256.83826895999999</v>
      </c>
      <c r="U64" s="52">
        <v>263.36858183999999</v>
      </c>
      <c r="V64" s="52">
        <v>262.70244000000002</v>
      </c>
      <c r="W64" s="52">
        <v>284.33504736000003</v>
      </c>
      <c r="X64" s="52">
        <v>287.78015448000002</v>
      </c>
    </row>
    <row r="65" spans="1:24" ht="11.25" customHeight="1" x14ac:dyDescent="0.2">
      <c r="A65" s="50" t="s">
        <v>98</v>
      </c>
      <c r="B65" s="51" t="s">
        <v>99</v>
      </c>
      <c r="C65" s="52">
        <v>29.7</v>
      </c>
      <c r="D65" s="52">
        <v>49.700160000000004</v>
      </c>
      <c r="E65" s="52">
        <v>48.599999999999987</v>
      </c>
      <c r="F65" s="52">
        <v>256.29983999999996</v>
      </c>
      <c r="G65" s="52">
        <v>310.49999999999994</v>
      </c>
      <c r="H65" s="52">
        <v>358.09991999999994</v>
      </c>
      <c r="I65" s="52">
        <v>374.90003999999993</v>
      </c>
      <c r="J65" s="52">
        <v>10.699919999999999</v>
      </c>
      <c r="K65" s="52">
        <v>44.399879999999982</v>
      </c>
      <c r="L65" s="52">
        <v>416.99987999999996</v>
      </c>
      <c r="M65" s="52">
        <v>284.86007999999998</v>
      </c>
      <c r="N65" s="52">
        <v>413.22995999999995</v>
      </c>
      <c r="O65" s="52">
        <v>409.89995999999991</v>
      </c>
      <c r="P65" s="52">
        <v>826.72991999999988</v>
      </c>
      <c r="Q65" s="52">
        <v>884.42478358160974</v>
      </c>
      <c r="R65" s="52">
        <v>914.04080754739994</v>
      </c>
      <c r="S65" s="52">
        <v>926.25314106805479</v>
      </c>
      <c r="T65" s="52">
        <v>924.72574104212083</v>
      </c>
      <c r="U65" s="52">
        <v>911.58535933013616</v>
      </c>
      <c r="V65" s="52">
        <v>913.28880432926132</v>
      </c>
      <c r="W65" s="52">
        <v>1045.8750579954344</v>
      </c>
      <c r="X65" s="52">
        <v>1119.5058754600896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22.15391472</v>
      </c>
      <c r="N68" s="52">
        <v>8.0075649599999981</v>
      </c>
      <c r="O68" s="52">
        <v>5.6053209600000011</v>
      </c>
      <c r="P68" s="52">
        <v>4.8044880000000019</v>
      </c>
      <c r="Q68" s="52">
        <v>2.8025967599999992</v>
      </c>
      <c r="R68" s="52">
        <v>3.2029240319999994</v>
      </c>
      <c r="S68" s="52">
        <v>3.00274128</v>
      </c>
      <c r="T68" s="52">
        <v>2.8827692640000002</v>
      </c>
      <c r="U68" s="52">
        <v>2.5624615680000007</v>
      </c>
      <c r="V68" s="52">
        <v>2.9496625200000013</v>
      </c>
      <c r="W68" s="52">
        <v>1.1259578880000001</v>
      </c>
      <c r="X68" s="52">
        <v>0.28138752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0.23870447999999994</v>
      </c>
      <c r="I72" s="55">
        <v>2.5798996799999996</v>
      </c>
      <c r="J72" s="55">
        <v>35.035971839999995</v>
      </c>
      <c r="K72" s="55">
        <v>23.532020639999999</v>
      </c>
      <c r="L72" s="55">
        <v>26.415387359999997</v>
      </c>
      <c r="M72" s="55">
        <v>93.362680799999978</v>
      </c>
      <c r="N72" s="55">
        <v>90.71200079999997</v>
      </c>
      <c r="O72" s="55">
        <v>90.928067039999974</v>
      </c>
      <c r="P72" s="55">
        <v>48.014847360000012</v>
      </c>
      <c r="Q72" s="55">
        <v>35.560878119999991</v>
      </c>
      <c r="R72" s="55">
        <v>58.337884800000005</v>
      </c>
      <c r="S72" s="55">
        <v>6.5271203999999985</v>
      </c>
      <c r="T72" s="55">
        <v>13.774394736</v>
      </c>
      <c r="U72" s="55">
        <v>46.334230271999999</v>
      </c>
      <c r="V72" s="55">
        <v>54.331575407999978</v>
      </c>
      <c r="W72" s="55">
        <v>15.604682112000001</v>
      </c>
      <c r="X72" s="55">
        <v>14.104196639999998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104.51521462431407</v>
      </c>
      <c r="D2" s="21">
        <f t="shared" ref="D2:X2" si="0">SUM(D3,D17,D22,D25,D26,D51,D52)</f>
        <v>107.06075765731779</v>
      </c>
      <c r="E2" s="21">
        <f t="shared" si="0"/>
        <v>48.217161606162271</v>
      </c>
      <c r="F2" s="21">
        <f t="shared" si="0"/>
        <v>99.438231987693854</v>
      </c>
      <c r="G2" s="21">
        <f t="shared" si="0"/>
        <v>122.04497874551929</v>
      </c>
      <c r="H2" s="21">
        <f t="shared" si="0"/>
        <v>74.259715154794534</v>
      </c>
      <c r="I2" s="21">
        <f t="shared" si="0"/>
        <v>75.004448942961162</v>
      </c>
      <c r="J2" s="21">
        <f t="shared" si="0"/>
        <v>4.7416168800000005</v>
      </c>
      <c r="K2" s="21">
        <f t="shared" si="0"/>
        <v>2.9787080400000017</v>
      </c>
      <c r="L2" s="21">
        <f t="shared" si="0"/>
        <v>4.1236192799999998</v>
      </c>
      <c r="M2" s="21">
        <f t="shared" si="0"/>
        <v>22.558346401068857</v>
      </c>
      <c r="N2" s="21">
        <f t="shared" si="0"/>
        <v>62.367685399578157</v>
      </c>
      <c r="O2" s="21">
        <f t="shared" si="0"/>
        <v>29.474685250977977</v>
      </c>
      <c r="P2" s="21">
        <f t="shared" si="0"/>
        <v>26.644190827723314</v>
      </c>
      <c r="Q2" s="21">
        <f t="shared" si="0"/>
        <v>30.38407366325157</v>
      </c>
      <c r="R2" s="21">
        <f t="shared" si="0"/>
        <v>21.276201153285374</v>
      </c>
      <c r="S2" s="21">
        <f t="shared" si="0"/>
        <v>7.2393118426355594</v>
      </c>
      <c r="T2" s="21">
        <f t="shared" si="0"/>
        <v>7.0553075129635294</v>
      </c>
      <c r="U2" s="21">
        <f t="shared" si="0"/>
        <v>7.8709843475866732</v>
      </c>
      <c r="V2" s="21">
        <f t="shared" si="0"/>
        <v>4.6763879216861417</v>
      </c>
      <c r="W2" s="21">
        <f t="shared" si="0"/>
        <v>4.6285756889772651</v>
      </c>
      <c r="X2" s="21">
        <f t="shared" si="0"/>
        <v>6.8698256682975121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3.0959690400000008</v>
      </c>
      <c r="D26" s="27">
        <f t="shared" si="7"/>
        <v>3.0959690400000008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3.0959690400000008</v>
      </c>
      <c r="D33" s="19">
        <f t="shared" si="9"/>
        <v>3.0959690400000008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3.0959690400000008</v>
      </c>
      <c r="D44" s="8">
        <v>3.0959690400000008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69.776776080000005</v>
      </c>
      <c r="D51" s="27">
        <v>48.267834119999996</v>
      </c>
      <c r="E51" s="27">
        <v>0</v>
      </c>
      <c r="F51" s="27">
        <v>0</v>
      </c>
      <c r="G51" s="27">
        <v>14.37692652</v>
      </c>
      <c r="H51" s="27">
        <v>7.9077437999999995</v>
      </c>
      <c r="I51" s="27">
        <v>6.1347369600000006</v>
      </c>
      <c r="J51" s="27">
        <v>4.7416168800000005</v>
      </c>
      <c r="K51" s="27">
        <v>2.9787080400000017</v>
      </c>
      <c r="L51" s="27">
        <v>4.1236192799999998</v>
      </c>
      <c r="M51" s="27">
        <v>4.4782610400000005</v>
      </c>
      <c r="N51" s="27">
        <v>44.062623000000002</v>
      </c>
      <c r="O51" s="27">
        <v>6.681846600000001</v>
      </c>
      <c r="P51" s="27">
        <v>4.1945072399999992</v>
      </c>
      <c r="Q51" s="27">
        <v>8.6879152800000004</v>
      </c>
      <c r="R51" s="27">
        <v>3.3789927600000018</v>
      </c>
      <c r="S51" s="27">
        <v>7.1124253199999989</v>
      </c>
      <c r="T51" s="27">
        <v>6.621056639999999</v>
      </c>
      <c r="U51" s="27">
        <v>7.4569690800000021</v>
      </c>
      <c r="V51" s="27">
        <v>4.3059891600000011</v>
      </c>
      <c r="W51" s="27">
        <v>4.2857931600000008</v>
      </c>
      <c r="X51" s="27">
        <v>5.2685305200000005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31.642469504314072</v>
      </c>
      <c r="D52" s="27">
        <f t="shared" si="10"/>
        <v>55.696954497317797</v>
      </c>
      <c r="E52" s="27">
        <f t="shared" si="10"/>
        <v>48.217161606162271</v>
      </c>
      <c r="F52" s="27">
        <f t="shared" si="10"/>
        <v>99.438231987693854</v>
      </c>
      <c r="G52" s="27">
        <f t="shared" si="10"/>
        <v>107.66805222551929</v>
      </c>
      <c r="H52" s="27">
        <f t="shared" si="10"/>
        <v>66.351971354794529</v>
      </c>
      <c r="I52" s="27">
        <f t="shared" si="10"/>
        <v>68.869711982961164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18.080085361068857</v>
      </c>
      <c r="N52" s="27">
        <f t="shared" si="10"/>
        <v>18.305062399578155</v>
      </c>
      <c r="O52" s="27">
        <f t="shared" si="10"/>
        <v>22.792838650977977</v>
      </c>
      <c r="P52" s="27">
        <f t="shared" si="10"/>
        <v>22.449683587723314</v>
      </c>
      <c r="Q52" s="27">
        <f t="shared" si="10"/>
        <v>21.696158383251571</v>
      </c>
      <c r="R52" s="27">
        <f t="shared" si="10"/>
        <v>17.897208393285371</v>
      </c>
      <c r="S52" s="27">
        <f t="shared" si="10"/>
        <v>0.12688652263556005</v>
      </c>
      <c r="T52" s="27">
        <f t="shared" si="10"/>
        <v>0.43425087296353032</v>
      </c>
      <c r="U52" s="27">
        <f t="shared" si="10"/>
        <v>0.41401526758667112</v>
      </c>
      <c r="V52" s="27">
        <f t="shared" si="10"/>
        <v>0.3703987616861405</v>
      </c>
      <c r="W52" s="27">
        <f t="shared" si="10"/>
        <v>0.34278252897726413</v>
      </c>
      <c r="X52" s="27">
        <f t="shared" si="10"/>
        <v>1.6012951482975113</v>
      </c>
    </row>
    <row r="53" spans="1:24" ht="11.25" customHeight="1" x14ac:dyDescent="0.2">
      <c r="A53" s="29" t="s">
        <v>116</v>
      </c>
      <c r="B53" s="7" t="s">
        <v>117</v>
      </c>
      <c r="C53" s="8">
        <v>3.0028284000000003</v>
      </c>
      <c r="D53" s="8">
        <v>7.5788855999999987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28.63964110431407</v>
      </c>
      <c r="D54" s="45">
        <v>48.118068897317798</v>
      </c>
      <c r="E54" s="45">
        <v>48.217161606162271</v>
      </c>
      <c r="F54" s="45">
        <v>99.438231987693854</v>
      </c>
      <c r="G54" s="45">
        <v>107.66805222551929</v>
      </c>
      <c r="H54" s="45">
        <v>66.351971354794529</v>
      </c>
      <c r="I54" s="45">
        <v>68.869711982961164</v>
      </c>
      <c r="J54" s="45">
        <v>0</v>
      </c>
      <c r="K54" s="45">
        <v>0</v>
      </c>
      <c r="L54" s="45">
        <v>0</v>
      </c>
      <c r="M54" s="45">
        <v>18.080085361068857</v>
      </c>
      <c r="N54" s="45">
        <v>18.305062399578155</v>
      </c>
      <c r="O54" s="45">
        <v>22.792838650977977</v>
      </c>
      <c r="P54" s="45">
        <v>22.449683587723314</v>
      </c>
      <c r="Q54" s="45">
        <v>21.696158383251571</v>
      </c>
      <c r="R54" s="45">
        <v>17.897208393285371</v>
      </c>
      <c r="S54" s="45">
        <v>0.12688652263556005</v>
      </c>
      <c r="T54" s="45">
        <v>0.43425087296353032</v>
      </c>
      <c r="U54" s="45">
        <v>0.41401526758667112</v>
      </c>
      <c r="V54" s="45">
        <v>0.3703987616861405</v>
      </c>
      <c r="W54" s="45">
        <v>0.34278252897726413</v>
      </c>
      <c r="X54" s="45">
        <v>1.6012951482975113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23.600159999999995</v>
      </c>
      <c r="D61" s="49">
        <f t="shared" si="11"/>
        <v>39.30012</v>
      </c>
      <c r="E61" s="49">
        <f t="shared" si="11"/>
        <v>39.30012</v>
      </c>
      <c r="F61" s="49">
        <f t="shared" si="11"/>
        <v>58.899959999999979</v>
      </c>
      <c r="G61" s="49">
        <f t="shared" si="11"/>
        <v>64.000079999999997</v>
      </c>
      <c r="H61" s="49">
        <f t="shared" si="11"/>
        <v>40.899959999999993</v>
      </c>
      <c r="I61" s="49">
        <f t="shared" si="11"/>
        <v>45.392247359999999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14.119920000000002</v>
      </c>
      <c r="N61" s="49">
        <f t="shared" si="11"/>
        <v>14.119920000000002</v>
      </c>
      <c r="O61" s="49">
        <f t="shared" si="11"/>
        <v>17.69004</v>
      </c>
      <c r="P61" s="49">
        <f t="shared" si="11"/>
        <v>17.69004</v>
      </c>
      <c r="Q61" s="49">
        <f t="shared" si="11"/>
        <v>17.169839999999994</v>
      </c>
      <c r="R61" s="49">
        <f t="shared" si="11"/>
        <v>14.159879999999999</v>
      </c>
      <c r="S61" s="49">
        <f t="shared" si="11"/>
        <v>0.10007999999999997</v>
      </c>
      <c r="T61" s="49">
        <f t="shared" si="11"/>
        <v>0.43991999999999992</v>
      </c>
      <c r="U61" s="49">
        <f t="shared" si="11"/>
        <v>0.46007999999999982</v>
      </c>
      <c r="V61" s="49">
        <f t="shared" si="11"/>
        <v>0.41003999999999996</v>
      </c>
      <c r="W61" s="49">
        <f t="shared" si="11"/>
        <v>0.33011999999999997</v>
      </c>
      <c r="X61" s="49">
        <f t="shared" si="11"/>
        <v>1.55016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1.0920873600000003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23.600159999999995</v>
      </c>
      <c r="D65" s="52">
        <v>39.30012</v>
      </c>
      <c r="E65" s="52">
        <v>39.30012</v>
      </c>
      <c r="F65" s="52">
        <v>58.899959999999979</v>
      </c>
      <c r="G65" s="52">
        <v>64.000079999999997</v>
      </c>
      <c r="H65" s="52">
        <v>40.899959999999993</v>
      </c>
      <c r="I65" s="52">
        <v>44.300159999999998</v>
      </c>
      <c r="J65" s="52">
        <v>0</v>
      </c>
      <c r="K65" s="52">
        <v>0</v>
      </c>
      <c r="L65" s="52">
        <v>0</v>
      </c>
      <c r="M65" s="52">
        <v>14.119920000000002</v>
      </c>
      <c r="N65" s="52">
        <v>14.119920000000002</v>
      </c>
      <c r="O65" s="52">
        <v>17.69004</v>
      </c>
      <c r="P65" s="52">
        <v>17.69004</v>
      </c>
      <c r="Q65" s="52">
        <v>17.169839999999994</v>
      </c>
      <c r="R65" s="52">
        <v>14.159879999999999</v>
      </c>
      <c r="S65" s="52">
        <v>0.10007999999999997</v>
      </c>
      <c r="T65" s="52">
        <v>0.43991999999999992</v>
      </c>
      <c r="U65" s="52">
        <v>0.46007999999999982</v>
      </c>
      <c r="V65" s="52">
        <v>0.41003999999999996</v>
      </c>
      <c r="W65" s="52">
        <v>0.33011999999999997</v>
      </c>
      <c r="X65" s="52">
        <v>1.55016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5187.5304451200009</v>
      </c>
      <c r="D2" s="21">
        <f t="shared" ref="D2:X2" si="0">SUM(D3,D17,D22,D25,D26,D51,D52)</f>
        <v>5224.3368530400003</v>
      </c>
      <c r="E2" s="21">
        <f t="shared" si="0"/>
        <v>5350.14969948</v>
      </c>
      <c r="F2" s="21">
        <f t="shared" si="0"/>
        <v>5421.0197570399996</v>
      </c>
      <c r="G2" s="21">
        <f t="shared" si="0"/>
        <v>5141.774533320001</v>
      </c>
      <c r="H2" s="21">
        <f t="shared" si="0"/>
        <v>4719.1293558000016</v>
      </c>
      <c r="I2" s="21">
        <f t="shared" si="0"/>
        <v>4784.2034778000007</v>
      </c>
      <c r="J2" s="21">
        <f t="shared" si="0"/>
        <v>4908.62386728</v>
      </c>
      <c r="K2" s="21">
        <f t="shared" si="0"/>
        <v>4942.6814512799992</v>
      </c>
      <c r="L2" s="21">
        <f t="shared" si="0"/>
        <v>4780.5381392400004</v>
      </c>
      <c r="M2" s="21">
        <f t="shared" si="0"/>
        <v>6873.2899005600011</v>
      </c>
      <c r="N2" s="21">
        <f t="shared" si="0"/>
        <v>6212.4859630799992</v>
      </c>
      <c r="O2" s="21">
        <f t="shared" si="0"/>
        <v>5863.2577038000018</v>
      </c>
      <c r="P2" s="21">
        <f t="shared" si="0"/>
        <v>5647.0244493600003</v>
      </c>
      <c r="Q2" s="21">
        <f t="shared" si="0"/>
        <v>5932.0256454</v>
      </c>
      <c r="R2" s="21">
        <f t="shared" si="0"/>
        <v>5947.4926346399998</v>
      </c>
      <c r="S2" s="21">
        <f t="shared" si="0"/>
        <v>5969.83392</v>
      </c>
      <c r="T2" s="21">
        <f t="shared" si="0"/>
        <v>6206.9608699200016</v>
      </c>
      <c r="U2" s="21">
        <f t="shared" si="0"/>
        <v>6353.1641599200002</v>
      </c>
      <c r="V2" s="21">
        <f t="shared" si="0"/>
        <v>6737.5580684400002</v>
      </c>
      <c r="W2" s="21">
        <f t="shared" si="0"/>
        <v>5586.4529549999988</v>
      </c>
      <c r="X2" s="21">
        <f t="shared" si="0"/>
        <v>5793.3872820000006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40.792656959999995</v>
      </c>
      <c r="D3" s="24">
        <f t="shared" ref="D3:X3" si="2">SUM(D4,D8,D11)</f>
        <v>34.974054719999998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40.792656959999995</v>
      </c>
      <c r="D11" s="19">
        <f t="shared" ref="D11:X11" si="8">SUM(D12:D16)</f>
        <v>34.974054719999998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40.792656959999995</v>
      </c>
      <c r="D13" s="8">
        <f>NRG_CM_E!D13+NRG_OIL_NG_E!D13+NRG_PF_E!D13+NRG_CO_E!D13+NRG_BKBPB_E!D13+NRG_GW_E!D13+NRG_BF_E!D13+NRG_PR_E!D13+NRG_NI_E!D13+NRG_CL_E!D13+NRG_LNG_E!D13+NRG_BIOG_E!D13+NRG_GTL_E!D13+NRG_CPP_E!D13+NRG_NSP_E!D13</f>
        <v>34.974054719999998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426.85271999999992</v>
      </c>
      <c r="D17" s="27">
        <f t="shared" ref="D17:X17" si="10">SUM(D18:D21)</f>
        <v>428.45111999999995</v>
      </c>
      <c r="E17" s="27">
        <f t="shared" si="10"/>
        <v>412.26731999999998</v>
      </c>
      <c r="F17" s="27">
        <f t="shared" si="10"/>
        <v>393.48611999999991</v>
      </c>
      <c r="G17" s="27">
        <f t="shared" si="10"/>
        <v>411.62795999999997</v>
      </c>
      <c r="H17" s="27">
        <f t="shared" si="10"/>
        <v>422.49707999999998</v>
      </c>
      <c r="I17" s="27">
        <f t="shared" si="10"/>
        <v>352.04759999999993</v>
      </c>
      <c r="J17" s="27">
        <f t="shared" si="10"/>
        <v>348.33132000000001</v>
      </c>
      <c r="K17" s="27">
        <f t="shared" si="10"/>
        <v>267.89183999999989</v>
      </c>
      <c r="L17" s="27">
        <f t="shared" si="10"/>
        <v>169.31052</v>
      </c>
      <c r="M17" s="27">
        <f t="shared" si="10"/>
        <v>2184.5548512000009</v>
      </c>
      <c r="N17" s="27">
        <f t="shared" si="10"/>
        <v>2239.1738567999996</v>
      </c>
      <c r="O17" s="27">
        <f t="shared" si="10"/>
        <v>1625.3730144000001</v>
      </c>
      <c r="P17" s="27">
        <f t="shared" si="10"/>
        <v>1741.3839432</v>
      </c>
      <c r="Q17" s="27">
        <f t="shared" si="10"/>
        <v>1722.5988480000001</v>
      </c>
      <c r="R17" s="27">
        <f t="shared" si="10"/>
        <v>1680.4697472</v>
      </c>
      <c r="S17" s="27">
        <f t="shared" si="10"/>
        <v>1747.4210351999996</v>
      </c>
      <c r="T17" s="27">
        <f t="shared" si="10"/>
        <v>1771.9905456000001</v>
      </c>
      <c r="U17" s="27">
        <f t="shared" si="10"/>
        <v>1704.0582936000005</v>
      </c>
      <c r="V17" s="27">
        <f t="shared" si="10"/>
        <v>1683.7270127999996</v>
      </c>
      <c r="W17" s="27">
        <f t="shared" si="10"/>
        <v>1353.0991391999999</v>
      </c>
      <c r="X17" s="27">
        <f t="shared" si="10"/>
        <v>1551.3361055999999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426.85271999999992</v>
      </c>
      <c r="D19" s="8">
        <f>NRG_CM_E!D19+NRG_OIL_NG_E!D19+NRG_PF_E!D19+NRG_CO_E!D19+NRG_BKBPB_E!D19+NRG_GW_E!D19+NRG_BF_E!D19+NRG_PR_E!D19+NRG_NI_E!D19+NRG_CL_E!D19+NRG_LNG_E!D19+NRG_BIOG_E!D19+NRG_GTL_E!D19+NRG_CPP_E!D19+NRG_NSP_E!D19</f>
        <v>428.45111999999995</v>
      </c>
      <c r="E19" s="8">
        <f>NRG_CM_E!E19+NRG_OIL_NG_E!E19+NRG_PF_E!E19+NRG_CO_E!E19+NRG_BKBPB_E!E19+NRG_GW_E!E19+NRG_BF_E!E19+NRG_PR_E!E19+NRG_NI_E!E19+NRG_CL_E!E19+NRG_LNG_E!E19+NRG_BIOG_E!E19+NRG_GTL_E!E19+NRG_CPP_E!E19+NRG_NSP_E!E19</f>
        <v>412.26731999999998</v>
      </c>
      <c r="F19" s="8">
        <f>NRG_CM_E!F19+NRG_OIL_NG_E!F19+NRG_PF_E!F19+NRG_CO_E!F19+NRG_BKBPB_E!F19+NRG_GW_E!F19+NRG_BF_E!F19+NRG_PR_E!F19+NRG_NI_E!F19+NRG_CL_E!F19+NRG_LNG_E!F19+NRG_BIOG_E!F19+NRG_GTL_E!F19+NRG_CPP_E!F19+NRG_NSP_E!F19</f>
        <v>393.48611999999991</v>
      </c>
      <c r="G19" s="8">
        <f>NRG_CM_E!G19+NRG_OIL_NG_E!G19+NRG_PF_E!G19+NRG_CO_E!G19+NRG_BKBPB_E!G19+NRG_GW_E!G19+NRG_BF_E!G19+NRG_PR_E!G19+NRG_NI_E!G19+NRG_CL_E!G19+NRG_LNG_E!G19+NRG_BIOG_E!G19+NRG_GTL_E!G19+NRG_CPP_E!G19+NRG_NSP_E!G19</f>
        <v>411.62795999999997</v>
      </c>
      <c r="H19" s="8">
        <f>NRG_CM_E!H19+NRG_OIL_NG_E!H19+NRG_PF_E!H19+NRG_CO_E!H19+NRG_BKBPB_E!H19+NRG_GW_E!H19+NRG_BF_E!H19+NRG_PR_E!H19+NRG_NI_E!H19+NRG_CL_E!H19+NRG_LNG_E!H19+NRG_BIOG_E!H19+NRG_GTL_E!H19+NRG_CPP_E!H19+NRG_NSP_E!H19</f>
        <v>422.49707999999998</v>
      </c>
      <c r="I19" s="8">
        <f>NRG_CM_E!I19+NRG_OIL_NG_E!I19+NRG_PF_E!I19+NRG_CO_E!I19+NRG_BKBPB_E!I19+NRG_GW_E!I19+NRG_BF_E!I19+NRG_PR_E!I19+NRG_NI_E!I19+NRG_CL_E!I19+NRG_LNG_E!I19+NRG_BIOG_E!I19+NRG_GTL_E!I19+NRG_CPP_E!I19+NRG_NSP_E!I19</f>
        <v>352.04759999999993</v>
      </c>
      <c r="J19" s="8">
        <f>NRG_CM_E!J19+NRG_OIL_NG_E!J19+NRG_PF_E!J19+NRG_CO_E!J19+NRG_BKBPB_E!J19+NRG_GW_E!J19+NRG_BF_E!J19+NRG_PR_E!J19+NRG_NI_E!J19+NRG_CL_E!J19+NRG_LNG_E!J19+NRG_BIOG_E!J19+NRG_GTL_E!J19+NRG_CPP_E!J19+NRG_NSP_E!J19</f>
        <v>348.33132000000001</v>
      </c>
      <c r="K19" s="8">
        <f>NRG_CM_E!K19+NRG_OIL_NG_E!K19+NRG_PF_E!K19+NRG_CO_E!K19+NRG_BKBPB_E!K19+NRG_GW_E!K19+NRG_BF_E!K19+NRG_PR_E!K19+NRG_NI_E!K19+NRG_CL_E!K19+NRG_LNG_E!K19+NRG_BIOG_E!K19+NRG_GTL_E!K19+NRG_CPP_E!K19+NRG_NSP_E!K19</f>
        <v>267.89183999999989</v>
      </c>
      <c r="L19" s="8">
        <f>NRG_CM_E!L19+NRG_OIL_NG_E!L19+NRG_PF_E!L19+NRG_CO_E!L19+NRG_BKBPB_E!L19+NRG_GW_E!L19+NRG_BF_E!L19+NRG_PR_E!L19+NRG_NI_E!L19+NRG_CL_E!L19+NRG_LNG_E!L19+NRG_BIOG_E!L19+NRG_GTL_E!L19+NRG_CPP_E!L19+NRG_NSP_E!L19</f>
        <v>169.31052</v>
      </c>
      <c r="M19" s="8">
        <f>NRG_CM_E!M19+NRG_OIL_NG_E!M19+NRG_PF_E!M19+NRG_CO_E!M19+NRG_BKBPB_E!M19+NRG_GW_E!M19+NRG_BF_E!M19+NRG_PR_E!M19+NRG_NI_E!M19+NRG_CL_E!M19+NRG_LNG_E!M19+NRG_BIOG_E!M19+NRG_GTL_E!M19+NRG_CPP_E!M19+NRG_NSP_E!M19</f>
        <v>313.12655999999998</v>
      </c>
      <c r="N19" s="8">
        <f>NRG_CM_E!N19+NRG_OIL_NG_E!N19+NRG_PF_E!N19+NRG_CO_E!N19+NRG_BKBPB_E!N19+NRG_GW_E!N19+NRG_BF_E!N19+NRG_PR_E!N19+NRG_NI_E!N19+NRG_CL_E!N19+NRG_LNG_E!N19+NRG_BIOG_E!N19+NRG_GTL_E!N19+NRG_CPP_E!N19+NRG_NSP_E!N19</f>
        <v>302.01768000000004</v>
      </c>
      <c r="O19" s="8">
        <f>NRG_CM_E!O19+NRG_OIL_NG_E!O19+NRG_PF_E!O19+NRG_CO_E!O19+NRG_BKBPB_E!O19+NRG_GW_E!O19+NRG_BF_E!O19+NRG_PR_E!O19+NRG_NI_E!O19+NRG_CL_E!O19+NRG_LNG_E!O19+NRG_BIOG_E!O19+NRG_GTL_E!O19+NRG_CPP_E!O19+NRG_NSP_E!O19</f>
        <v>272.56715999999994</v>
      </c>
      <c r="P19" s="8">
        <f>NRG_CM_E!P19+NRG_OIL_NG_E!P19+NRG_PF_E!P19+NRG_CO_E!P19+NRG_BKBPB_E!P19+NRG_GW_E!P19+NRG_BF_E!P19+NRG_PR_E!P19+NRG_NI_E!P19+NRG_CL_E!P19+NRG_LNG_E!P19+NRG_BIOG_E!P19+NRG_GTL_E!P19+NRG_CPP_E!P19+NRG_NSP_E!P19</f>
        <v>248.15159999999997</v>
      </c>
      <c r="Q19" s="8">
        <f>NRG_CM_E!Q19+NRG_OIL_NG_E!Q19+NRG_PF_E!Q19+NRG_CO_E!Q19+NRG_BKBPB_E!Q19+NRG_GW_E!Q19+NRG_BF_E!Q19+NRG_PR_E!Q19+NRG_NI_E!Q19+NRG_CL_E!Q19+NRG_LNG_E!Q19+NRG_BIOG_E!Q19+NRG_GTL_E!Q19+NRG_CPP_E!Q19+NRG_NSP_E!Q19</f>
        <v>215.14463999999995</v>
      </c>
      <c r="R19" s="8">
        <f>NRG_CM_E!R19+NRG_OIL_NG_E!R19+NRG_PF_E!R19+NRG_CO_E!R19+NRG_BKBPB_E!R19+NRG_GW_E!R19+NRG_BF_E!R19+NRG_PR_E!R19+NRG_NI_E!R19+NRG_CL_E!R19+NRG_LNG_E!R19+NRG_BIOG_E!R19+NRG_GTL_E!R19+NRG_CPP_E!R19+NRG_NSP_E!R19</f>
        <v>188.25155999999998</v>
      </c>
      <c r="S19" s="8">
        <f>NRG_CM_E!S19+NRG_OIL_NG_E!S19+NRG_PF_E!S19+NRG_CO_E!S19+NRG_BKBPB_E!S19+NRG_GW_E!S19+NRG_BF_E!S19+NRG_PR_E!S19+NRG_NI_E!S19+NRG_CL_E!S19+NRG_LNG_E!S19+NRG_BIOG_E!S19+NRG_GTL_E!S19+NRG_CPP_E!S19+NRG_NSP_E!S19</f>
        <v>192.64715999999999</v>
      </c>
      <c r="T19" s="8">
        <f>NRG_CM_E!T19+NRG_OIL_NG_E!T19+NRG_PF_E!T19+NRG_CO_E!T19+NRG_BKBPB_E!T19+NRG_GW_E!T19+NRG_BF_E!T19+NRG_PR_E!T19+NRG_NI_E!T19+NRG_CL_E!T19+NRG_LNG_E!T19+NRG_BIOG_E!T19+NRG_GTL_E!T19+NRG_CPP_E!T19+NRG_NSP_E!T19</f>
        <v>178.63718399999999</v>
      </c>
      <c r="U19" s="8">
        <f>NRG_CM_E!U19+NRG_OIL_NG_E!U19+NRG_PF_E!U19+NRG_CO_E!U19+NRG_BKBPB_E!U19+NRG_GW_E!U19+NRG_BF_E!U19+NRG_PR_E!U19+NRG_NI_E!U19+NRG_CL_E!U19+NRG_LNG_E!U19+NRG_BIOG_E!U19+NRG_GTL_E!U19+NRG_CPP_E!U19+NRG_NSP_E!U19</f>
        <v>179.22060000000002</v>
      </c>
      <c r="V19" s="8">
        <f>NRG_CM_E!V19+NRG_OIL_NG_E!V19+NRG_PF_E!V19+NRG_CO_E!V19+NRG_BKBPB_E!V19+NRG_GW_E!V19+NRG_BF_E!V19+NRG_PR_E!V19+NRG_NI_E!V19+NRG_CL_E!V19+NRG_LNG_E!V19+NRG_BIOG_E!V19+NRG_GTL_E!V19+NRG_CPP_E!V19+NRG_NSP_E!V19</f>
        <v>193.37043599999996</v>
      </c>
      <c r="W19" s="8">
        <f>NRG_CM_E!W19+NRG_OIL_NG_E!W19+NRG_PF_E!W19+NRG_CO_E!W19+NRG_BKBPB_E!W19+NRG_GW_E!W19+NRG_BF_E!W19+NRG_PR_E!W19+NRG_NI_E!W19+NRG_CL_E!W19+NRG_LNG_E!W19+NRG_BIOG_E!W19+NRG_GTL_E!W19+NRG_CPP_E!W19+NRG_NSP_E!W19</f>
        <v>174.39742799999999</v>
      </c>
      <c r="X19" s="8">
        <f>NRG_CM_E!X19+NRG_OIL_NG_E!X19+NRG_PF_E!X19+NRG_CO_E!X19+NRG_BKBPB_E!X19+NRG_GW_E!X19+NRG_BF_E!X19+NRG_PR_E!X19+NRG_NI_E!X19+NRG_CL_E!X19+NRG_LNG_E!X19+NRG_BIOG_E!X19+NRG_GTL_E!X19+NRG_CPP_E!X19+NRG_NSP_E!X19</f>
        <v>194.28951599999999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1825.2000000000007</v>
      </c>
      <c r="N20" s="8">
        <f>NRG_CM_E!N20+NRG_OIL_NG_E!N20+NRG_PF_E!N20+NRG_CO_E!N20+NRG_BKBPB_E!N20+NRG_GW_E!N20+NRG_BF_E!N20+NRG_PR_E!N20+NRG_NI_E!N20+NRG_CL_E!N20+NRG_LNG_E!N20+NRG_BIOG_E!N20+NRG_GTL_E!N20+NRG_CPP_E!N20+NRG_NSP_E!N20</f>
        <v>1613.5601039999997</v>
      </c>
      <c r="O20" s="8">
        <f>NRG_CM_E!O20+NRG_OIL_NG_E!O20+NRG_PF_E!O20+NRG_CO_E!O20+NRG_BKBPB_E!O20+NRG_GW_E!O20+NRG_BF_E!O20+NRG_PR_E!O20+NRG_NI_E!O20+NRG_CL_E!O20+NRG_LNG_E!O20+NRG_BIOG_E!O20+NRG_GTL_E!O20+NRG_CPP_E!O20+NRG_NSP_E!O20</f>
        <v>1081.08</v>
      </c>
      <c r="P20" s="8">
        <f>NRG_CM_E!P20+NRG_OIL_NG_E!P20+NRG_PF_E!P20+NRG_CO_E!P20+NRG_BKBPB_E!P20+NRG_GW_E!P20+NRG_BF_E!P20+NRG_PR_E!P20+NRG_NI_E!P20+NRG_CL_E!P20+NRG_LNG_E!P20+NRG_BIOG_E!P20+NRG_GTL_E!P20+NRG_CPP_E!P20+NRG_NSP_E!P20</f>
        <v>1184.560416</v>
      </c>
      <c r="Q20" s="8">
        <f>NRG_CM_E!Q20+NRG_OIL_NG_E!Q20+NRG_PF_E!Q20+NRG_CO_E!Q20+NRG_BKBPB_E!Q20+NRG_GW_E!Q20+NRG_BF_E!Q20+NRG_PR_E!Q20+NRG_NI_E!Q20+NRG_CL_E!Q20+NRG_LNG_E!Q20+NRG_BIOG_E!Q20+NRG_GTL_E!Q20+NRG_CPP_E!Q20+NRG_NSP_E!Q20</f>
        <v>1207.700208</v>
      </c>
      <c r="R20" s="8">
        <f>NRG_CM_E!R20+NRG_OIL_NG_E!R20+NRG_PF_E!R20+NRG_CO_E!R20+NRG_BKBPB_E!R20+NRG_GW_E!R20+NRG_BF_E!R20+NRG_PR_E!R20+NRG_NI_E!R20+NRG_CL_E!R20+NRG_LNG_E!R20+NRG_BIOG_E!R20+NRG_GTL_E!R20+NRG_CPP_E!R20+NRG_NSP_E!R20</f>
        <v>1175.7198960000001</v>
      </c>
      <c r="S20" s="8">
        <f>NRG_CM_E!S20+NRG_OIL_NG_E!S20+NRG_PF_E!S20+NRG_CO_E!S20+NRG_BKBPB_E!S20+NRG_GW_E!S20+NRG_BF_E!S20+NRG_PR_E!S20+NRG_NI_E!S20+NRG_CL_E!S20+NRG_LNG_E!S20+NRG_BIOG_E!S20+NRG_GTL_E!S20+NRG_CPP_E!S20+NRG_NSP_E!S20</f>
        <v>1202.2395839999995</v>
      </c>
      <c r="T20" s="8">
        <f>NRG_CM_E!T20+NRG_OIL_NG_E!T20+NRG_PF_E!T20+NRG_CO_E!T20+NRG_BKBPB_E!T20+NRG_GW_E!T20+NRG_BF_E!T20+NRG_PR_E!T20+NRG_NI_E!T20+NRG_CL_E!T20+NRG_LNG_E!T20+NRG_BIOG_E!T20+NRG_GTL_E!T20+NRG_CPP_E!T20+NRG_NSP_E!T20</f>
        <v>1202.3444160000001</v>
      </c>
      <c r="U20" s="8">
        <f>NRG_CM_E!U20+NRG_OIL_NG_E!U20+NRG_PF_E!U20+NRG_CO_E!U20+NRG_BKBPB_E!U20+NRG_GW_E!U20+NRG_BF_E!U20+NRG_PR_E!U20+NRG_NI_E!U20+NRG_CL_E!U20+NRG_LNG_E!U20+NRG_BIOG_E!U20+NRG_GTL_E!U20+NRG_CPP_E!U20+NRG_NSP_E!U20</f>
        <v>1166.8803120000005</v>
      </c>
      <c r="V20" s="8">
        <f>NRG_CM_E!V20+NRG_OIL_NG_E!V20+NRG_PF_E!V20+NRG_CO_E!V20+NRG_BKBPB_E!V20+NRG_GW_E!V20+NRG_BF_E!V20+NRG_PR_E!V20+NRG_NI_E!V20+NRG_CL_E!V20+NRG_LNG_E!V20+NRG_BIOG_E!V20+NRG_GTL_E!V20+NRG_CPP_E!V20+NRG_NSP_E!V20</f>
        <v>1093.3781039999997</v>
      </c>
      <c r="W20" s="8">
        <f>NRG_CM_E!W20+NRG_OIL_NG_E!W20+NRG_PF_E!W20+NRG_CO_E!W20+NRG_BKBPB_E!W20+NRG_GW_E!W20+NRG_BF_E!W20+NRG_PR_E!W20+NRG_NI_E!W20+NRG_CL_E!W20+NRG_LNG_E!W20+NRG_BIOG_E!W20+NRG_GTL_E!W20+NRG_CPP_E!W20+NRG_NSP_E!W20</f>
        <v>901.31558399999994</v>
      </c>
      <c r="X20" s="8">
        <f>NRG_CM_E!X20+NRG_OIL_NG_E!X20+NRG_PF_E!X20+NRG_CO_E!X20+NRG_BKBPB_E!X20+NRG_GW_E!X20+NRG_BF_E!X20+NRG_PR_E!X20+NRG_NI_E!X20+NRG_CL_E!X20+NRG_LNG_E!X20+NRG_BIOG_E!X20+NRG_GTL_E!X20+NRG_CPP_E!X20+NRG_NSP_E!X20</f>
        <v>968.78620799999999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46.228291200000001</v>
      </c>
      <c r="N21" s="8">
        <f>NRG_CM_E!N21+NRG_OIL_NG_E!N21+NRG_PF_E!N21+NRG_CO_E!N21+NRG_BKBPB_E!N21+NRG_GW_E!N21+NRG_BF_E!N21+NRG_PR_E!N21+NRG_NI_E!N21+NRG_CL_E!N21+NRG_LNG_E!N21+NRG_BIOG_E!N21+NRG_GTL_E!N21+NRG_CPP_E!N21+NRG_NSP_E!N21</f>
        <v>323.59607279999994</v>
      </c>
      <c r="O21" s="8">
        <f>NRG_CM_E!O21+NRG_OIL_NG_E!O21+NRG_PF_E!O21+NRG_CO_E!O21+NRG_BKBPB_E!O21+NRG_GW_E!O21+NRG_BF_E!O21+NRG_PR_E!O21+NRG_NI_E!O21+NRG_CL_E!O21+NRG_LNG_E!O21+NRG_BIOG_E!O21+NRG_GTL_E!O21+NRG_CPP_E!O21+NRG_NSP_E!O21</f>
        <v>271.7258544</v>
      </c>
      <c r="P21" s="8">
        <f>NRG_CM_E!P21+NRG_OIL_NG_E!P21+NRG_PF_E!P21+NRG_CO_E!P21+NRG_BKBPB_E!P21+NRG_GW_E!P21+NRG_BF_E!P21+NRG_PR_E!P21+NRG_NI_E!P21+NRG_CL_E!P21+NRG_LNG_E!P21+NRG_BIOG_E!P21+NRG_GTL_E!P21+NRG_CPP_E!P21+NRG_NSP_E!P21</f>
        <v>308.67192719999997</v>
      </c>
      <c r="Q21" s="8">
        <f>NRG_CM_E!Q21+NRG_OIL_NG_E!Q21+NRG_PF_E!Q21+NRG_CO_E!Q21+NRG_BKBPB_E!Q21+NRG_GW_E!Q21+NRG_BF_E!Q21+NRG_PR_E!Q21+NRG_NI_E!Q21+NRG_CL_E!Q21+NRG_LNG_E!Q21+NRG_BIOG_E!Q21+NRG_GTL_E!Q21+NRG_CPP_E!Q21+NRG_NSP_E!Q21</f>
        <v>299.75400000000002</v>
      </c>
      <c r="R21" s="8">
        <f>NRG_CM_E!R21+NRG_OIL_NG_E!R21+NRG_PF_E!R21+NRG_CO_E!R21+NRG_BKBPB_E!R21+NRG_GW_E!R21+NRG_BF_E!R21+NRG_PR_E!R21+NRG_NI_E!R21+NRG_CL_E!R21+NRG_LNG_E!R21+NRG_BIOG_E!R21+NRG_GTL_E!R21+NRG_CPP_E!R21+NRG_NSP_E!R21</f>
        <v>316.49829119999998</v>
      </c>
      <c r="S21" s="8">
        <f>NRG_CM_E!S21+NRG_OIL_NG_E!S21+NRG_PF_E!S21+NRG_CO_E!S21+NRG_BKBPB_E!S21+NRG_GW_E!S21+NRG_BF_E!S21+NRG_PR_E!S21+NRG_NI_E!S21+NRG_CL_E!S21+NRG_LNG_E!S21+NRG_BIOG_E!S21+NRG_GTL_E!S21+NRG_CPP_E!S21+NRG_NSP_E!S21</f>
        <v>352.5342912000001</v>
      </c>
      <c r="T21" s="8">
        <f>NRG_CM_E!T21+NRG_OIL_NG_E!T21+NRG_PF_E!T21+NRG_CO_E!T21+NRG_BKBPB_E!T21+NRG_GW_E!T21+NRG_BF_E!T21+NRG_PR_E!T21+NRG_NI_E!T21+NRG_CL_E!T21+NRG_LNG_E!T21+NRG_BIOG_E!T21+NRG_GTL_E!T21+NRG_CPP_E!T21+NRG_NSP_E!T21</f>
        <v>391.0089456</v>
      </c>
      <c r="U21" s="8">
        <f>NRG_CM_E!U21+NRG_OIL_NG_E!U21+NRG_PF_E!U21+NRG_CO_E!U21+NRG_BKBPB_E!U21+NRG_GW_E!U21+NRG_BF_E!U21+NRG_PR_E!U21+NRG_NI_E!U21+NRG_CL_E!U21+NRG_LNG_E!U21+NRG_BIOG_E!U21+NRG_GTL_E!U21+NRG_CPP_E!U21+NRG_NSP_E!U21</f>
        <v>357.95738159999996</v>
      </c>
      <c r="V21" s="8">
        <f>NRG_CM_E!V21+NRG_OIL_NG_E!V21+NRG_PF_E!V21+NRG_CO_E!V21+NRG_BKBPB_E!V21+NRG_GW_E!V21+NRG_BF_E!V21+NRG_PR_E!V21+NRG_NI_E!V21+NRG_CL_E!V21+NRG_LNG_E!V21+NRG_BIOG_E!V21+NRG_GTL_E!V21+NRG_CPP_E!V21+NRG_NSP_E!V21</f>
        <v>396.97847280000002</v>
      </c>
      <c r="W21" s="8">
        <f>NRG_CM_E!W21+NRG_OIL_NG_E!W21+NRG_PF_E!W21+NRG_CO_E!W21+NRG_BKBPB_E!W21+NRG_GW_E!W21+NRG_BF_E!W21+NRG_PR_E!W21+NRG_NI_E!W21+NRG_CL_E!W21+NRG_LNG_E!W21+NRG_BIOG_E!W21+NRG_GTL_E!W21+NRG_CPP_E!W21+NRG_NSP_E!W21</f>
        <v>277.38612719999998</v>
      </c>
      <c r="X21" s="8">
        <f>NRG_CM_E!X21+NRG_OIL_NG_E!X21+NRG_PF_E!X21+NRG_CO_E!X21+NRG_BKBPB_E!X21+NRG_GW_E!X21+NRG_BF_E!X21+NRG_PR_E!X21+NRG_NI_E!X21+NRG_CL_E!X21+NRG_LNG_E!X21+NRG_BIOG_E!X21+NRG_GTL_E!X21+NRG_CPP_E!X21+NRG_NSP_E!X21</f>
        <v>388.26038159999996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4575.3834960000004</v>
      </c>
      <c r="D26" s="27">
        <f t="shared" ref="D26:X26" si="14">SUM(D27,D33)</f>
        <v>4670.8385281200008</v>
      </c>
      <c r="E26" s="27">
        <f t="shared" si="14"/>
        <v>4829.7842992799997</v>
      </c>
      <c r="F26" s="27">
        <f t="shared" si="14"/>
        <v>4892.97738312</v>
      </c>
      <c r="G26" s="27">
        <f t="shared" si="14"/>
        <v>4563.151504200001</v>
      </c>
      <c r="H26" s="27">
        <f t="shared" si="14"/>
        <v>4052.0239786800012</v>
      </c>
      <c r="I26" s="27">
        <f t="shared" si="14"/>
        <v>4184.0718490800009</v>
      </c>
      <c r="J26" s="27">
        <f t="shared" si="14"/>
        <v>4272.0520039200001</v>
      </c>
      <c r="K26" s="27">
        <f t="shared" si="14"/>
        <v>4212.2945465999992</v>
      </c>
      <c r="L26" s="27">
        <f t="shared" si="14"/>
        <v>3841.2462330000008</v>
      </c>
      <c r="M26" s="27">
        <f t="shared" si="14"/>
        <v>3755.0917418400004</v>
      </c>
      <c r="N26" s="27">
        <f t="shared" si="14"/>
        <v>3148.4381939999998</v>
      </c>
      <c r="O26" s="27">
        <f t="shared" si="14"/>
        <v>3383.7867612000009</v>
      </c>
      <c r="P26" s="27">
        <f t="shared" si="14"/>
        <v>3185.0571222000003</v>
      </c>
      <c r="Q26" s="27">
        <f t="shared" si="14"/>
        <v>3431.6091612</v>
      </c>
      <c r="R26" s="27">
        <f t="shared" si="14"/>
        <v>3395.3909940000003</v>
      </c>
      <c r="S26" s="27">
        <f t="shared" si="14"/>
        <v>3411.9568969200004</v>
      </c>
      <c r="T26" s="27">
        <f t="shared" si="14"/>
        <v>3502.1986761600015</v>
      </c>
      <c r="U26" s="27">
        <f t="shared" si="14"/>
        <v>3128.2779959999998</v>
      </c>
      <c r="V26" s="27">
        <f t="shared" si="14"/>
        <v>3075.5510618400003</v>
      </c>
      <c r="W26" s="27">
        <f t="shared" si="14"/>
        <v>2351.3065502399995</v>
      </c>
      <c r="X26" s="27">
        <f t="shared" si="14"/>
        <v>2801.1101997600003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4575.3834960000004</v>
      </c>
      <c r="D33" s="19">
        <f t="shared" ref="D33:X33" si="18">SUM(D34:D50)</f>
        <v>4670.8385281200008</v>
      </c>
      <c r="E33" s="19">
        <f t="shared" si="18"/>
        <v>4829.7842992799997</v>
      </c>
      <c r="F33" s="19">
        <f t="shared" si="18"/>
        <v>4892.97738312</v>
      </c>
      <c r="G33" s="19">
        <f t="shared" si="18"/>
        <v>4563.151504200001</v>
      </c>
      <c r="H33" s="19">
        <f t="shared" si="18"/>
        <v>4052.0239786800012</v>
      </c>
      <c r="I33" s="19">
        <f t="shared" si="18"/>
        <v>4184.0718490800009</v>
      </c>
      <c r="J33" s="19">
        <f t="shared" si="18"/>
        <v>4272.0520039200001</v>
      </c>
      <c r="K33" s="19">
        <f t="shared" si="18"/>
        <v>4212.2945465999992</v>
      </c>
      <c r="L33" s="19">
        <f t="shared" si="18"/>
        <v>3841.2462330000008</v>
      </c>
      <c r="M33" s="19">
        <f t="shared" si="18"/>
        <v>3755.0917418400004</v>
      </c>
      <c r="N33" s="19">
        <f t="shared" si="18"/>
        <v>3148.4381939999998</v>
      </c>
      <c r="O33" s="19">
        <f t="shared" si="18"/>
        <v>3383.7867612000009</v>
      </c>
      <c r="P33" s="19">
        <f t="shared" si="18"/>
        <v>3185.0571222000003</v>
      </c>
      <c r="Q33" s="19">
        <f t="shared" si="18"/>
        <v>3431.6091612</v>
      </c>
      <c r="R33" s="19">
        <f t="shared" si="18"/>
        <v>3395.3909940000003</v>
      </c>
      <c r="S33" s="19">
        <f t="shared" si="18"/>
        <v>3411.9568969200004</v>
      </c>
      <c r="T33" s="19">
        <f t="shared" si="18"/>
        <v>3502.1986761600015</v>
      </c>
      <c r="U33" s="19">
        <f t="shared" si="18"/>
        <v>3128.2779959999998</v>
      </c>
      <c r="V33" s="19">
        <f t="shared" si="18"/>
        <v>3075.5510618400003</v>
      </c>
      <c r="W33" s="19">
        <f t="shared" si="18"/>
        <v>2351.3065502399995</v>
      </c>
      <c r="X33" s="19">
        <f t="shared" si="18"/>
        <v>2801.1101997600003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2203.9776000000002</v>
      </c>
      <c r="D34" s="8">
        <f>NRG_CM_E!D34+NRG_OIL_NG_E!D34+NRG_PF_E!D34+NRG_CO_E!D34+NRG_BKBPB_E!D34+NRG_GW_E!D34+NRG_BF_E!D34+NRG_PR_E!D34+NRG_NI_E!D34+NRG_CL_E!D34+NRG_LNG_E!D34+NRG_BIOG_E!D34+NRG_GTL_E!D34+NRG_CPP_E!D34+NRG_NSP_E!D34</f>
        <v>2249.5968000000003</v>
      </c>
      <c r="E34" s="8">
        <f>NRG_CM_E!E34+NRG_OIL_NG_E!E34+NRG_PF_E!E34+NRG_CO_E!E34+NRG_BKBPB_E!E34+NRG_GW_E!E34+NRG_BF_E!E34+NRG_PR_E!E34+NRG_NI_E!E34+NRG_CL_E!E34+NRG_LNG_E!E34+NRG_BIOG_E!E34+NRG_GTL_E!E34+NRG_CPP_E!E34+NRG_NSP_E!E34</f>
        <v>2329.4304000000002</v>
      </c>
      <c r="F34" s="8">
        <f>NRG_CM_E!F34+NRG_OIL_NG_E!F34+NRG_PF_E!F34+NRG_CO_E!F34+NRG_BKBPB_E!F34+NRG_GW_E!F34+NRG_BF_E!F34+NRG_PR_E!F34+NRG_NI_E!F34+NRG_CL_E!F34+NRG_LNG_E!F34+NRG_BIOG_E!F34+NRG_GTL_E!F34+NRG_CPP_E!F34+NRG_NSP_E!F34</f>
        <v>2337.9839999999999</v>
      </c>
      <c r="G34" s="8">
        <f>NRG_CM_E!G34+NRG_OIL_NG_E!G34+NRG_PF_E!G34+NRG_CO_E!G34+NRG_BKBPB_E!G34+NRG_GW_E!G34+NRG_BF_E!G34+NRG_PR_E!G34+NRG_NI_E!G34+NRG_CL_E!G34+NRG_LNG_E!G34+NRG_BIOG_E!G34+NRG_GTL_E!G34+NRG_CPP_E!G34+NRG_NSP_E!G34</f>
        <v>2275.2576000000004</v>
      </c>
      <c r="H34" s="8">
        <f>NRG_CM_E!H34+NRG_OIL_NG_E!H34+NRG_PF_E!H34+NRG_CO_E!H34+NRG_BKBPB_E!H34+NRG_GW_E!H34+NRG_BF_E!H34+NRG_PR_E!H34+NRG_NI_E!H34+NRG_CL_E!H34+NRG_LNG_E!H34+NRG_BIOG_E!H34+NRG_GTL_E!H34+NRG_CPP_E!H34+NRG_NSP_E!H34</f>
        <v>2363.6448000000005</v>
      </c>
      <c r="I34" s="8">
        <f>NRG_CM_E!I34+NRG_OIL_NG_E!I34+NRG_PF_E!I34+NRG_CO_E!I34+NRG_BKBPB_E!I34+NRG_GW_E!I34+NRG_BF_E!I34+NRG_PR_E!I34+NRG_NI_E!I34+NRG_CL_E!I34+NRG_LNG_E!I34+NRG_BIOG_E!I34+NRG_GTL_E!I34+NRG_CPP_E!I34+NRG_NSP_E!I34</f>
        <v>2412.1152000000011</v>
      </c>
      <c r="J34" s="8">
        <f>NRG_CM_E!J34+NRG_OIL_NG_E!J34+NRG_PF_E!J34+NRG_CO_E!J34+NRG_BKBPB_E!J34+NRG_GW_E!J34+NRG_BF_E!J34+NRG_PR_E!J34+NRG_NI_E!J34+NRG_CL_E!J34+NRG_LNG_E!J34+NRG_BIOG_E!J34+NRG_GTL_E!J34+NRG_CPP_E!J34+NRG_NSP_E!J34</f>
        <v>2454.8831999999993</v>
      </c>
      <c r="K34" s="8">
        <f>NRG_CM_E!K34+NRG_OIL_NG_E!K34+NRG_PF_E!K34+NRG_CO_E!K34+NRG_BKBPB_E!K34+NRG_GW_E!K34+NRG_BF_E!K34+NRG_PR_E!K34+NRG_NI_E!K34+NRG_CL_E!K34+NRG_LNG_E!K34+NRG_BIOG_E!K34+NRG_GTL_E!K34+NRG_CPP_E!K34+NRG_NSP_E!K34</f>
        <v>2483.3951999999995</v>
      </c>
      <c r="L34" s="8">
        <f>NRG_CM_E!L34+NRG_OIL_NG_E!L34+NRG_PF_E!L34+NRG_CO_E!L34+NRG_BKBPB_E!L34+NRG_GW_E!L34+NRG_BF_E!L34+NRG_PR_E!L34+NRG_NI_E!L34+NRG_CL_E!L34+NRG_LNG_E!L34+NRG_BIOG_E!L34+NRG_GTL_E!L34+NRG_CPP_E!L34+NRG_NSP_E!L34</f>
        <v>2303.7696000000001</v>
      </c>
      <c r="M34" s="8">
        <f>NRG_CM_E!M34+NRG_OIL_NG_E!M34+NRG_PF_E!M34+NRG_CO_E!M34+NRG_BKBPB_E!M34+NRG_GW_E!M34+NRG_BF_E!M34+NRG_PR_E!M34+NRG_NI_E!M34+NRG_CL_E!M34+NRG_LNG_E!M34+NRG_BIOG_E!M34+NRG_GTL_E!M34+NRG_CPP_E!M34+NRG_NSP_E!M34</f>
        <v>2303.7696000000001</v>
      </c>
      <c r="N34" s="8">
        <f>NRG_CM_E!N34+NRG_OIL_NG_E!N34+NRG_PF_E!N34+NRG_CO_E!N34+NRG_BKBPB_E!N34+NRG_GW_E!N34+NRG_BF_E!N34+NRG_PR_E!N34+NRG_NI_E!N34+NRG_CL_E!N34+NRG_LNG_E!N34+NRG_BIOG_E!N34+NRG_GTL_E!N34+NRG_CPP_E!N34+NRG_NSP_E!N34</f>
        <v>2089.9295999999999</v>
      </c>
      <c r="O34" s="8">
        <f>NRG_CM_E!O34+NRG_OIL_NG_E!O34+NRG_PF_E!O34+NRG_CO_E!O34+NRG_BKBPB_E!O34+NRG_GW_E!O34+NRG_BF_E!O34+NRG_PR_E!O34+NRG_NI_E!O34+NRG_CL_E!O34+NRG_LNG_E!O34+NRG_BIOG_E!O34+NRG_GTL_E!O34+NRG_CPP_E!O34+NRG_NSP_E!O34</f>
        <v>2258.1504000000004</v>
      </c>
      <c r="P34" s="8">
        <f>NRG_CM_E!P34+NRG_OIL_NG_E!P34+NRG_PF_E!P34+NRG_CO_E!P34+NRG_BKBPB_E!P34+NRG_GW_E!P34+NRG_BF_E!P34+NRG_PR_E!P34+NRG_NI_E!P34+NRG_CL_E!P34+NRG_LNG_E!P34+NRG_BIOG_E!P34+NRG_GTL_E!P34+NRG_CPP_E!P34+NRG_NSP_E!P34</f>
        <v>2007.2448000000002</v>
      </c>
      <c r="Q34" s="8">
        <f>NRG_CM_E!Q34+NRG_OIL_NG_E!Q34+NRG_PF_E!Q34+NRG_CO_E!Q34+NRG_BKBPB_E!Q34+NRG_GW_E!Q34+NRG_BF_E!Q34+NRG_PR_E!Q34+NRG_NI_E!Q34+NRG_CL_E!Q34+NRG_LNG_E!Q34+NRG_BIOG_E!Q34+NRG_GTL_E!Q34+NRG_CPP_E!Q34+NRG_NSP_E!Q34</f>
        <v>2278.1088</v>
      </c>
      <c r="R34" s="8">
        <f>NRG_CM_E!R34+NRG_OIL_NG_E!R34+NRG_PF_E!R34+NRG_CO_E!R34+NRG_BKBPB_E!R34+NRG_GW_E!R34+NRG_BF_E!R34+NRG_PR_E!R34+NRG_NI_E!R34+NRG_CL_E!R34+NRG_LNG_E!R34+NRG_BIOG_E!R34+NRG_GTL_E!R34+NRG_CPP_E!R34+NRG_NSP_E!R34</f>
        <v>2261.0016000000001</v>
      </c>
      <c r="S34" s="8">
        <f>NRG_CM_E!S34+NRG_OIL_NG_E!S34+NRG_PF_E!S34+NRG_CO_E!S34+NRG_BKBPB_E!S34+NRG_GW_E!S34+NRG_BF_E!S34+NRG_PR_E!S34+NRG_NI_E!S34+NRG_CL_E!S34+NRG_LNG_E!S34+NRG_BIOG_E!S34+NRG_GTL_E!S34+NRG_CPP_E!S34+NRG_NSP_E!S34</f>
        <v>2383.6032</v>
      </c>
      <c r="T34" s="8">
        <f>NRG_CM_E!T34+NRG_OIL_NG_E!T34+NRG_PF_E!T34+NRG_CO_E!T34+NRG_BKBPB_E!T34+NRG_GW_E!T34+NRG_BF_E!T34+NRG_PR_E!T34+NRG_NI_E!T34+NRG_CL_E!T34+NRG_LNG_E!T34+NRG_BIOG_E!T34+NRG_GTL_E!T34+NRG_CPP_E!T34+NRG_NSP_E!T34</f>
        <v>2548.4025600000014</v>
      </c>
      <c r="U34" s="8">
        <f>NRG_CM_E!U34+NRG_OIL_NG_E!U34+NRG_PF_E!U34+NRG_CO_E!U34+NRG_BKBPB_E!U34+NRG_GW_E!U34+NRG_BF_E!U34+NRG_PR_E!U34+NRG_NI_E!U34+NRG_CL_E!U34+NRG_LNG_E!U34+NRG_BIOG_E!U34+NRG_GTL_E!U34+NRG_CPP_E!U34+NRG_NSP_E!U34</f>
        <v>2295.2160000000003</v>
      </c>
      <c r="V34" s="8">
        <f>NRG_CM_E!V34+NRG_OIL_NG_E!V34+NRG_PF_E!V34+NRG_CO_E!V34+NRG_BKBPB_E!V34+NRG_GW_E!V34+NRG_BF_E!V34+NRG_PR_E!V34+NRG_NI_E!V34+NRG_CL_E!V34+NRG_LNG_E!V34+NRG_BIOG_E!V34+NRG_GTL_E!V34+NRG_CPP_E!V34+NRG_NSP_E!V34</f>
        <v>1939.38624</v>
      </c>
      <c r="W34" s="8">
        <f>NRG_CM_E!W34+NRG_OIL_NG_E!W34+NRG_PF_E!W34+NRG_CO_E!W34+NRG_BKBPB_E!W34+NRG_GW_E!W34+NRG_BF_E!W34+NRG_PR_E!W34+NRG_NI_E!W34+NRG_CL_E!W34+NRG_LNG_E!W34+NRG_BIOG_E!W34+NRG_GTL_E!W34+NRG_CPP_E!W34+NRG_NSP_E!W34</f>
        <v>1397.37312</v>
      </c>
      <c r="X34" s="8">
        <f>NRG_CM_E!X34+NRG_OIL_NG_E!X34+NRG_PF_E!X34+NRG_CO_E!X34+NRG_BKBPB_E!X34+NRG_GW_E!X34+NRG_BF_E!X34+NRG_PR_E!X34+NRG_NI_E!X34+NRG_CL_E!X34+NRG_LNG_E!X34+NRG_BIOG_E!X34+NRG_GTL_E!X34+NRG_CPP_E!X34+NRG_NSP_E!X34</f>
        <v>1700.4556800000003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127.71434952000001</v>
      </c>
      <c r="F36" s="8">
        <f>NRG_CM_E!F36+NRG_OIL_NG_E!F36+NRG_PF_E!F36+NRG_CO_E!F36+NRG_BKBPB_E!F36+NRG_GW_E!F36+NRG_BF_E!F36+NRG_PR_E!F36+NRG_NI_E!F36+NRG_CL_E!F36+NRG_LNG_E!F36+NRG_BIOG_E!F36+NRG_GTL_E!F36+NRG_CPP_E!F36+NRG_NSP_E!F36</f>
        <v>124.81169904000001</v>
      </c>
      <c r="G36" s="8">
        <f>NRG_CM_E!G36+NRG_OIL_NG_E!G36+NRG_PF_E!G36+NRG_CO_E!G36+NRG_BKBPB_E!G36+NRG_GW_E!G36+NRG_BF_E!G36+NRG_PR_E!G36+NRG_NI_E!G36+NRG_CL_E!G36+NRG_LNG_E!G36+NRG_BIOG_E!G36+NRG_GTL_E!G36+NRG_CPP_E!G36+NRG_NSP_E!G36</f>
        <v>87.077924280000005</v>
      </c>
      <c r="H36" s="8">
        <f>NRG_CM_E!H36+NRG_OIL_NG_E!H36+NRG_PF_E!H36+NRG_CO_E!H36+NRG_BKBPB_E!H36+NRG_GW_E!H36+NRG_BF_E!H36+NRG_PR_E!H36+NRG_NI_E!H36+NRG_CL_E!H36+NRG_LNG_E!H36+NRG_BIOG_E!H36+NRG_GTL_E!H36+NRG_CPP_E!H36+NRG_NSP_E!H36</f>
        <v>69.662475719999989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58.052100960000018</v>
      </c>
      <c r="K36" s="8">
        <f>NRG_CM_E!K36+NRG_OIL_NG_E!K36+NRG_PF_E!K36+NRG_CO_E!K36+NRG_BKBPB_E!K36+NRG_GW_E!K36+NRG_BF_E!K36+NRG_PR_E!K36+NRG_NI_E!K36+NRG_CL_E!K36+NRG_LNG_E!K36+NRG_BIOG_E!K36+NRG_GTL_E!K36+NRG_CPP_E!K36+NRG_NSP_E!K36</f>
        <v>2.9026504799999988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115.52358096000003</v>
      </c>
      <c r="W36" s="8">
        <f>NRG_CM_E!W36+NRG_OIL_NG_E!W36+NRG_PF_E!W36+NRG_CO_E!W36+NRG_BKBPB_E!W36+NRG_GW_E!W36+NRG_BF_E!W36+NRG_PR_E!W36+NRG_NI_E!W36+NRG_CL_E!W36+NRG_LNG_E!W36+NRG_BIOG_E!W36+NRG_GTL_E!W36+NRG_CPP_E!W36+NRG_NSP_E!W36</f>
        <v>100.58213196000001</v>
      </c>
      <c r="X36" s="8">
        <f>NRG_CM_E!X36+NRG_OIL_NG_E!X36+NRG_PF_E!X36+NRG_CO_E!X36+NRG_BKBPB_E!X36+NRG_GW_E!X36+NRG_BF_E!X36+NRG_PR_E!X36+NRG_NI_E!X36+NRG_CL_E!X36+NRG_LNG_E!X36+NRG_BIOG_E!X36+NRG_GTL_E!X36+NRG_CPP_E!X36+NRG_NSP_E!X36</f>
        <v>110.72982347999999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123.10974</v>
      </c>
      <c r="D43" s="8">
        <f>NRG_CM_E!D43+NRG_OIL_NG_E!D43+NRG_PF_E!D43+NRG_CO_E!D43+NRG_BKBPB_E!D43+NRG_GW_E!D43+NRG_BF_E!D43+NRG_PR_E!D43+NRG_NI_E!D43+NRG_CL_E!D43+NRG_LNG_E!D43+NRG_BIOG_E!D43+NRG_GTL_E!D43+NRG_CPP_E!D43+NRG_NSP_E!D43</f>
        <v>66.289859999999976</v>
      </c>
      <c r="E43" s="8">
        <f>NRG_CM_E!E43+NRG_OIL_NG_E!E43+NRG_PF_E!E43+NRG_CO_E!E43+NRG_BKBPB_E!E43+NRG_GW_E!E43+NRG_BF_E!E43+NRG_PR_E!E43+NRG_NI_E!E43+NRG_CL_E!E43+NRG_LNG_E!E43+NRG_BIOG_E!E43+NRG_GTL_E!E43+NRG_CPP_E!E43+NRG_NSP_E!E43</f>
        <v>53.663308919999999</v>
      </c>
      <c r="F43" s="8">
        <f>NRG_CM_E!F43+NRG_OIL_NG_E!F43+NRG_PF_E!F43+NRG_CO_E!F43+NRG_BKBPB_E!F43+NRG_GW_E!F43+NRG_BF_E!F43+NRG_PR_E!F43+NRG_NI_E!F43+NRG_CL_E!F43+NRG_LNG_E!F43+NRG_BIOG_E!F43+NRG_GTL_E!F43+NRG_CPP_E!F43+NRG_NSP_E!F43</f>
        <v>9.4699800000000014</v>
      </c>
      <c r="G43" s="8">
        <f>NRG_CM_E!G43+NRG_OIL_NG_E!G43+NRG_PF_E!G43+NRG_CO_E!G43+NRG_BKBPB_E!G43+NRG_GW_E!G43+NRG_BF_E!G43+NRG_PR_E!G43+NRG_NI_E!G43+NRG_CL_E!G43+NRG_LNG_E!G43+NRG_BIOG_E!G43+NRG_GTL_E!G43+NRG_CPP_E!G43+NRG_NSP_E!G43</f>
        <v>75.759839999999983</v>
      </c>
      <c r="H43" s="8">
        <f>NRG_CM_E!H43+NRG_OIL_NG_E!H43+NRG_PF_E!H43+NRG_CO_E!H43+NRG_BKBPB_E!H43+NRG_GW_E!H43+NRG_BF_E!H43+NRG_PR_E!H43+NRG_NI_E!H43+NRG_CL_E!H43+NRG_LNG_E!H43+NRG_BIOG_E!H43+NRG_GTL_E!H43+NRG_CPP_E!H43+NRG_NSP_E!H43</f>
        <v>3.1565710799999995</v>
      </c>
      <c r="I43" s="8">
        <f>NRG_CM_E!I43+NRG_OIL_NG_E!I43+NRG_PF_E!I43+NRG_CO_E!I43+NRG_BKBPB_E!I43+NRG_GW_E!I43+NRG_BF_E!I43+NRG_PR_E!I43+NRG_NI_E!I43+NRG_CL_E!I43+NRG_LNG_E!I43+NRG_BIOG_E!I43+NRG_GTL_E!I43+NRG_CPP_E!I43+NRG_NSP_E!I43</f>
        <v>3.1565710799999995</v>
      </c>
      <c r="J43" s="8">
        <f>NRG_CM_E!J43+NRG_OIL_NG_E!J43+NRG_PF_E!J43+NRG_CO_E!J43+NRG_BKBPB_E!J43+NRG_GW_E!J43+NRG_BF_E!J43+NRG_PR_E!J43+NRG_NI_E!J43+NRG_CL_E!J43+NRG_LNG_E!J43+NRG_BIOG_E!J43+NRG_GTL_E!J43+NRG_CPP_E!J43+NRG_NSP_E!J43</f>
        <v>3.1565710799999995</v>
      </c>
      <c r="K43" s="8">
        <f>NRG_CM_E!K43+NRG_OIL_NG_E!K43+NRG_PF_E!K43+NRG_CO_E!K43+NRG_BKBPB_E!K43+NRG_GW_E!K43+NRG_BF_E!K43+NRG_PR_E!K43+NRG_NI_E!K43+NRG_CL_E!K43+NRG_LNG_E!K43+NRG_BIOG_E!K43+NRG_GTL_E!K43+NRG_CPP_E!K43+NRG_NSP_E!K43</f>
        <v>3.1565710799999995</v>
      </c>
      <c r="L43" s="8">
        <f>NRG_CM_E!L43+NRG_OIL_NG_E!L43+NRG_PF_E!L43+NRG_CO_E!L43+NRG_BKBPB_E!L43+NRG_GW_E!L43+NRG_BF_E!L43+NRG_PR_E!L43+NRG_NI_E!L43+NRG_CL_E!L43+NRG_LNG_E!L43+NRG_BIOG_E!L43+NRG_GTL_E!L43+NRG_CPP_E!L43+NRG_NSP_E!L43</f>
        <v>3.1565710799999995</v>
      </c>
      <c r="M43" s="8">
        <f>NRG_CM_E!M43+NRG_OIL_NG_E!M43+NRG_PF_E!M43+NRG_CO_E!M43+NRG_BKBPB_E!M43+NRG_GW_E!M43+NRG_BF_E!M43+NRG_PR_E!M43+NRG_NI_E!M43+NRG_CL_E!M43+NRG_LNG_E!M43+NRG_BIOG_E!M43+NRG_GTL_E!M43+NRG_CPP_E!M43+NRG_NSP_E!M43</f>
        <v>28.409939999999999</v>
      </c>
      <c r="N43" s="8">
        <f>NRG_CM_E!N43+NRG_OIL_NG_E!N43+NRG_PF_E!N43+NRG_CO_E!N43+NRG_BKBPB_E!N43+NRG_GW_E!N43+NRG_BF_E!N43+NRG_PR_E!N43+NRG_NI_E!N43+NRG_CL_E!N43+NRG_LNG_E!N43+NRG_BIOG_E!N43+NRG_GTL_E!N43+NRG_CPP_E!N43+NRG_NSP_E!N43</f>
        <v>3.1565710799999995</v>
      </c>
      <c r="O43" s="8">
        <f>NRG_CM_E!O43+NRG_OIL_NG_E!O43+NRG_PF_E!O43+NRG_CO_E!O43+NRG_BKBPB_E!O43+NRG_GW_E!O43+NRG_BF_E!O43+NRG_PR_E!O43+NRG_NI_E!O43+NRG_CL_E!O43+NRG_LNG_E!O43+NRG_BIOG_E!O43+NRG_GTL_E!O43+NRG_CPP_E!O43+NRG_NSP_E!O43</f>
        <v>3.1565710799999995</v>
      </c>
      <c r="P43" s="8">
        <f>NRG_CM_E!P43+NRG_OIL_NG_E!P43+NRG_PF_E!P43+NRG_CO_E!P43+NRG_BKBPB_E!P43+NRG_GW_E!P43+NRG_BF_E!P43+NRG_PR_E!P43+NRG_NI_E!P43+NRG_CL_E!P43+NRG_LNG_E!P43+NRG_BIOG_E!P43+NRG_GTL_E!P43+NRG_CPP_E!P43+NRG_NSP_E!P43</f>
        <v>3.1565710799999995</v>
      </c>
      <c r="Q43" s="8">
        <f>NRG_CM_E!Q43+NRG_OIL_NG_E!Q43+NRG_PF_E!Q43+NRG_CO_E!Q43+NRG_BKBPB_E!Q43+NRG_GW_E!Q43+NRG_BF_E!Q43+NRG_PR_E!Q43+NRG_NI_E!Q43+NRG_CL_E!Q43+NRG_LNG_E!Q43+NRG_BIOG_E!Q43+NRG_GTL_E!Q43+NRG_CPP_E!Q43+NRG_NSP_E!Q43</f>
        <v>3.1565710799999995</v>
      </c>
      <c r="R43" s="8">
        <f>NRG_CM_E!R43+NRG_OIL_NG_E!R43+NRG_PF_E!R43+NRG_CO_E!R43+NRG_BKBPB_E!R43+NRG_GW_E!R43+NRG_BF_E!R43+NRG_PR_E!R43+NRG_NI_E!R43+NRG_CL_E!R43+NRG_LNG_E!R43+NRG_BIOG_E!R43+NRG_GTL_E!R43+NRG_CPP_E!R43+NRG_NSP_E!R43</f>
        <v>2.5254169200000001</v>
      </c>
      <c r="S43" s="8">
        <f>NRG_CM_E!S43+NRG_OIL_NG_E!S43+NRG_PF_E!S43+NRG_CO_E!S43+NRG_BKBPB_E!S43+NRG_GW_E!S43+NRG_BF_E!S43+NRG_PR_E!S43+NRG_NI_E!S43+NRG_CL_E!S43+NRG_LNG_E!S43+NRG_BIOG_E!S43+NRG_GTL_E!S43+NRG_CPP_E!S43+NRG_NSP_E!S43</f>
        <v>2.2095730799999997</v>
      </c>
      <c r="T43" s="8">
        <f>NRG_CM_E!T43+NRG_OIL_NG_E!T43+NRG_PF_E!T43+NRG_CO_E!T43+NRG_BKBPB_E!T43+NRG_GW_E!T43+NRG_BF_E!T43+NRG_PR_E!T43+NRG_NI_E!T43+NRG_CL_E!T43+NRG_LNG_E!T43+NRG_BIOG_E!T43+NRG_GTL_E!T43+NRG_CPP_E!T43+NRG_NSP_E!T43</f>
        <v>1.8939959999999996</v>
      </c>
      <c r="U43" s="8">
        <f>NRG_CM_E!U43+NRG_OIL_NG_E!U43+NRG_PF_E!U43+NRG_CO_E!U43+NRG_BKBPB_E!U43+NRG_GW_E!U43+NRG_BF_E!U43+NRG_PR_E!U43+NRG_NI_E!U43+NRG_CL_E!U43+NRG_LNG_E!U43+NRG_BIOG_E!U43+NRG_GTL_E!U43+NRG_CPP_E!U43+NRG_NSP_E!U43</f>
        <v>1.893996</v>
      </c>
      <c r="V43" s="8">
        <f>NRG_CM_E!V43+NRG_OIL_NG_E!V43+NRG_PF_E!V43+NRG_CO_E!V43+NRG_BKBPB_E!V43+NRG_GW_E!V43+NRG_BF_E!V43+NRG_PR_E!V43+NRG_NI_E!V43+NRG_CL_E!V43+NRG_LNG_E!V43+NRG_BIOG_E!V43+NRG_GTL_E!V43+NRG_CPP_E!V43+NRG_NSP_E!V43</f>
        <v>7.8918278400000021</v>
      </c>
      <c r="W43" s="8">
        <f>NRG_CM_E!W43+NRG_OIL_NG_E!W43+NRG_PF_E!W43+NRG_CO_E!W43+NRG_BKBPB_E!W43+NRG_GW_E!W43+NRG_BF_E!W43+NRG_PR_E!W43+NRG_NI_E!W43+NRG_CL_E!W43+NRG_LNG_E!W43+NRG_BIOG_E!W43+NRG_GTL_E!W43+NRG_CPP_E!W43+NRG_NSP_E!W43</f>
        <v>1.27457928</v>
      </c>
      <c r="X43" s="8">
        <f>NRG_CM_E!X43+NRG_OIL_NG_E!X43+NRG_PF_E!X43+NRG_CO_E!X43+NRG_BKBPB_E!X43+NRG_GW_E!X43+NRG_BF_E!X43+NRG_PR_E!X43+NRG_NI_E!X43+NRG_CL_E!X43+NRG_LNG_E!X43+NRG_BIOG_E!X43+NRG_GTL_E!X43+NRG_CPP_E!X43+NRG_NSP_E!X43</f>
        <v>1.27457928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1365.336</v>
      </c>
      <c r="D44" s="8">
        <f>NRG_CM_E!D44+NRG_OIL_NG_E!D44+NRG_PF_E!D44+NRG_CO_E!D44+NRG_BKBPB_E!D44+NRG_GW_E!D44+NRG_BF_E!D44+NRG_PR_E!D44+NRG_NI_E!D44+NRG_CL_E!D44+NRG_LNG_E!D44+NRG_BIOG_E!D44+NRG_GTL_E!D44+NRG_CPP_E!D44+NRG_NSP_E!D44</f>
        <v>1291.0319071200001</v>
      </c>
      <c r="E44" s="8">
        <f>NRG_CM_E!E44+NRG_OIL_NG_E!E44+NRG_PF_E!E44+NRG_CO_E!E44+NRG_BKBPB_E!E44+NRG_GW_E!E44+NRG_BF_E!E44+NRG_PR_E!E44+NRG_NI_E!E44+NRG_CL_E!E44+NRG_LNG_E!E44+NRG_BIOG_E!E44+NRG_GTL_E!E44+NRG_CPP_E!E44+NRG_NSP_E!E44</f>
        <v>1102.1761238400002</v>
      </c>
      <c r="F44" s="8">
        <f>NRG_CM_E!F44+NRG_OIL_NG_E!F44+NRG_PF_E!F44+NRG_CO_E!F44+NRG_BKBPB_E!F44+NRG_GW_E!F44+NRG_BF_E!F44+NRG_PR_E!F44+NRG_NI_E!F44+NRG_CL_E!F44+NRG_LNG_E!F44+NRG_BIOG_E!F44+NRG_GTL_E!F44+NRG_CPP_E!F44+NRG_NSP_E!F44</f>
        <v>1260.0719380799999</v>
      </c>
      <c r="G44" s="8">
        <f>NRG_CM_E!G44+NRG_OIL_NG_E!G44+NRG_PF_E!G44+NRG_CO_E!G44+NRG_BKBPB_E!G44+NRG_GW_E!G44+NRG_BF_E!G44+NRG_PR_E!G44+NRG_NI_E!G44+NRG_CL_E!G44+NRG_LNG_E!G44+NRG_BIOG_E!G44+NRG_GTL_E!G44+NRG_CPP_E!G44+NRG_NSP_E!G44</f>
        <v>1164.0960619200002</v>
      </c>
      <c r="H44" s="8">
        <f>NRG_CM_E!H44+NRG_OIL_NG_E!H44+NRG_PF_E!H44+NRG_CO_E!H44+NRG_BKBPB_E!H44+NRG_GW_E!H44+NRG_BF_E!H44+NRG_PR_E!H44+NRG_NI_E!H44+NRG_CL_E!H44+NRG_LNG_E!H44+NRG_BIOG_E!H44+NRG_GTL_E!H44+NRG_CPP_E!H44+NRG_NSP_E!H44</f>
        <v>882.36009288000037</v>
      </c>
      <c r="I44" s="8">
        <f>NRG_CM_E!I44+NRG_OIL_NG_E!I44+NRG_PF_E!I44+NRG_CO_E!I44+NRG_BKBPB_E!I44+NRG_GW_E!I44+NRG_BF_E!I44+NRG_PR_E!I44+NRG_NI_E!I44+NRG_CL_E!I44+NRG_LNG_E!I44+NRG_BIOG_E!I44+NRG_GTL_E!I44+NRG_CPP_E!I44+NRG_NSP_E!I44</f>
        <v>835.92000000000007</v>
      </c>
      <c r="J44" s="8">
        <f>NRG_CM_E!J44+NRG_OIL_NG_E!J44+NRG_PF_E!J44+NRG_CO_E!J44+NRG_BKBPB_E!J44+NRG_GW_E!J44+NRG_BF_E!J44+NRG_PR_E!J44+NRG_NI_E!J44+NRG_CL_E!J44+NRG_LNG_E!J44+NRG_BIOG_E!J44+NRG_GTL_E!J44+NRG_CPP_E!J44+NRG_NSP_E!J44</f>
        <v>882.36009288000037</v>
      </c>
      <c r="K44" s="8">
        <f>NRG_CM_E!K44+NRG_OIL_NG_E!K44+NRG_PF_E!K44+NRG_CO_E!K44+NRG_BKBPB_E!K44+NRG_GW_E!K44+NRG_BF_E!K44+NRG_PR_E!K44+NRG_NI_E!K44+NRG_CL_E!K44+NRG_LNG_E!K44+NRG_BIOG_E!K44+NRG_GTL_E!K44+NRG_CPP_E!K44+NRG_NSP_E!K44</f>
        <v>727.55996904000006</v>
      </c>
      <c r="L44" s="8">
        <f>NRG_CM_E!L44+NRG_OIL_NG_E!L44+NRG_PF_E!L44+NRG_CO_E!L44+NRG_BKBPB_E!L44+NRG_GW_E!L44+NRG_BF_E!L44+NRG_PR_E!L44+NRG_NI_E!L44+NRG_CL_E!L44+NRG_LNG_E!L44+NRG_BIOG_E!L44+NRG_GTL_E!L44+NRG_CPP_E!L44+NRG_NSP_E!L44</f>
        <v>495.36006191999996</v>
      </c>
      <c r="M44" s="8">
        <f>NRG_CM_E!M44+NRG_OIL_NG_E!M44+NRG_PF_E!M44+NRG_CO_E!M44+NRG_BKBPB_E!M44+NRG_GW_E!M44+NRG_BF_E!M44+NRG_PR_E!M44+NRG_NI_E!M44+NRG_CL_E!M44+NRG_LNG_E!M44+NRG_BIOG_E!M44+NRG_GTL_E!M44+NRG_CPP_E!M44+NRG_NSP_E!M44</f>
        <v>377.71212384000012</v>
      </c>
      <c r="N44" s="8">
        <f>NRG_CM_E!N44+NRG_OIL_NG_E!N44+NRG_PF_E!N44+NRG_CO_E!N44+NRG_BKBPB_E!N44+NRG_GW_E!N44+NRG_BF_E!N44+NRG_PR_E!N44+NRG_NI_E!N44+NRG_CL_E!N44+NRG_LNG_E!N44+NRG_BIOG_E!N44+NRG_GTL_E!N44+NRG_CPP_E!N44+NRG_NSP_E!N44</f>
        <v>300.31206192000002</v>
      </c>
      <c r="O44" s="8">
        <f>NRG_CM_E!O44+NRG_OIL_NG_E!O44+NRG_PF_E!O44+NRG_CO_E!O44+NRG_BKBPB_E!O44+NRG_GW_E!O44+NRG_BF_E!O44+NRG_PR_E!O44+NRG_NI_E!O44+NRG_CL_E!O44+NRG_LNG_E!O44+NRG_BIOG_E!O44+NRG_GTL_E!O44+NRG_CPP_E!O44+NRG_NSP_E!O44</f>
        <v>92.879907120000027</v>
      </c>
      <c r="P44" s="8">
        <f>NRG_CM_E!P44+NRG_OIL_NG_E!P44+NRG_PF_E!P44+NRG_CO_E!P44+NRG_BKBPB_E!P44+NRG_GW_E!P44+NRG_BF_E!P44+NRG_PR_E!P44+NRG_NI_E!P44+NRG_CL_E!P44+NRG_LNG_E!P44+NRG_BIOG_E!P44+NRG_GTL_E!P44+NRG_CPP_E!P44+NRG_NSP_E!P44</f>
        <v>204.33590712000003</v>
      </c>
      <c r="Q44" s="8">
        <f>NRG_CM_E!Q44+NRG_OIL_NG_E!Q44+NRG_PF_E!Q44+NRG_CO_E!Q44+NRG_BKBPB_E!Q44+NRG_GW_E!Q44+NRG_BF_E!Q44+NRG_PR_E!Q44+NRG_NI_E!Q44+NRG_CL_E!Q44+NRG_LNG_E!Q44+NRG_BIOG_E!Q44+NRG_GTL_E!Q44+NRG_CPP_E!Q44+NRG_NSP_E!Q44</f>
        <v>120.74390712000003</v>
      </c>
      <c r="R44" s="8">
        <f>NRG_CM_E!R44+NRG_OIL_NG_E!R44+NRG_PF_E!R44+NRG_CO_E!R44+NRG_BKBPB_E!R44+NRG_GW_E!R44+NRG_BF_E!R44+NRG_PR_E!R44+NRG_NI_E!R44+NRG_CL_E!R44+NRG_LNG_E!R44+NRG_BIOG_E!R44+NRG_GTL_E!R44+NRG_CPP_E!R44+NRG_NSP_E!R44</f>
        <v>89.783938079999984</v>
      </c>
      <c r="S44" s="8">
        <f>NRG_CM_E!S44+NRG_OIL_NG_E!S44+NRG_PF_E!S44+NRG_CO_E!S44+NRG_BKBPB_E!S44+NRG_GW_E!S44+NRG_BF_E!S44+NRG_PR_E!S44+NRG_NI_E!S44+NRG_CL_E!S44+NRG_LNG_E!S44+NRG_BIOG_E!S44+NRG_GTL_E!S44+NRG_CPP_E!S44+NRG_NSP_E!S44</f>
        <v>43.344123839999995</v>
      </c>
      <c r="T44" s="8">
        <f>NRG_CM_E!T44+NRG_OIL_NG_E!T44+NRG_PF_E!T44+NRG_CO_E!T44+NRG_BKBPB_E!T44+NRG_GW_E!T44+NRG_BF_E!T44+NRG_PR_E!T44+NRG_NI_E!T44+NRG_CL_E!T44+NRG_LNG_E!T44+NRG_BIOG_E!T44+NRG_GTL_E!T44+NRG_CPP_E!T44+NRG_NSP_E!T44</f>
        <v>1.2382761600000003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0.30956904000000007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882.9601560000001</v>
      </c>
      <c r="D48" s="8">
        <f>NRG_CM_E!D48+NRG_OIL_NG_E!D48+NRG_PF_E!D48+NRG_CO_E!D48+NRG_BKBPB_E!D48+NRG_GW_E!D48+NRG_BF_E!D48+NRG_PR_E!D48+NRG_NI_E!D48+NRG_CL_E!D48+NRG_LNG_E!D48+NRG_BIOG_E!D48+NRG_GTL_E!D48+NRG_CPP_E!D48+NRG_NSP_E!D48</f>
        <v>1063.9199610000001</v>
      </c>
      <c r="E48" s="8">
        <f>NRG_CM_E!E48+NRG_OIL_NG_E!E48+NRG_PF_E!E48+NRG_CO_E!E48+NRG_BKBPB_E!E48+NRG_GW_E!E48+NRG_BF_E!E48+NRG_PR_E!E48+NRG_NI_E!E48+NRG_CL_E!E48+NRG_LNG_E!E48+NRG_BIOG_E!E48+NRG_GTL_E!E48+NRG_CPP_E!E48+NRG_NSP_E!E48</f>
        <v>1216.8001169999998</v>
      </c>
      <c r="F48" s="8">
        <f>NRG_CM_E!F48+NRG_OIL_NG_E!F48+NRG_PF_E!F48+NRG_CO_E!F48+NRG_BKBPB_E!F48+NRG_GW_E!F48+NRG_BF_E!F48+NRG_PR_E!F48+NRG_NI_E!F48+NRG_CL_E!F48+NRG_LNG_E!F48+NRG_BIOG_E!F48+NRG_GTL_E!F48+NRG_CPP_E!F48+NRG_NSP_E!F48</f>
        <v>1160.639766</v>
      </c>
      <c r="G48" s="8">
        <f>NRG_CM_E!G48+NRG_OIL_NG_E!G48+NRG_PF_E!G48+NRG_CO_E!G48+NRG_BKBPB_E!G48+NRG_GW_E!G48+NRG_BF_E!G48+NRG_PR_E!G48+NRG_NI_E!G48+NRG_CL_E!G48+NRG_LNG_E!G48+NRG_BIOG_E!G48+NRG_GTL_E!G48+NRG_CPP_E!G48+NRG_NSP_E!G48</f>
        <v>960.96007799999995</v>
      </c>
      <c r="H48" s="8">
        <f>NRG_CM_E!H48+NRG_OIL_NG_E!H48+NRG_PF_E!H48+NRG_CO_E!H48+NRG_BKBPB_E!H48+NRG_GW_E!H48+NRG_BF_E!H48+NRG_PR_E!H48+NRG_NI_E!H48+NRG_CL_E!H48+NRG_LNG_E!H48+NRG_BIOG_E!H48+NRG_GTL_E!H48+NRG_CPP_E!H48+NRG_NSP_E!H48</f>
        <v>733.20003900000006</v>
      </c>
      <c r="I48" s="8">
        <f>NRG_CM_E!I48+NRG_OIL_NG_E!I48+NRG_PF_E!I48+NRG_CO_E!I48+NRG_BKBPB_E!I48+NRG_GW_E!I48+NRG_BF_E!I48+NRG_PR_E!I48+NRG_NI_E!I48+NRG_CL_E!I48+NRG_LNG_E!I48+NRG_BIOG_E!I48+NRG_GTL_E!I48+NRG_CPP_E!I48+NRG_NSP_E!I48</f>
        <v>932.88007799999991</v>
      </c>
      <c r="J48" s="8">
        <f>NRG_CM_E!J48+NRG_OIL_NG_E!J48+NRG_PF_E!J48+NRG_CO_E!J48+NRG_BKBPB_E!J48+NRG_GW_E!J48+NRG_BF_E!J48+NRG_PR_E!J48+NRG_NI_E!J48+NRG_CL_E!J48+NRG_LNG_E!J48+NRG_BIOG_E!J48+NRG_GTL_E!J48+NRG_CPP_E!J48+NRG_NSP_E!J48</f>
        <v>873.60003899999992</v>
      </c>
      <c r="K48" s="8">
        <f>NRG_CM_E!K48+NRG_OIL_NG_E!K48+NRG_PF_E!K48+NRG_CO_E!K48+NRG_BKBPB_E!K48+NRG_GW_E!K48+NRG_BF_E!K48+NRG_PR_E!K48+NRG_NI_E!K48+NRG_CL_E!K48+NRG_LNG_E!K48+NRG_BIOG_E!K48+NRG_GTL_E!K48+NRG_CPP_E!K48+NRG_NSP_E!K48</f>
        <v>995.28015600000003</v>
      </c>
      <c r="L48" s="8">
        <f>NRG_CM_E!L48+NRG_OIL_NG_E!L48+NRG_PF_E!L48+NRG_CO_E!L48+NRG_BKBPB_E!L48+NRG_GW_E!L48+NRG_BF_E!L48+NRG_PR_E!L48+NRG_NI_E!L48+NRG_CL_E!L48+NRG_LNG_E!L48+NRG_BIOG_E!L48+NRG_GTL_E!L48+NRG_CPP_E!L48+NRG_NSP_E!L48</f>
        <v>1038.9600000000003</v>
      </c>
      <c r="M48" s="8">
        <f>NRG_CM_E!M48+NRG_OIL_NG_E!M48+NRG_PF_E!M48+NRG_CO_E!M48+NRG_BKBPB_E!M48+NRG_GW_E!M48+NRG_BF_E!M48+NRG_PR_E!M48+NRG_NI_E!M48+NRG_CL_E!M48+NRG_LNG_E!M48+NRG_BIOG_E!M48+NRG_GTL_E!M48+NRG_CPP_E!M48+NRG_NSP_E!M48</f>
        <v>1045.2000780000003</v>
      </c>
      <c r="N48" s="8">
        <f>NRG_CM_E!N48+NRG_OIL_NG_E!N48+NRG_PF_E!N48+NRG_CO_E!N48+NRG_BKBPB_E!N48+NRG_GW_E!N48+NRG_BF_E!N48+NRG_PR_E!N48+NRG_NI_E!N48+NRG_CL_E!N48+NRG_LNG_E!N48+NRG_BIOG_E!N48+NRG_GTL_E!N48+NRG_CPP_E!N48+NRG_NSP_E!N48</f>
        <v>755.03996100000006</v>
      </c>
      <c r="O48" s="8">
        <f>NRG_CM_E!O48+NRG_OIL_NG_E!O48+NRG_PF_E!O48+NRG_CO_E!O48+NRG_BKBPB_E!O48+NRG_GW_E!O48+NRG_BF_E!O48+NRG_PR_E!O48+NRG_NI_E!O48+NRG_CL_E!O48+NRG_LNG_E!O48+NRG_BIOG_E!O48+NRG_GTL_E!O48+NRG_CPP_E!O48+NRG_NSP_E!O48</f>
        <v>1029.5998830000001</v>
      </c>
      <c r="P48" s="8">
        <f>NRG_CM_E!P48+NRG_OIL_NG_E!P48+NRG_PF_E!P48+NRG_CO_E!P48+NRG_BKBPB_E!P48+NRG_GW_E!P48+NRG_BF_E!P48+NRG_PR_E!P48+NRG_NI_E!P48+NRG_CL_E!P48+NRG_LNG_E!P48+NRG_BIOG_E!P48+NRG_GTL_E!P48+NRG_CPP_E!P48+NRG_NSP_E!P48</f>
        <v>970.31984399999999</v>
      </c>
      <c r="Q48" s="8">
        <f>NRG_CM_E!Q48+NRG_OIL_NG_E!Q48+NRG_PF_E!Q48+NRG_CO_E!Q48+NRG_BKBPB_E!Q48+NRG_GW_E!Q48+NRG_BF_E!Q48+NRG_PR_E!Q48+NRG_NI_E!Q48+NRG_CL_E!Q48+NRG_LNG_E!Q48+NRG_BIOG_E!Q48+NRG_GTL_E!Q48+NRG_CPP_E!Q48+NRG_NSP_E!Q48</f>
        <v>1029.5998830000001</v>
      </c>
      <c r="R48" s="8">
        <f>NRG_CM_E!R48+NRG_OIL_NG_E!R48+NRG_PF_E!R48+NRG_CO_E!R48+NRG_BKBPB_E!R48+NRG_GW_E!R48+NRG_BF_E!R48+NRG_PR_E!R48+NRG_NI_E!R48+NRG_CL_E!R48+NRG_LNG_E!R48+NRG_BIOG_E!R48+NRG_GTL_E!R48+NRG_CPP_E!R48+NRG_NSP_E!R48</f>
        <v>1042.0800389999999</v>
      </c>
      <c r="S48" s="8">
        <f>NRG_CM_E!S48+NRG_OIL_NG_E!S48+NRG_PF_E!S48+NRG_CO_E!S48+NRG_BKBPB_E!S48+NRG_GW_E!S48+NRG_BF_E!S48+NRG_PR_E!S48+NRG_NI_E!S48+NRG_CL_E!S48+NRG_LNG_E!S48+NRG_BIOG_E!S48+NRG_GTL_E!S48+NRG_CPP_E!S48+NRG_NSP_E!S48</f>
        <v>982.80000000000007</v>
      </c>
      <c r="T48" s="8">
        <f>NRG_CM_E!T48+NRG_OIL_NG_E!T48+NRG_PF_E!T48+NRG_CO_E!T48+NRG_BKBPB_E!T48+NRG_GW_E!T48+NRG_BF_E!T48+NRG_PR_E!T48+NRG_NI_E!T48+NRG_CL_E!T48+NRG_LNG_E!T48+NRG_BIOG_E!T48+NRG_GTL_E!T48+NRG_CPP_E!T48+NRG_NSP_E!T48</f>
        <v>950.66384400000004</v>
      </c>
      <c r="U48" s="8">
        <f>NRG_CM_E!U48+NRG_OIL_NG_E!U48+NRG_PF_E!U48+NRG_CO_E!U48+NRG_BKBPB_E!U48+NRG_GW_E!U48+NRG_BF_E!U48+NRG_PR_E!U48+NRG_NI_E!U48+NRG_CL_E!U48+NRG_LNG_E!U48+NRG_BIOG_E!U48+NRG_GTL_E!U48+NRG_CPP_E!U48+NRG_NSP_E!U48</f>
        <v>831.16799999999989</v>
      </c>
      <c r="V48" s="8">
        <f>NRG_CM_E!V48+NRG_OIL_NG_E!V48+NRG_PF_E!V48+NRG_CO_E!V48+NRG_BKBPB_E!V48+NRG_GW_E!V48+NRG_BF_E!V48+NRG_PR_E!V48+NRG_NI_E!V48+NRG_CL_E!V48+NRG_LNG_E!V48+NRG_BIOG_E!V48+NRG_GTL_E!V48+NRG_CPP_E!V48+NRG_NSP_E!V48</f>
        <v>1012.4398439999999</v>
      </c>
      <c r="W48" s="8">
        <f>NRG_CM_E!W48+NRG_OIL_NG_E!W48+NRG_PF_E!W48+NRG_CO_E!W48+NRG_BKBPB_E!W48+NRG_GW_E!W48+NRG_BF_E!W48+NRG_PR_E!W48+NRG_NI_E!W48+NRG_CL_E!W48+NRG_LNG_E!W48+NRG_BIOG_E!W48+NRG_GTL_E!W48+NRG_CPP_E!W48+NRG_NSP_E!W48</f>
        <v>852.07671899999991</v>
      </c>
      <c r="X48" s="8">
        <f>NRG_CM_E!X48+NRG_OIL_NG_E!X48+NRG_PF_E!X48+NRG_CO_E!X48+NRG_BKBPB_E!X48+NRG_GW_E!X48+NRG_BF_E!X48+NRG_PR_E!X48+NRG_NI_E!X48+NRG_CL_E!X48+NRG_LNG_E!X48+NRG_BIOG_E!X48+NRG_GTL_E!X48+NRG_CPP_E!X48+NRG_NSP_E!X48</f>
        <v>988.65011700000014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144.50157215999999</v>
      </c>
      <c r="D51" s="27">
        <f>NRG_CM_E!D51+NRG_OIL_NG_E!D51+NRG_PF_E!D51+NRG_CO_E!D51+NRG_BKBPB_E!D51+NRG_GW_E!D51+NRG_BF_E!D51+NRG_PR_E!D51+NRG_NI_E!D51+NRG_CL_E!D51+NRG_LNG_E!D51+NRG_BIOG_E!D51+NRG_GTL_E!D51+NRG_CPP_E!D51+NRG_NSP_E!D51</f>
        <v>90.073150200000015</v>
      </c>
      <c r="E51" s="27">
        <f>NRG_CM_E!E51+NRG_OIL_NG_E!E51+NRG_PF_E!E51+NRG_CO_E!E51+NRG_BKBPB_E!E51+NRG_GW_E!E51+NRG_BF_E!E51+NRG_PR_E!E51+NRG_NI_E!E51+NRG_CL_E!E51+NRG_LNG_E!E51+NRG_BIOG_E!E51+NRG_GTL_E!E51+NRG_CPP_E!E51+NRG_NSP_E!E51</f>
        <v>108.0980802</v>
      </c>
      <c r="F51" s="27">
        <f>NRG_CM_E!F51+NRG_OIL_NG_E!F51+NRG_PF_E!F51+NRG_CO_E!F51+NRG_BKBPB_E!F51+NRG_GW_E!F51+NRG_BF_E!F51+NRG_PR_E!F51+NRG_NI_E!F51+NRG_CL_E!F51+NRG_LNG_E!F51+NRG_BIOG_E!F51+NRG_GTL_E!F51+NRG_CPP_E!F51+NRG_NSP_E!F51</f>
        <v>134.55625391999999</v>
      </c>
      <c r="G51" s="27">
        <f>NRG_CM_E!G51+NRG_OIL_NG_E!G51+NRG_PF_E!G51+NRG_CO_E!G51+NRG_BKBPB_E!G51+NRG_GW_E!G51+NRG_BF_E!G51+NRG_PR_E!G51+NRG_NI_E!G51+NRG_CL_E!G51+NRG_LNG_E!G51+NRG_BIOG_E!G51+NRG_GTL_E!G51+NRG_CPP_E!G51+NRG_NSP_E!G51</f>
        <v>166.99506911999998</v>
      </c>
      <c r="H51" s="27">
        <f>NRG_CM_E!H51+NRG_OIL_NG_E!H51+NRG_PF_E!H51+NRG_CO_E!H51+NRG_BKBPB_E!H51+NRG_GW_E!H51+NRG_BF_E!H51+NRG_PR_E!H51+NRG_NI_E!H51+NRG_CL_E!H51+NRG_LNG_E!H51+NRG_BIOG_E!H51+NRG_GTL_E!H51+NRG_CPP_E!H51+NRG_NSP_E!H51</f>
        <v>244.60829712</v>
      </c>
      <c r="I51" s="27">
        <f>NRG_CM_E!I51+NRG_OIL_NG_E!I51+NRG_PF_E!I51+NRG_CO_E!I51+NRG_BKBPB_E!I51+NRG_GW_E!I51+NRG_BF_E!I51+NRG_PR_E!I51+NRG_NI_E!I51+NRG_CL_E!I51+NRG_LNG_E!I51+NRG_BIOG_E!I51+NRG_GTL_E!I51+NRG_CPP_E!I51+NRG_NSP_E!I51</f>
        <v>248.08402872000002</v>
      </c>
      <c r="J51" s="27">
        <f>NRG_CM_E!J51+NRG_OIL_NG_E!J51+NRG_PF_E!J51+NRG_CO_E!J51+NRG_BKBPB_E!J51+NRG_GW_E!J51+NRG_BF_E!J51+NRG_PR_E!J51+NRG_NI_E!J51+NRG_CL_E!J51+NRG_LNG_E!J51+NRG_BIOG_E!J51+NRG_GTL_E!J51+NRG_CPP_E!J51+NRG_NSP_E!J51</f>
        <v>288.24054336000006</v>
      </c>
      <c r="K51" s="27">
        <f>NRG_CM_E!K51+NRG_OIL_NG_E!K51+NRG_PF_E!K51+NRG_CO_E!K51+NRG_BKBPB_E!K51+NRG_GW_E!K51+NRG_BF_E!K51+NRG_PR_E!K51+NRG_NI_E!K51+NRG_CL_E!K51+NRG_LNG_E!K51+NRG_BIOG_E!K51+NRG_GTL_E!K51+NRG_CPP_E!K51+NRG_NSP_E!K51</f>
        <v>462.49506468000016</v>
      </c>
      <c r="L51" s="27">
        <f>NRG_CM_E!L51+NRG_OIL_NG_E!L51+NRG_PF_E!L51+NRG_CO_E!L51+NRG_BKBPB_E!L51+NRG_GW_E!L51+NRG_BF_E!L51+NRG_PR_E!L51+NRG_NI_E!L51+NRG_CL_E!L51+NRG_LNG_E!L51+NRG_BIOG_E!L51+NRG_GTL_E!L51+NRG_CPP_E!L51+NRG_NSP_E!L51</f>
        <v>769.98138623999989</v>
      </c>
      <c r="M51" s="27">
        <f>NRG_CM_E!M51+NRG_OIL_NG_E!M51+NRG_PF_E!M51+NRG_CO_E!M51+NRG_BKBPB_E!M51+NRG_GW_E!M51+NRG_BF_E!M51+NRG_PR_E!M51+NRG_NI_E!M51+NRG_CL_E!M51+NRG_LNG_E!M51+NRG_BIOG_E!M51+NRG_GTL_E!M51+NRG_CPP_E!M51+NRG_NSP_E!M51</f>
        <v>933.64330752000001</v>
      </c>
      <c r="N51" s="27">
        <f>NRG_CM_E!N51+NRG_OIL_NG_E!N51+NRG_PF_E!N51+NRG_CO_E!N51+NRG_BKBPB_E!N51+NRG_GW_E!N51+NRG_BF_E!N51+NRG_PR_E!N51+NRG_NI_E!N51+NRG_CL_E!N51+NRG_LNG_E!N51+NRG_BIOG_E!N51+NRG_GTL_E!N51+NRG_CPP_E!N51+NRG_NSP_E!N51</f>
        <v>824.87391228000013</v>
      </c>
      <c r="O51" s="27">
        <f>NRG_CM_E!O51+NRG_OIL_NG_E!O51+NRG_PF_E!O51+NRG_CO_E!O51+NRG_BKBPB_E!O51+NRG_GW_E!O51+NRG_BF_E!O51+NRG_PR_E!O51+NRG_NI_E!O51+NRG_CL_E!O51+NRG_LNG_E!O51+NRG_BIOG_E!O51+NRG_GTL_E!O51+NRG_CPP_E!O51+NRG_NSP_E!O51</f>
        <v>854.0979282000003</v>
      </c>
      <c r="P51" s="27">
        <f>NRG_CM_E!P51+NRG_OIL_NG_E!P51+NRG_PF_E!P51+NRG_CO_E!P51+NRG_BKBPB_E!P51+NRG_GW_E!P51+NRG_BF_E!P51+NRG_PR_E!P51+NRG_NI_E!P51+NRG_CL_E!P51+NRG_LNG_E!P51+NRG_BIOG_E!P51+NRG_GTL_E!P51+NRG_CPP_E!P51+NRG_NSP_E!P51</f>
        <v>720.58338395999999</v>
      </c>
      <c r="Q51" s="27">
        <f>NRG_CM_E!Q51+NRG_OIL_NG_E!Q51+NRG_PF_E!Q51+NRG_CO_E!Q51+NRG_BKBPB_E!Q51+NRG_GW_E!Q51+NRG_BF_E!Q51+NRG_PR_E!Q51+NRG_NI_E!Q51+NRG_CL_E!Q51+NRG_LNG_E!Q51+NRG_BIOG_E!Q51+NRG_GTL_E!Q51+NRG_CPP_E!Q51+NRG_NSP_E!Q51</f>
        <v>777.81763620000015</v>
      </c>
      <c r="R51" s="27">
        <f>NRG_CM_E!R51+NRG_OIL_NG_E!R51+NRG_PF_E!R51+NRG_CO_E!R51+NRG_BKBPB_E!R51+NRG_GW_E!R51+NRG_BF_E!R51+NRG_PR_E!R51+NRG_NI_E!R51+NRG_CL_E!R51+NRG_LNG_E!R51+NRG_BIOG_E!R51+NRG_GTL_E!R51+NRG_CPP_E!R51+NRG_NSP_E!R51</f>
        <v>871.63189343999989</v>
      </c>
      <c r="S51" s="27">
        <f>NRG_CM_E!S51+NRG_OIL_NG_E!S51+NRG_PF_E!S51+NRG_CO_E!S51+NRG_BKBPB_E!S51+NRG_GW_E!S51+NRG_BF_E!S51+NRG_PR_E!S51+NRG_NI_E!S51+NRG_CL_E!S51+NRG_LNG_E!S51+NRG_BIOG_E!S51+NRG_GTL_E!S51+NRG_CPP_E!S51+NRG_NSP_E!S51</f>
        <v>810.45598787999995</v>
      </c>
      <c r="T51" s="27">
        <f>NRG_CM_E!T51+NRG_OIL_NG_E!T51+NRG_PF_E!T51+NRG_CO_E!T51+NRG_BKBPB_E!T51+NRG_GW_E!T51+NRG_BF_E!T51+NRG_PR_E!T51+NRG_NI_E!T51+NRG_CL_E!T51+NRG_LNG_E!T51+NRG_BIOG_E!T51+NRG_GTL_E!T51+NRG_CPP_E!T51+NRG_NSP_E!T51</f>
        <v>932.77164816000004</v>
      </c>
      <c r="U51" s="27">
        <f>NRG_CM_E!U51+NRG_OIL_NG_E!U51+NRG_PF_E!U51+NRG_CO_E!U51+NRG_BKBPB_E!U51+NRG_GW_E!U51+NRG_BF_E!U51+NRG_PR_E!U51+NRG_NI_E!U51+NRG_CL_E!U51+NRG_LNG_E!U51+NRG_BIOG_E!U51+NRG_GTL_E!U51+NRG_CPP_E!U51+NRG_NSP_E!U51</f>
        <v>1520.8278703200001</v>
      </c>
      <c r="V51" s="27">
        <f>NRG_CM_E!V51+NRG_OIL_NG_E!V51+NRG_PF_E!V51+NRG_CO_E!V51+NRG_BKBPB_E!V51+NRG_GW_E!V51+NRG_BF_E!V51+NRG_PR_E!V51+NRG_NI_E!V51+NRG_CL_E!V51+NRG_LNG_E!V51+NRG_BIOG_E!V51+NRG_GTL_E!V51+NRG_CPP_E!V51+NRG_NSP_E!V51</f>
        <v>1978.2799937999998</v>
      </c>
      <c r="W51" s="27">
        <f>NRG_CM_E!W51+NRG_OIL_NG_E!W51+NRG_PF_E!W51+NRG_CO_E!W51+NRG_BKBPB_E!W51+NRG_GW_E!W51+NRG_BF_E!W51+NRG_PR_E!W51+NRG_NI_E!W51+NRG_CL_E!W51+NRG_LNG_E!W51+NRG_BIOG_E!W51+NRG_GTL_E!W51+NRG_CPP_E!W51+NRG_NSP_E!W51</f>
        <v>1882.0472655600001</v>
      </c>
      <c r="X51" s="27">
        <f>NRG_CM_E!X51+NRG_OIL_NG_E!X51+NRG_PF_E!X51+NRG_CO_E!X51+NRG_BKBPB_E!X51+NRG_GW_E!X51+NRG_BF_E!X51+NRG_PR_E!X51+NRG_NI_E!X51+NRG_CL_E!X51+NRG_LNG_E!X51+NRG_BIOG_E!X51+NRG_GTL_E!X51+NRG_CPP_E!X51+NRG_NSP_E!X51</f>
        <v>1440.9409766400001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8.707724279999999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8.707724279999999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8.707724279999999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8.707724279999999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508.20553295999991</v>
      </c>
      <c r="D2" s="21">
        <f t="shared" ref="D2:X2" si="0">SUM(D3,D17,D22,D25,D26,D51,D52)</f>
        <v>557.02529171999993</v>
      </c>
      <c r="E2" s="21">
        <f t="shared" si="0"/>
        <v>671.67394523999997</v>
      </c>
      <c r="F2" s="21">
        <f t="shared" si="0"/>
        <v>569.48031612</v>
      </c>
      <c r="G2" s="21">
        <f t="shared" si="0"/>
        <v>499.96845936</v>
      </c>
      <c r="H2" s="21">
        <f t="shared" si="0"/>
        <v>493.42213079999999</v>
      </c>
      <c r="I2" s="21">
        <f t="shared" si="0"/>
        <v>353.31017507999991</v>
      </c>
      <c r="J2" s="21">
        <f t="shared" si="0"/>
        <v>407.64599604</v>
      </c>
      <c r="K2" s="21">
        <f t="shared" si="0"/>
        <v>269.15441507999986</v>
      </c>
      <c r="L2" s="21">
        <f t="shared" si="0"/>
        <v>170.57309508</v>
      </c>
      <c r="M2" s="21">
        <f t="shared" si="0"/>
        <v>295.68785507999996</v>
      </c>
      <c r="N2" s="21">
        <f t="shared" si="0"/>
        <v>285.13841508000002</v>
      </c>
      <c r="O2" s="21">
        <f t="shared" si="0"/>
        <v>254.68889507999992</v>
      </c>
      <c r="P2" s="21">
        <f t="shared" si="0"/>
        <v>232.67093507999999</v>
      </c>
      <c r="Q2" s="21">
        <f t="shared" si="0"/>
        <v>200.34329507999996</v>
      </c>
      <c r="R2" s="21">
        <f t="shared" si="0"/>
        <v>174.13363799999999</v>
      </c>
      <c r="S2" s="21">
        <f t="shared" si="0"/>
        <v>172.81495799999999</v>
      </c>
      <c r="T2" s="21">
        <f t="shared" si="0"/>
        <v>168.22366092000001</v>
      </c>
      <c r="U2" s="21">
        <f t="shared" si="0"/>
        <v>169.84603692000002</v>
      </c>
      <c r="V2" s="21">
        <f t="shared" si="0"/>
        <v>170.33754491999997</v>
      </c>
      <c r="W2" s="21">
        <f t="shared" si="0"/>
        <v>156.21755364000001</v>
      </c>
      <c r="X2" s="21">
        <f t="shared" si="0"/>
        <v>177.43231764000001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40.792656959999995</v>
      </c>
      <c r="D3" s="24">
        <f t="shared" ref="D3:X3" si="2">SUM(D4,D8,D11)</f>
        <v>34.974054719999998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40.792656959999995</v>
      </c>
      <c r="D11" s="19">
        <f t="shared" ref="D11:X11" si="8">SUM(D12:D16)</f>
        <v>34.974054719999998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40.792656959999995</v>
      </c>
      <c r="D13" s="8">
        <v>34.974054719999998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426.85271999999992</v>
      </c>
      <c r="D17" s="27">
        <f t="shared" ref="D17:X17" si="10">SUM(D18:D21)</f>
        <v>428.45111999999995</v>
      </c>
      <c r="E17" s="27">
        <f t="shared" si="10"/>
        <v>412.26731999999998</v>
      </c>
      <c r="F17" s="27">
        <f t="shared" si="10"/>
        <v>393.48611999999991</v>
      </c>
      <c r="G17" s="27">
        <f t="shared" si="10"/>
        <v>411.62795999999997</v>
      </c>
      <c r="H17" s="27">
        <f t="shared" si="10"/>
        <v>422.49707999999998</v>
      </c>
      <c r="I17" s="27">
        <f t="shared" si="10"/>
        <v>352.04759999999993</v>
      </c>
      <c r="J17" s="27">
        <f t="shared" si="10"/>
        <v>348.33132000000001</v>
      </c>
      <c r="K17" s="27">
        <f t="shared" si="10"/>
        <v>267.89183999999989</v>
      </c>
      <c r="L17" s="27">
        <f t="shared" si="10"/>
        <v>169.31052</v>
      </c>
      <c r="M17" s="27">
        <f t="shared" si="10"/>
        <v>294.42527999999999</v>
      </c>
      <c r="N17" s="27">
        <f t="shared" si="10"/>
        <v>283.87584000000004</v>
      </c>
      <c r="O17" s="27">
        <f t="shared" si="10"/>
        <v>253.42631999999992</v>
      </c>
      <c r="P17" s="27">
        <f t="shared" si="10"/>
        <v>231.40835999999999</v>
      </c>
      <c r="Q17" s="27">
        <f t="shared" si="10"/>
        <v>199.08071999999996</v>
      </c>
      <c r="R17" s="27">
        <f t="shared" si="10"/>
        <v>173.18663999999998</v>
      </c>
      <c r="S17" s="27">
        <f t="shared" si="10"/>
        <v>171.86795999999998</v>
      </c>
      <c r="T17" s="27">
        <f t="shared" si="10"/>
        <v>167.59224</v>
      </c>
      <c r="U17" s="27">
        <f t="shared" si="10"/>
        <v>169.21461600000001</v>
      </c>
      <c r="V17" s="27">
        <f t="shared" si="10"/>
        <v>169.70612399999996</v>
      </c>
      <c r="W17" s="27">
        <f t="shared" si="10"/>
        <v>155.580264</v>
      </c>
      <c r="X17" s="27">
        <f t="shared" si="10"/>
        <v>176.795028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426.85271999999992</v>
      </c>
      <c r="D19" s="8">
        <v>428.45111999999995</v>
      </c>
      <c r="E19" s="8">
        <v>412.26731999999998</v>
      </c>
      <c r="F19" s="8">
        <v>393.48611999999991</v>
      </c>
      <c r="G19" s="8">
        <v>411.62795999999997</v>
      </c>
      <c r="H19" s="8">
        <v>422.49707999999998</v>
      </c>
      <c r="I19" s="8">
        <v>352.04759999999993</v>
      </c>
      <c r="J19" s="8">
        <v>348.33132000000001</v>
      </c>
      <c r="K19" s="8">
        <v>267.89183999999989</v>
      </c>
      <c r="L19" s="8">
        <v>169.31052</v>
      </c>
      <c r="M19" s="8">
        <v>294.42527999999999</v>
      </c>
      <c r="N19" s="8">
        <v>283.87584000000004</v>
      </c>
      <c r="O19" s="8">
        <v>253.42631999999992</v>
      </c>
      <c r="P19" s="8">
        <v>231.40835999999999</v>
      </c>
      <c r="Q19" s="8">
        <v>199.08071999999996</v>
      </c>
      <c r="R19" s="8">
        <v>173.18663999999998</v>
      </c>
      <c r="S19" s="8">
        <v>171.86795999999998</v>
      </c>
      <c r="T19" s="8">
        <v>167.59224</v>
      </c>
      <c r="U19" s="8">
        <v>169.21461600000001</v>
      </c>
      <c r="V19" s="8">
        <v>169.70612399999996</v>
      </c>
      <c r="W19" s="8">
        <v>155.580264</v>
      </c>
      <c r="X19" s="8">
        <v>176.795028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40.560155999999999</v>
      </c>
      <c r="D26" s="27">
        <f t="shared" ref="D26:X26" si="14">SUM(D27,D33)</f>
        <v>93.600116999999983</v>
      </c>
      <c r="E26" s="27">
        <f t="shared" si="14"/>
        <v>259.40662523999998</v>
      </c>
      <c r="F26" s="27">
        <f t="shared" si="14"/>
        <v>175.99419612000003</v>
      </c>
      <c r="G26" s="27">
        <f t="shared" si="14"/>
        <v>88.34049936000001</v>
      </c>
      <c r="H26" s="27">
        <f t="shared" si="14"/>
        <v>70.925050799999994</v>
      </c>
      <c r="I26" s="27">
        <f t="shared" si="14"/>
        <v>1.2625750799999997</v>
      </c>
      <c r="J26" s="27">
        <f t="shared" si="14"/>
        <v>59.314676040000016</v>
      </c>
      <c r="K26" s="27">
        <f t="shared" si="14"/>
        <v>1.2625750799999997</v>
      </c>
      <c r="L26" s="27">
        <f t="shared" si="14"/>
        <v>1.2625750799999997</v>
      </c>
      <c r="M26" s="27">
        <f t="shared" si="14"/>
        <v>1.2625750799999997</v>
      </c>
      <c r="N26" s="27">
        <f t="shared" si="14"/>
        <v>1.2625750799999997</v>
      </c>
      <c r="O26" s="27">
        <f t="shared" si="14"/>
        <v>1.2625750799999997</v>
      </c>
      <c r="P26" s="27">
        <f t="shared" si="14"/>
        <v>1.2625750799999997</v>
      </c>
      <c r="Q26" s="27">
        <f t="shared" si="14"/>
        <v>1.2625750799999997</v>
      </c>
      <c r="R26" s="27">
        <f t="shared" si="14"/>
        <v>0.9469979999999999</v>
      </c>
      <c r="S26" s="27">
        <f t="shared" si="14"/>
        <v>0.9469979999999999</v>
      </c>
      <c r="T26" s="27">
        <f t="shared" si="14"/>
        <v>0.63142091999999994</v>
      </c>
      <c r="U26" s="27">
        <f t="shared" si="14"/>
        <v>0.63142091999999994</v>
      </c>
      <c r="V26" s="27">
        <f t="shared" si="14"/>
        <v>0.63142091999999994</v>
      </c>
      <c r="W26" s="27">
        <f t="shared" si="14"/>
        <v>0.63728963999999999</v>
      </c>
      <c r="X26" s="27">
        <f t="shared" si="14"/>
        <v>0.63728963999999999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40.560155999999999</v>
      </c>
      <c r="D33" s="19">
        <f t="shared" ref="D33:X33" si="18">SUM(D34:D50)</f>
        <v>93.600116999999983</v>
      </c>
      <c r="E33" s="19">
        <f t="shared" si="18"/>
        <v>259.40662523999998</v>
      </c>
      <c r="F33" s="19">
        <f t="shared" si="18"/>
        <v>175.99419612000003</v>
      </c>
      <c r="G33" s="19">
        <f t="shared" si="18"/>
        <v>88.34049936000001</v>
      </c>
      <c r="H33" s="19">
        <f t="shared" si="18"/>
        <v>70.925050799999994</v>
      </c>
      <c r="I33" s="19">
        <f t="shared" si="18"/>
        <v>1.2625750799999997</v>
      </c>
      <c r="J33" s="19">
        <f t="shared" si="18"/>
        <v>59.314676040000016</v>
      </c>
      <c r="K33" s="19">
        <f t="shared" si="18"/>
        <v>1.2625750799999997</v>
      </c>
      <c r="L33" s="19">
        <f t="shared" si="18"/>
        <v>1.2625750799999997</v>
      </c>
      <c r="M33" s="19">
        <f t="shared" si="18"/>
        <v>1.2625750799999997</v>
      </c>
      <c r="N33" s="19">
        <f t="shared" si="18"/>
        <v>1.2625750799999997</v>
      </c>
      <c r="O33" s="19">
        <f t="shared" si="18"/>
        <v>1.2625750799999997</v>
      </c>
      <c r="P33" s="19">
        <f t="shared" si="18"/>
        <v>1.2625750799999997</v>
      </c>
      <c r="Q33" s="19">
        <f t="shared" si="18"/>
        <v>1.2625750799999997</v>
      </c>
      <c r="R33" s="19">
        <f t="shared" si="18"/>
        <v>0.9469979999999999</v>
      </c>
      <c r="S33" s="19">
        <f t="shared" si="18"/>
        <v>0.9469979999999999</v>
      </c>
      <c r="T33" s="19">
        <f t="shared" si="18"/>
        <v>0.63142091999999994</v>
      </c>
      <c r="U33" s="19">
        <f t="shared" si="18"/>
        <v>0.63142091999999994</v>
      </c>
      <c r="V33" s="19">
        <f t="shared" si="18"/>
        <v>0.63142091999999994</v>
      </c>
      <c r="W33" s="19">
        <f t="shared" si="18"/>
        <v>0.63728963999999999</v>
      </c>
      <c r="X33" s="19">
        <f t="shared" si="18"/>
        <v>0.63728963999999999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119.00662524000002</v>
      </c>
      <c r="F36" s="8">
        <v>124.81169904000001</v>
      </c>
      <c r="G36" s="8">
        <v>87.077924280000005</v>
      </c>
      <c r="H36" s="8">
        <v>69.662475719999989</v>
      </c>
      <c r="I36" s="8">
        <v>0</v>
      </c>
      <c r="J36" s="8">
        <v>58.052100960000018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1.2625750799999997</v>
      </c>
      <c r="G43" s="8">
        <v>1.2625750799999997</v>
      </c>
      <c r="H43" s="8">
        <v>1.2625750799999997</v>
      </c>
      <c r="I43" s="8">
        <v>1.2625750799999997</v>
      </c>
      <c r="J43" s="8">
        <v>1.2625750799999997</v>
      </c>
      <c r="K43" s="8">
        <v>1.2625750799999997</v>
      </c>
      <c r="L43" s="8">
        <v>1.2625750799999997</v>
      </c>
      <c r="M43" s="8">
        <v>1.2625750799999997</v>
      </c>
      <c r="N43" s="8">
        <v>1.2625750799999997</v>
      </c>
      <c r="O43" s="8">
        <v>1.2625750799999997</v>
      </c>
      <c r="P43" s="8">
        <v>1.2625750799999997</v>
      </c>
      <c r="Q43" s="8">
        <v>1.2625750799999997</v>
      </c>
      <c r="R43" s="8">
        <v>0.9469979999999999</v>
      </c>
      <c r="S43" s="8">
        <v>0.9469979999999999</v>
      </c>
      <c r="T43" s="8">
        <v>0.63142091999999994</v>
      </c>
      <c r="U43" s="8">
        <v>0.63142091999999994</v>
      </c>
      <c r="V43" s="8">
        <v>0.63142091999999994</v>
      </c>
      <c r="W43" s="8">
        <v>0.63728963999999999</v>
      </c>
      <c r="X43" s="8">
        <v>0.63728963999999999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40.560155999999999</v>
      </c>
      <c r="D48" s="8">
        <v>93.600116999999983</v>
      </c>
      <c r="E48" s="8">
        <v>140.39999999999998</v>
      </c>
      <c r="F48" s="8">
        <v>49.919922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1.8939959999999998</v>
      </c>
      <c r="G2" s="21">
        <f t="shared" si="0"/>
        <v>1.8939959999999998</v>
      </c>
      <c r="H2" s="21">
        <f t="shared" si="0"/>
        <v>1.8939959999999998</v>
      </c>
      <c r="I2" s="21">
        <f t="shared" si="0"/>
        <v>1.8939959999999998</v>
      </c>
      <c r="J2" s="21">
        <f t="shared" si="0"/>
        <v>1.8939959999999998</v>
      </c>
      <c r="K2" s="21">
        <f t="shared" si="0"/>
        <v>4.7966464799999988</v>
      </c>
      <c r="L2" s="21">
        <f t="shared" si="0"/>
        <v>1.8939959999999998</v>
      </c>
      <c r="M2" s="21">
        <f t="shared" si="0"/>
        <v>1892.0235672000008</v>
      </c>
      <c r="N2" s="21">
        <f t="shared" si="0"/>
        <v>1957.1920127999997</v>
      </c>
      <c r="O2" s="21">
        <f t="shared" si="0"/>
        <v>1373.8406904000001</v>
      </c>
      <c r="P2" s="21">
        <f t="shared" si="0"/>
        <v>1511.8695792000001</v>
      </c>
      <c r="Q2" s="21">
        <f t="shared" si="0"/>
        <v>1525.4121240000002</v>
      </c>
      <c r="R2" s="21">
        <f t="shared" si="0"/>
        <v>1508.8615261200002</v>
      </c>
      <c r="S2" s="21">
        <f t="shared" si="0"/>
        <v>1576.8156502799995</v>
      </c>
      <c r="T2" s="21">
        <f t="shared" si="0"/>
        <v>1605.6608806800002</v>
      </c>
      <c r="U2" s="21">
        <f t="shared" si="0"/>
        <v>1535.7906756000002</v>
      </c>
      <c r="V2" s="21">
        <f t="shared" si="0"/>
        <v>1514.9618787599998</v>
      </c>
      <c r="W2" s="21">
        <f t="shared" si="0"/>
        <v>1198.15616484</v>
      </c>
      <c r="X2" s="21">
        <f t="shared" si="0"/>
        <v>1375.1783672399999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1890.1295712000008</v>
      </c>
      <c r="N17" s="27">
        <f t="shared" si="5"/>
        <v>1955.2980167999997</v>
      </c>
      <c r="O17" s="27">
        <f t="shared" si="5"/>
        <v>1371.9466944000001</v>
      </c>
      <c r="P17" s="27">
        <f t="shared" si="5"/>
        <v>1509.9755832000001</v>
      </c>
      <c r="Q17" s="27">
        <f t="shared" si="5"/>
        <v>1523.5181280000002</v>
      </c>
      <c r="R17" s="27">
        <f t="shared" si="5"/>
        <v>1507.2831072000001</v>
      </c>
      <c r="S17" s="27">
        <f t="shared" si="5"/>
        <v>1575.5530751999995</v>
      </c>
      <c r="T17" s="27">
        <f t="shared" si="5"/>
        <v>1604.3983056000002</v>
      </c>
      <c r="U17" s="27">
        <f t="shared" si="5"/>
        <v>1534.8436776000003</v>
      </c>
      <c r="V17" s="27">
        <f t="shared" si="5"/>
        <v>1514.0208887999997</v>
      </c>
      <c r="W17" s="27">
        <f t="shared" si="5"/>
        <v>1197.5188751999999</v>
      </c>
      <c r="X17" s="27">
        <f t="shared" si="5"/>
        <v>1374.5410775999999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18.701280000000001</v>
      </c>
      <c r="N19" s="8">
        <v>18.141839999999998</v>
      </c>
      <c r="O19" s="8">
        <v>19.140840000000001</v>
      </c>
      <c r="P19" s="8">
        <v>16.74324</v>
      </c>
      <c r="Q19" s="8">
        <v>16.06392</v>
      </c>
      <c r="R19" s="8">
        <v>15.064919999999999</v>
      </c>
      <c r="S19" s="8">
        <v>20.779199999999999</v>
      </c>
      <c r="T19" s="8">
        <v>11.044943999999997</v>
      </c>
      <c r="U19" s="8">
        <v>10.005984</v>
      </c>
      <c r="V19" s="8">
        <v>23.664312000000002</v>
      </c>
      <c r="W19" s="8">
        <v>18.817163999999988</v>
      </c>
      <c r="X19" s="8">
        <v>17.494488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1825.2000000000007</v>
      </c>
      <c r="N20" s="8">
        <v>1613.5601039999997</v>
      </c>
      <c r="O20" s="8">
        <v>1081.08</v>
      </c>
      <c r="P20" s="8">
        <v>1184.560416</v>
      </c>
      <c r="Q20" s="8">
        <v>1207.700208</v>
      </c>
      <c r="R20" s="8">
        <v>1175.7198960000001</v>
      </c>
      <c r="S20" s="8">
        <v>1202.2395839999995</v>
      </c>
      <c r="T20" s="8">
        <v>1202.3444160000001</v>
      </c>
      <c r="U20" s="8">
        <v>1166.8803120000005</v>
      </c>
      <c r="V20" s="8">
        <v>1093.3781039999997</v>
      </c>
      <c r="W20" s="8">
        <v>901.31558399999994</v>
      </c>
      <c r="X20" s="8">
        <v>968.78620799999999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46.228291200000001</v>
      </c>
      <c r="N21" s="8">
        <v>323.59607279999994</v>
      </c>
      <c r="O21" s="8">
        <v>271.7258544</v>
      </c>
      <c r="P21" s="8">
        <v>308.67192719999997</v>
      </c>
      <c r="Q21" s="8">
        <v>299.75400000000002</v>
      </c>
      <c r="R21" s="8">
        <v>316.49829119999998</v>
      </c>
      <c r="S21" s="8">
        <v>352.5342912000001</v>
      </c>
      <c r="T21" s="8">
        <v>391.0089456</v>
      </c>
      <c r="U21" s="8">
        <v>357.95738159999996</v>
      </c>
      <c r="V21" s="8">
        <v>396.97847280000002</v>
      </c>
      <c r="W21" s="8">
        <v>277.38612719999998</v>
      </c>
      <c r="X21" s="8">
        <v>388.26038159999996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1.8939959999999998</v>
      </c>
      <c r="G26" s="27">
        <f t="shared" si="7"/>
        <v>1.8939959999999998</v>
      </c>
      <c r="H26" s="27">
        <f t="shared" si="7"/>
        <v>1.8939959999999998</v>
      </c>
      <c r="I26" s="27">
        <f t="shared" si="7"/>
        <v>1.8939959999999998</v>
      </c>
      <c r="J26" s="27">
        <f t="shared" si="7"/>
        <v>1.8939959999999998</v>
      </c>
      <c r="K26" s="27">
        <f t="shared" si="7"/>
        <v>4.7966464799999988</v>
      </c>
      <c r="L26" s="27">
        <f t="shared" si="7"/>
        <v>1.8939959999999998</v>
      </c>
      <c r="M26" s="27">
        <f t="shared" si="7"/>
        <v>1.8939959999999998</v>
      </c>
      <c r="N26" s="27">
        <f t="shared" si="7"/>
        <v>1.8939959999999998</v>
      </c>
      <c r="O26" s="27">
        <f t="shared" si="7"/>
        <v>1.8939959999999998</v>
      </c>
      <c r="P26" s="27">
        <f t="shared" si="7"/>
        <v>1.8939959999999998</v>
      </c>
      <c r="Q26" s="27">
        <f t="shared" si="7"/>
        <v>1.8939959999999998</v>
      </c>
      <c r="R26" s="27">
        <f t="shared" si="7"/>
        <v>1.5784189200000001</v>
      </c>
      <c r="S26" s="27">
        <f t="shared" si="7"/>
        <v>1.2625750799999997</v>
      </c>
      <c r="T26" s="27">
        <f t="shared" si="7"/>
        <v>1.2625750799999997</v>
      </c>
      <c r="U26" s="27">
        <f t="shared" si="7"/>
        <v>0.9469979999999999</v>
      </c>
      <c r="V26" s="27">
        <f t="shared" si="7"/>
        <v>0.94098996000000001</v>
      </c>
      <c r="W26" s="27">
        <f t="shared" si="7"/>
        <v>0.63728963999999999</v>
      </c>
      <c r="X26" s="27">
        <f t="shared" si="7"/>
        <v>0.63728963999999999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1.8939959999999998</v>
      </c>
      <c r="G33" s="19">
        <f t="shared" si="9"/>
        <v>1.8939959999999998</v>
      </c>
      <c r="H33" s="19">
        <f t="shared" si="9"/>
        <v>1.8939959999999998</v>
      </c>
      <c r="I33" s="19">
        <f t="shared" si="9"/>
        <v>1.8939959999999998</v>
      </c>
      <c r="J33" s="19">
        <f t="shared" si="9"/>
        <v>1.8939959999999998</v>
      </c>
      <c r="K33" s="19">
        <f t="shared" si="9"/>
        <v>4.7966464799999988</v>
      </c>
      <c r="L33" s="19">
        <f t="shared" si="9"/>
        <v>1.8939959999999998</v>
      </c>
      <c r="M33" s="19">
        <f t="shared" si="9"/>
        <v>1.8939959999999998</v>
      </c>
      <c r="N33" s="19">
        <f t="shared" si="9"/>
        <v>1.8939959999999998</v>
      </c>
      <c r="O33" s="19">
        <f t="shared" si="9"/>
        <v>1.8939959999999998</v>
      </c>
      <c r="P33" s="19">
        <f t="shared" si="9"/>
        <v>1.8939959999999998</v>
      </c>
      <c r="Q33" s="19">
        <f t="shared" si="9"/>
        <v>1.8939959999999998</v>
      </c>
      <c r="R33" s="19">
        <f t="shared" si="9"/>
        <v>1.5784189200000001</v>
      </c>
      <c r="S33" s="19">
        <f t="shared" si="9"/>
        <v>1.2625750799999997</v>
      </c>
      <c r="T33" s="19">
        <f t="shared" si="9"/>
        <v>1.2625750799999997</v>
      </c>
      <c r="U33" s="19">
        <f t="shared" si="9"/>
        <v>0.9469979999999999</v>
      </c>
      <c r="V33" s="19">
        <f t="shared" si="9"/>
        <v>0.94098996000000001</v>
      </c>
      <c r="W33" s="19">
        <f t="shared" si="9"/>
        <v>0.63728963999999999</v>
      </c>
      <c r="X33" s="19">
        <f t="shared" si="9"/>
        <v>0.63728963999999999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2.9026504799999988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1.8939959999999998</v>
      </c>
      <c r="G43" s="8">
        <v>1.8939959999999998</v>
      </c>
      <c r="H43" s="8">
        <v>1.8939959999999998</v>
      </c>
      <c r="I43" s="8">
        <v>1.8939959999999998</v>
      </c>
      <c r="J43" s="8">
        <v>1.8939959999999998</v>
      </c>
      <c r="K43" s="8">
        <v>1.8939959999999998</v>
      </c>
      <c r="L43" s="8">
        <v>1.8939959999999998</v>
      </c>
      <c r="M43" s="8">
        <v>1.8939959999999998</v>
      </c>
      <c r="N43" s="8">
        <v>1.8939959999999998</v>
      </c>
      <c r="O43" s="8">
        <v>1.8939959999999998</v>
      </c>
      <c r="P43" s="8">
        <v>1.8939959999999998</v>
      </c>
      <c r="Q43" s="8">
        <v>1.8939959999999998</v>
      </c>
      <c r="R43" s="8">
        <v>1.5784189200000001</v>
      </c>
      <c r="S43" s="8">
        <v>1.2625750799999997</v>
      </c>
      <c r="T43" s="8">
        <v>1.2625750799999997</v>
      </c>
      <c r="U43" s="8">
        <v>0.9469979999999999</v>
      </c>
      <c r="V43" s="8">
        <v>0.63142091999999994</v>
      </c>
      <c r="W43" s="8">
        <v>0.63728963999999999</v>
      </c>
      <c r="X43" s="8">
        <v>0.63728963999999999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0.30956904000000007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4679.3249121600011</v>
      </c>
      <c r="D2" s="21">
        <f t="shared" ref="D2:X2" si="0">SUM(D3,D17,D22,D25,D26,D51,D52)</f>
        <v>4667.3115613199998</v>
      </c>
      <c r="E2" s="21">
        <f t="shared" si="0"/>
        <v>4669.7680299600006</v>
      </c>
      <c r="F2" s="21">
        <f t="shared" si="0"/>
        <v>4849.64544492</v>
      </c>
      <c r="G2" s="21">
        <f t="shared" si="0"/>
        <v>4611.2648598000005</v>
      </c>
      <c r="H2" s="21">
        <f t="shared" si="0"/>
        <v>4191.4071313200011</v>
      </c>
      <c r="I2" s="21">
        <f t="shared" si="0"/>
        <v>4386.6388026000013</v>
      </c>
      <c r="J2" s="21">
        <f t="shared" si="0"/>
        <v>4472.4021317999996</v>
      </c>
      <c r="K2" s="21">
        <f t="shared" si="0"/>
        <v>4638.3709546799992</v>
      </c>
      <c r="L2" s="21">
        <f t="shared" si="0"/>
        <v>4520.3864788800001</v>
      </c>
      <c r="M2" s="21">
        <f t="shared" si="0"/>
        <v>4616.0600090400003</v>
      </c>
      <c r="N2" s="21">
        <f t="shared" si="0"/>
        <v>3907.6382113199998</v>
      </c>
      <c r="O2" s="21">
        <f t="shared" si="0"/>
        <v>4218.5173950000008</v>
      </c>
      <c r="P2" s="21">
        <f t="shared" si="0"/>
        <v>3879.7484900400004</v>
      </c>
      <c r="Q2" s="21">
        <f t="shared" si="0"/>
        <v>4203.1598403600001</v>
      </c>
      <c r="R2" s="21">
        <f t="shared" si="0"/>
        <v>4234.82187204</v>
      </c>
      <c r="S2" s="21">
        <f t="shared" si="0"/>
        <v>4217.4829105200006</v>
      </c>
      <c r="T2" s="21">
        <f t="shared" si="0"/>
        <v>4428.501934320002</v>
      </c>
      <c r="U2" s="21">
        <f t="shared" si="0"/>
        <v>4612.8163802400004</v>
      </c>
      <c r="V2" s="21">
        <f t="shared" si="0"/>
        <v>4944.6097236000005</v>
      </c>
      <c r="W2" s="21">
        <f t="shared" si="0"/>
        <v>4159.9367010000005</v>
      </c>
      <c r="X2" s="21">
        <f t="shared" si="0"/>
        <v>4187.9095279200001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4534.8233400000008</v>
      </c>
      <c r="D26" s="27">
        <f t="shared" si="7"/>
        <v>4577.2384111199999</v>
      </c>
      <c r="E26" s="27">
        <f t="shared" si="7"/>
        <v>4561.6699497600002</v>
      </c>
      <c r="F26" s="27">
        <f t="shared" si="7"/>
        <v>4715.089191</v>
      </c>
      <c r="G26" s="27">
        <f t="shared" si="7"/>
        <v>4472.9170088400006</v>
      </c>
      <c r="H26" s="27">
        <f t="shared" si="7"/>
        <v>3979.2049318800009</v>
      </c>
      <c r="I26" s="27">
        <f t="shared" si="7"/>
        <v>4180.9152780000013</v>
      </c>
      <c r="J26" s="27">
        <f t="shared" si="7"/>
        <v>4210.8433318799998</v>
      </c>
      <c r="K26" s="27">
        <f t="shared" si="7"/>
        <v>4206.2353250399992</v>
      </c>
      <c r="L26" s="27">
        <f t="shared" si="7"/>
        <v>3838.0896619200003</v>
      </c>
      <c r="M26" s="27">
        <f t="shared" si="7"/>
        <v>3751.9351707600003</v>
      </c>
      <c r="N26" s="27">
        <f t="shared" si="7"/>
        <v>3145.2816229199998</v>
      </c>
      <c r="O26" s="27">
        <f t="shared" si="7"/>
        <v>3380.6301901200004</v>
      </c>
      <c r="P26" s="27">
        <f t="shared" si="7"/>
        <v>3181.9005511200003</v>
      </c>
      <c r="Q26" s="27">
        <f t="shared" si="7"/>
        <v>3428.4525901200004</v>
      </c>
      <c r="R26" s="27">
        <f t="shared" si="7"/>
        <v>3392.8655770800001</v>
      </c>
      <c r="S26" s="27">
        <f t="shared" si="7"/>
        <v>3409.7473238400003</v>
      </c>
      <c r="T26" s="27">
        <f t="shared" si="7"/>
        <v>3500.3046801600017</v>
      </c>
      <c r="U26" s="27">
        <f t="shared" si="7"/>
        <v>3126.6995770800004</v>
      </c>
      <c r="V26" s="27">
        <f t="shared" si="7"/>
        <v>3073.9786509600003</v>
      </c>
      <c r="W26" s="27">
        <f t="shared" si="7"/>
        <v>2350.0319709599999</v>
      </c>
      <c r="X26" s="27">
        <f t="shared" si="7"/>
        <v>2799.8356204800002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4534.8233400000008</v>
      </c>
      <c r="D33" s="19">
        <f t="shared" si="9"/>
        <v>4577.2384111199999</v>
      </c>
      <c r="E33" s="19">
        <f t="shared" si="9"/>
        <v>4561.6699497600002</v>
      </c>
      <c r="F33" s="19">
        <f t="shared" si="9"/>
        <v>4715.089191</v>
      </c>
      <c r="G33" s="19">
        <f t="shared" si="9"/>
        <v>4472.9170088400006</v>
      </c>
      <c r="H33" s="19">
        <f t="shared" si="9"/>
        <v>3979.2049318800009</v>
      </c>
      <c r="I33" s="19">
        <f t="shared" si="9"/>
        <v>4180.9152780000013</v>
      </c>
      <c r="J33" s="19">
        <f t="shared" si="9"/>
        <v>4210.8433318799998</v>
      </c>
      <c r="K33" s="19">
        <f t="shared" si="9"/>
        <v>4206.2353250399992</v>
      </c>
      <c r="L33" s="19">
        <f t="shared" si="9"/>
        <v>3838.0896619200003</v>
      </c>
      <c r="M33" s="19">
        <f t="shared" si="9"/>
        <v>3751.9351707600003</v>
      </c>
      <c r="N33" s="19">
        <f t="shared" si="9"/>
        <v>3145.2816229199998</v>
      </c>
      <c r="O33" s="19">
        <f t="shared" si="9"/>
        <v>3380.6301901200004</v>
      </c>
      <c r="P33" s="19">
        <f t="shared" si="9"/>
        <v>3181.9005511200003</v>
      </c>
      <c r="Q33" s="19">
        <f t="shared" si="9"/>
        <v>3428.4525901200004</v>
      </c>
      <c r="R33" s="19">
        <f t="shared" si="9"/>
        <v>3392.8655770800001</v>
      </c>
      <c r="S33" s="19">
        <f t="shared" si="9"/>
        <v>3409.7473238400003</v>
      </c>
      <c r="T33" s="19">
        <f t="shared" si="9"/>
        <v>3500.3046801600017</v>
      </c>
      <c r="U33" s="19">
        <f t="shared" si="9"/>
        <v>3126.6995770800004</v>
      </c>
      <c r="V33" s="19">
        <f t="shared" si="9"/>
        <v>3073.9786509600003</v>
      </c>
      <c r="W33" s="19">
        <f t="shared" si="9"/>
        <v>2350.0319709599999</v>
      </c>
      <c r="X33" s="19">
        <f t="shared" si="9"/>
        <v>2799.8356204800002</v>
      </c>
    </row>
    <row r="34" spans="1:24" ht="11.25" customHeight="1" x14ac:dyDescent="0.2">
      <c r="A34" s="28" t="s">
        <v>54</v>
      </c>
      <c r="B34" s="7" t="s">
        <v>55</v>
      </c>
      <c r="C34" s="8">
        <v>2203.9776000000002</v>
      </c>
      <c r="D34" s="8">
        <v>2249.5968000000003</v>
      </c>
      <c r="E34" s="8">
        <v>2329.4304000000002</v>
      </c>
      <c r="F34" s="8">
        <v>2337.9839999999999</v>
      </c>
      <c r="G34" s="8">
        <v>2275.2576000000004</v>
      </c>
      <c r="H34" s="8">
        <v>2363.6448000000005</v>
      </c>
      <c r="I34" s="8">
        <v>2412.1152000000011</v>
      </c>
      <c r="J34" s="8">
        <v>2454.8831999999993</v>
      </c>
      <c r="K34" s="8">
        <v>2483.3951999999995</v>
      </c>
      <c r="L34" s="8">
        <v>2303.7696000000001</v>
      </c>
      <c r="M34" s="8">
        <v>2303.7696000000001</v>
      </c>
      <c r="N34" s="8">
        <v>2089.9295999999999</v>
      </c>
      <c r="O34" s="8">
        <v>2258.1504000000004</v>
      </c>
      <c r="P34" s="8">
        <v>2007.2448000000002</v>
      </c>
      <c r="Q34" s="8">
        <v>2278.1088</v>
      </c>
      <c r="R34" s="8">
        <v>2261.0016000000001</v>
      </c>
      <c r="S34" s="8">
        <v>2383.6032</v>
      </c>
      <c r="T34" s="8">
        <v>2548.4025600000014</v>
      </c>
      <c r="U34" s="8">
        <v>2295.2160000000003</v>
      </c>
      <c r="V34" s="8">
        <v>1939.38624</v>
      </c>
      <c r="W34" s="8">
        <v>1397.37312</v>
      </c>
      <c r="X34" s="8">
        <v>1700.4556800000003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115.52358096000003</v>
      </c>
      <c r="W36" s="8">
        <v>100.58213196000001</v>
      </c>
      <c r="X36" s="8">
        <v>110.72982347999999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123.10974</v>
      </c>
      <c r="D43" s="8">
        <v>66.289859999999976</v>
      </c>
      <c r="E43" s="8">
        <v>53.663308919999999</v>
      </c>
      <c r="F43" s="8">
        <v>6.3134089200000014</v>
      </c>
      <c r="G43" s="8">
        <v>72.603268919999977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25.25336892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0.31557708000000012</v>
      </c>
      <c r="V43" s="8">
        <v>6.628986000000002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1365.336</v>
      </c>
      <c r="D44" s="8">
        <v>1291.0319071200001</v>
      </c>
      <c r="E44" s="8">
        <v>1102.1761238400002</v>
      </c>
      <c r="F44" s="8">
        <v>1260.0719380799999</v>
      </c>
      <c r="G44" s="8">
        <v>1164.0960619200002</v>
      </c>
      <c r="H44" s="8">
        <v>882.36009288000037</v>
      </c>
      <c r="I44" s="8">
        <v>835.92000000000007</v>
      </c>
      <c r="J44" s="8">
        <v>882.36009288000037</v>
      </c>
      <c r="K44" s="8">
        <v>727.55996904000006</v>
      </c>
      <c r="L44" s="8">
        <v>495.36006191999996</v>
      </c>
      <c r="M44" s="8">
        <v>377.71212384000012</v>
      </c>
      <c r="N44" s="8">
        <v>300.31206192000002</v>
      </c>
      <c r="O44" s="8">
        <v>92.879907120000027</v>
      </c>
      <c r="P44" s="8">
        <v>204.33590712000003</v>
      </c>
      <c r="Q44" s="8">
        <v>120.74390712000003</v>
      </c>
      <c r="R44" s="8">
        <v>89.783938079999984</v>
      </c>
      <c r="S44" s="8">
        <v>43.344123839999995</v>
      </c>
      <c r="T44" s="8">
        <v>1.2382761600000003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842.40000000000009</v>
      </c>
      <c r="D48" s="8">
        <v>970.31984399999999</v>
      </c>
      <c r="E48" s="8">
        <v>1076.4001169999999</v>
      </c>
      <c r="F48" s="8">
        <v>1110.719844</v>
      </c>
      <c r="G48" s="8">
        <v>960.96007799999995</v>
      </c>
      <c r="H48" s="8">
        <v>733.20003900000006</v>
      </c>
      <c r="I48" s="8">
        <v>932.88007799999991</v>
      </c>
      <c r="J48" s="8">
        <v>873.60003899999992</v>
      </c>
      <c r="K48" s="8">
        <v>995.28015600000003</v>
      </c>
      <c r="L48" s="8">
        <v>1038.9600000000003</v>
      </c>
      <c r="M48" s="8">
        <v>1045.2000780000003</v>
      </c>
      <c r="N48" s="8">
        <v>755.03996100000006</v>
      </c>
      <c r="O48" s="8">
        <v>1029.5998830000001</v>
      </c>
      <c r="P48" s="8">
        <v>970.31984399999999</v>
      </c>
      <c r="Q48" s="8">
        <v>1029.5998830000001</v>
      </c>
      <c r="R48" s="8">
        <v>1042.0800389999999</v>
      </c>
      <c r="S48" s="8">
        <v>982.80000000000007</v>
      </c>
      <c r="T48" s="8">
        <v>950.66384400000004</v>
      </c>
      <c r="U48" s="8">
        <v>831.16799999999989</v>
      </c>
      <c r="V48" s="8">
        <v>1012.4398439999999</v>
      </c>
      <c r="W48" s="8">
        <v>852.07671899999991</v>
      </c>
      <c r="X48" s="8">
        <v>988.65011700000014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144.50157215999999</v>
      </c>
      <c r="D51" s="27">
        <v>90.073150200000015</v>
      </c>
      <c r="E51" s="27">
        <v>108.0980802</v>
      </c>
      <c r="F51" s="27">
        <v>134.55625391999999</v>
      </c>
      <c r="G51" s="27">
        <v>138.34785095999999</v>
      </c>
      <c r="H51" s="27">
        <v>212.20219943999999</v>
      </c>
      <c r="I51" s="27">
        <v>205.72352460000002</v>
      </c>
      <c r="J51" s="27">
        <v>261.55879992000007</v>
      </c>
      <c r="K51" s="27">
        <v>432.13562964000016</v>
      </c>
      <c r="L51" s="27">
        <v>682.29681695999989</v>
      </c>
      <c r="M51" s="27">
        <v>864.12483828000006</v>
      </c>
      <c r="N51" s="27">
        <v>762.35658840000008</v>
      </c>
      <c r="O51" s="27">
        <v>837.88720488000024</v>
      </c>
      <c r="P51" s="27">
        <v>697.84793891999993</v>
      </c>
      <c r="Q51" s="27">
        <v>774.70725024000012</v>
      </c>
      <c r="R51" s="27">
        <v>841.95629495999992</v>
      </c>
      <c r="S51" s="27">
        <v>807.73558667999998</v>
      </c>
      <c r="T51" s="27">
        <v>928.19725416000006</v>
      </c>
      <c r="U51" s="27">
        <v>1486.11680316</v>
      </c>
      <c r="V51" s="27">
        <v>1870.63107264</v>
      </c>
      <c r="W51" s="27">
        <v>1809.9047300400002</v>
      </c>
      <c r="X51" s="27">
        <v>1388.0739074400001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28.647218159999994</v>
      </c>
      <c r="H2" s="21">
        <f t="shared" si="0"/>
        <v>32.406097680000009</v>
      </c>
      <c r="I2" s="21">
        <f t="shared" si="0"/>
        <v>42.360504120000002</v>
      </c>
      <c r="J2" s="21">
        <f t="shared" si="0"/>
        <v>26.681743440000005</v>
      </c>
      <c r="K2" s="21">
        <f t="shared" si="0"/>
        <v>30.359435040000001</v>
      </c>
      <c r="L2" s="21">
        <f t="shared" si="0"/>
        <v>87.684569280000034</v>
      </c>
      <c r="M2" s="21">
        <f t="shared" si="0"/>
        <v>69.518469240000002</v>
      </c>
      <c r="N2" s="21">
        <f t="shared" si="0"/>
        <v>62.517323880000006</v>
      </c>
      <c r="O2" s="21">
        <f t="shared" si="0"/>
        <v>16.21072332</v>
      </c>
      <c r="P2" s="21">
        <f t="shared" si="0"/>
        <v>22.735445040000002</v>
      </c>
      <c r="Q2" s="21">
        <f t="shared" si="0"/>
        <v>3.1103859599999995</v>
      </c>
      <c r="R2" s="21">
        <f t="shared" si="0"/>
        <v>29.675598480000005</v>
      </c>
      <c r="S2" s="21">
        <f t="shared" si="0"/>
        <v>2.7204011999999995</v>
      </c>
      <c r="T2" s="21">
        <f t="shared" si="0"/>
        <v>4.5743940000000007</v>
      </c>
      <c r="U2" s="21">
        <f t="shared" si="0"/>
        <v>34.711067160000006</v>
      </c>
      <c r="V2" s="21">
        <f t="shared" si="0"/>
        <v>107.64892115999997</v>
      </c>
      <c r="W2" s="21">
        <f t="shared" si="0"/>
        <v>72.142535519999996</v>
      </c>
      <c r="X2" s="21">
        <f t="shared" si="0"/>
        <v>52.867069200000003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28.647218159999994</v>
      </c>
      <c r="H51" s="27">
        <v>32.406097680000009</v>
      </c>
      <c r="I51" s="27">
        <v>42.360504120000002</v>
      </c>
      <c r="J51" s="27">
        <v>26.681743440000005</v>
      </c>
      <c r="K51" s="27">
        <v>30.359435040000001</v>
      </c>
      <c r="L51" s="27">
        <v>87.684569280000034</v>
      </c>
      <c r="M51" s="27">
        <v>69.518469240000002</v>
      </c>
      <c r="N51" s="27">
        <v>62.517323880000006</v>
      </c>
      <c r="O51" s="27">
        <v>16.21072332</v>
      </c>
      <c r="P51" s="27">
        <v>22.735445040000002</v>
      </c>
      <c r="Q51" s="27">
        <v>3.1103859599999995</v>
      </c>
      <c r="R51" s="27">
        <v>29.675598480000005</v>
      </c>
      <c r="S51" s="27">
        <v>2.7204011999999995</v>
      </c>
      <c r="T51" s="27">
        <v>4.5743940000000007</v>
      </c>
      <c r="U51" s="27">
        <v>34.711067160000006</v>
      </c>
      <c r="V51" s="27">
        <v>107.64892115999997</v>
      </c>
      <c r="W51" s="27">
        <v>72.142535519999996</v>
      </c>
      <c r="X51" s="27">
        <v>52.867069200000003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77705.512707720205</v>
      </c>
      <c r="D2" s="21">
        <f t="shared" ref="D2:X2" si="0">SUM(D3,D17,D22,D25,D26,D51,D52)</f>
        <v>79652.290569839985</v>
      </c>
      <c r="E2" s="21">
        <f t="shared" si="0"/>
        <v>76956.675103080008</v>
      </c>
      <c r="F2" s="21">
        <f t="shared" si="0"/>
        <v>80602.807077479985</v>
      </c>
      <c r="G2" s="21">
        <f t="shared" si="0"/>
        <v>78918.401893200004</v>
      </c>
      <c r="H2" s="21">
        <f t="shared" si="0"/>
        <v>76368.018465839981</v>
      </c>
      <c r="I2" s="21">
        <f t="shared" si="0"/>
        <v>73602.878115119995</v>
      </c>
      <c r="J2" s="21">
        <f t="shared" si="0"/>
        <v>69571.774720920017</v>
      </c>
      <c r="K2" s="21">
        <f t="shared" si="0"/>
        <v>73118.98681824001</v>
      </c>
      <c r="L2" s="21">
        <f t="shared" si="0"/>
        <v>70207.185525960012</v>
      </c>
      <c r="M2" s="21">
        <f t="shared" si="0"/>
        <v>73415.808004439998</v>
      </c>
      <c r="N2" s="21">
        <f t="shared" si="0"/>
        <v>66774.50384628</v>
      </c>
      <c r="O2" s="21">
        <f t="shared" si="0"/>
        <v>67085.979159719995</v>
      </c>
      <c r="P2" s="21">
        <f t="shared" si="0"/>
        <v>69583.591498440015</v>
      </c>
      <c r="Q2" s="21">
        <f t="shared" si="0"/>
        <v>63864.564765000003</v>
      </c>
      <c r="R2" s="21">
        <f t="shared" si="0"/>
        <v>68270.952839520003</v>
      </c>
      <c r="S2" s="21">
        <f t="shared" si="0"/>
        <v>67967.537722680005</v>
      </c>
      <c r="T2" s="21">
        <f t="shared" si="0"/>
        <v>66539.762559840005</v>
      </c>
      <c r="U2" s="21">
        <f t="shared" si="0"/>
        <v>66877.731731880005</v>
      </c>
      <c r="V2" s="21">
        <f t="shared" si="0"/>
        <v>65224.636431959996</v>
      </c>
      <c r="W2" s="21">
        <f t="shared" si="0"/>
        <v>60566.019453119996</v>
      </c>
      <c r="X2" s="21">
        <f t="shared" si="0"/>
        <v>65069.778566879992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3758.3093539201986</v>
      </c>
      <c r="D3" s="24">
        <f t="shared" si="1"/>
        <v>3675.9974803200002</v>
      </c>
      <c r="E3" s="24">
        <f t="shared" si="1"/>
        <v>3636.3871764</v>
      </c>
      <c r="F3" s="24">
        <f t="shared" si="1"/>
        <v>3457.2409053600004</v>
      </c>
      <c r="G3" s="24">
        <f t="shared" si="1"/>
        <v>2833.9517342400004</v>
      </c>
      <c r="H3" s="24">
        <f t="shared" si="1"/>
        <v>2453.0372011199997</v>
      </c>
      <c r="I3" s="24">
        <f t="shared" si="1"/>
        <v>1973.2856431200003</v>
      </c>
      <c r="J3" s="24">
        <f t="shared" si="1"/>
        <v>1893.6167764799998</v>
      </c>
      <c r="K3" s="24">
        <f t="shared" si="1"/>
        <v>2161.7435215199994</v>
      </c>
      <c r="L3" s="24">
        <f t="shared" si="1"/>
        <v>2235.6761195999998</v>
      </c>
      <c r="M3" s="24">
        <f t="shared" si="1"/>
        <v>2017.5830241599992</v>
      </c>
      <c r="N3" s="24">
        <f t="shared" si="1"/>
        <v>1877.5998832800001</v>
      </c>
      <c r="O3" s="24">
        <f t="shared" si="1"/>
        <v>1846.62641856</v>
      </c>
      <c r="P3" s="24">
        <f t="shared" si="1"/>
        <v>2165.3597222399999</v>
      </c>
      <c r="Q3" s="24">
        <f t="shared" si="1"/>
        <v>2000.0223355200003</v>
      </c>
      <c r="R3" s="24">
        <f t="shared" si="1"/>
        <v>2068.97151648</v>
      </c>
      <c r="S3" s="24">
        <f t="shared" si="1"/>
        <v>1991.7837667200001</v>
      </c>
      <c r="T3" s="24">
        <f t="shared" si="1"/>
        <v>1930.7947216800005</v>
      </c>
      <c r="U3" s="24">
        <f t="shared" si="1"/>
        <v>1979.6308646400003</v>
      </c>
      <c r="V3" s="24">
        <f t="shared" si="1"/>
        <v>1921.2474705600002</v>
      </c>
      <c r="W3" s="24">
        <f t="shared" si="1"/>
        <v>1563.6166946400003</v>
      </c>
      <c r="X3" s="24">
        <f t="shared" si="1"/>
        <v>1687.13078688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1906.7011048800002</v>
      </c>
      <c r="D4" s="19">
        <f t="shared" si="2"/>
        <v>1739.9343218400004</v>
      </c>
      <c r="E4" s="19">
        <f t="shared" si="2"/>
        <v>1584.9327014400001</v>
      </c>
      <c r="F4" s="19">
        <f t="shared" si="2"/>
        <v>1198.72031664</v>
      </c>
      <c r="G4" s="19">
        <f t="shared" si="2"/>
        <v>1296.20182032</v>
      </c>
      <c r="H4" s="19">
        <f t="shared" si="2"/>
        <v>1227.35181096</v>
      </c>
      <c r="I4" s="19">
        <f t="shared" si="2"/>
        <v>1002.5711757600001</v>
      </c>
      <c r="J4" s="19">
        <f t="shared" si="2"/>
        <v>1062.7556306399999</v>
      </c>
      <c r="K4" s="19">
        <f t="shared" si="2"/>
        <v>1344.6045914399997</v>
      </c>
      <c r="L4" s="19">
        <f t="shared" si="2"/>
        <v>1710.5439040799997</v>
      </c>
      <c r="M4" s="19">
        <f t="shared" si="2"/>
        <v>1386.2187794399995</v>
      </c>
      <c r="N4" s="19">
        <f t="shared" si="2"/>
        <v>1196.0229547199999</v>
      </c>
      <c r="O4" s="19">
        <f t="shared" si="2"/>
        <v>1153.49152248</v>
      </c>
      <c r="P4" s="19">
        <f t="shared" si="2"/>
        <v>1158.0849614399999</v>
      </c>
      <c r="Q4" s="19">
        <f t="shared" si="2"/>
        <v>1056.8841360000001</v>
      </c>
      <c r="R4" s="19">
        <f t="shared" si="2"/>
        <v>1113.9111640800002</v>
      </c>
      <c r="S4" s="19">
        <f t="shared" si="2"/>
        <v>1039.5781228800001</v>
      </c>
      <c r="T4" s="19">
        <f t="shared" si="2"/>
        <v>1087.4562916800003</v>
      </c>
      <c r="U4" s="19">
        <f t="shared" si="2"/>
        <v>1087.1768846400003</v>
      </c>
      <c r="V4" s="19">
        <f t="shared" si="2"/>
        <v>1102.3736275200004</v>
      </c>
      <c r="W4" s="19">
        <f t="shared" si="2"/>
        <v>931.61883672000022</v>
      </c>
      <c r="X4" s="19">
        <f t="shared" si="2"/>
        <v>1001.0411822400001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1066.46824416</v>
      </c>
      <c r="F5" s="8">
        <f>FC_IND_E!F5+FC_TRA_E!F5+FC_OTH_E!F5</f>
        <v>844.58218943999998</v>
      </c>
      <c r="G5" s="8">
        <f>FC_IND_E!G5+FC_TRA_E!G5+FC_OTH_E!G5</f>
        <v>772.12152863999984</v>
      </c>
      <c r="H5" s="8">
        <f>FC_IND_E!H5+FC_TRA_E!H5+FC_OTH_E!H5</f>
        <v>975.05100000000004</v>
      </c>
      <c r="I5" s="8">
        <f>FC_IND_E!I5+FC_TRA_E!I5+FC_OTH_E!I5</f>
        <v>764.69716751999999</v>
      </c>
      <c r="J5" s="8">
        <f>FC_IND_E!J5+FC_TRA_E!J5+FC_OTH_E!J5</f>
        <v>730.05132815999991</v>
      </c>
      <c r="K5" s="8">
        <f>FC_IND_E!K5+FC_TRA_E!K5+FC_OTH_E!K5</f>
        <v>890.90953775999969</v>
      </c>
      <c r="L5" s="8">
        <f>FC_IND_E!L5+FC_TRA_E!L5+FC_OTH_E!L5</f>
        <v>811.71717791999981</v>
      </c>
      <c r="M5" s="8">
        <f>FC_IND_E!M5+FC_TRA_E!M5+FC_OTH_E!M5</f>
        <v>1135.9095633599995</v>
      </c>
      <c r="N5" s="8">
        <f>FC_IND_E!N5+FC_TRA_E!N5+FC_OTH_E!N5</f>
        <v>989.89901471999997</v>
      </c>
      <c r="O5" s="8">
        <f>FC_IND_E!O5+FC_TRA_E!O5+FC_OTH_E!O5</f>
        <v>801.76626287999989</v>
      </c>
      <c r="P5" s="8">
        <f>FC_IND_E!P5+FC_TRA_E!P5+FC_OTH_E!P5</f>
        <v>583.78501103999997</v>
      </c>
      <c r="Q5" s="8">
        <f>FC_IND_E!Q5+FC_TRA_E!Q5+FC_OTH_E!Q5</f>
        <v>458.41600463999987</v>
      </c>
      <c r="R5" s="8">
        <f>FC_IND_E!R5+FC_TRA_E!R5+FC_OTH_E!R5</f>
        <v>503.48290608000002</v>
      </c>
      <c r="S5" s="8">
        <f>FC_IND_E!S5+FC_TRA_E!S5+FC_OTH_E!S5</f>
        <v>475.17007824000001</v>
      </c>
      <c r="T5" s="8">
        <f>FC_IND_E!T5+FC_TRA_E!T5+FC_OTH_E!T5</f>
        <v>484.40286048000007</v>
      </c>
      <c r="U5" s="8">
        <f>FC_IND_E!U5+FC_TRA_E!U5+FC_OTH_E!U5</f>
        <v>451.07619216000006</v>
      </c>
      <c r="V5" s="8">
        <f>FC_IND_E!V5+FC_TRA_E!V5+FC_OTH_E!V5</f>
        <v>358.07021184000007</v>
      </c>
      <c r="W5" s="8">
        <f>FC_IND_E!W5+FC_TRA_E!W5+FC_OTH_E!W5</f>
        <v>279.17501040000008</v>
      </c>
      <c r="X5" s="8">
        <f>FC_IND_E!X5+FC_TRA_E!X5+FC_OTH_E!X5</f>
        <v>323.9942798400001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5.5449979200000001</v>
      </c>
      <c r="J6" s="8">
        <f>FC_IND_E!J6+FC_TRA_E!J6+FC_OTH_E!J6</f>
        <v>27.725330160000002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157.72185000000002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1906.7011048800002</v>
      </c>
      <c r="D7" s="8">
        <f>FC_IND_E!D7+FC_TRA_E!D7+FC_OTH_E!D7</f>
        <v>1739.9343218400004</v>
      </c>
      <c r="E7" s="8">
        <f>FC_IND_E!E7+FC_TRA_E!E7+FC_OTH_E!E7</f>
        <v>518.46445728000003</v>
      </c>
      <c r="F7" s="8">
        <f>FC_IND_E!F7+FC_TRA_E!F7+FC_OTH_E!F7</f>
        <v>354.13812719999999</v>
      </c>
      <c r="G7" s="8">
        <f>FC_IND_E!G7+FC_TRA_E!G7+FC_OTH_E!G7</f>
        <v>524.08029168000007</v>
      </c>
      <c r="H7" s="8">
        <f>FC_IND_E!H7+FC_TRA_E!H7+FC_OTH_E!H7</f>
        <v>252.30081096000001</v>
      </c>
      <c r="I7" s="8">
        <f>FC_IND_E!I7+FC_TRA_E!I7+FC_OTH_E!I7</f>
        <v>232.32901032000007</v>
      </c>
      <c r="J7" s="8">
        <f>FC_IND_E!J7+FC_TRA_E!J7+FC_OTH_E!J7</f>
        <v>304.97897231999997</v>
      </c>
      <c r="K7" s="8">
        <f>FC_IND_E!K7+FC_TRA_E!K7+FC_OTH_E!K7</f>
        <v>453.69505368000006</v>
      </c>
      <c r="L7" s="8">
        <f>FC_IND_E!L7+FC_TRA_E!L7+FC_OTH_E!L7</f>
        <v>898.82672615999991</v>
      </c>
      <c r="M7" s="8">
        <f>FC_IND_E!M7+FC_TRA_E!M7+FC_OTH_E!M7</f>
        <v>250.30921608</v>
      </c>
      <c r="N7" s="8">
        <f>FC_IND_E!N7+FC_TRA_E!N7+FC_OTH_E!N7</f>
        <v>206.12394</v>
      </c>
      <c r="O7" s="8">
        <f>FC_IND_E!O7+FC_TRA_E!O7+FC_OTH_E!O7</f>
        <v>194.0034096</v>
      </c>
      <c r="P7" s="8">
        <f>FC_IND_E!P7+FC_TRA_E!P7+FC_OTH_E!P7</f>
        <v>574.29995040000006</v>
      </c>
      <c r="Q7" s="8">
        <f>FC_IND_E!Q7+FC_TRA_E!Q7+FC_OTH_E!Q7</f>
        <v>598.46813136000014</v>
      </c>
      <c r="R7" s="8">
        <f>FC_IND_E!R7+FC_TRA_E!R7+FC_OTH_E!R7</f>
        <v>610.42825800000026</v>
      </c>
      <c r="S7" s="8">
        <f>FC_IND_E!S7+FC_TRA_E!S7+FC_OTH_E!S7</f>
        <v>564.40804464000018</v>
      </c>
      <c r="T7" s="8">
        <f>FC_IND_E!T7+FC_TRA_E!T7+FC_OTH_E!T7</f>
        <v>603.0534312000002</v>
      </c>
      <c r="U7" s="8">
        <f>FC_IND_E!U7+FC_TRA_E!U7+FC_OTH_E!U7</f>
        <v>636.10069248000013</v>
      </c>
      <c r="V7" s="8">
        <f>FC_IND_E!V7+FC_TRA_E!V7+FC_OTH_E!V7</f>
        <v>744.30341568000017</v>
      </c>
      <c r="W7" s="8">
        <f>FC_IND_E!W7+FC_TRA_E!W7+FC_OTH_E!W7</f>
        <v>652.44382632000008</v>
      </c>
      <c r="X7" s="8">
        <f>FC_IND_E!X7+FC_TRA_E!X7+FC_OTH_E!X7</f>
        <v>677.04690240000002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150.69977999999995</v>
      </c>
      <c r="D8" s="19">
        <f t="shared" si="3"/>
        <v>45.391499999999979</v>
      </c>
      <c r="E8" s="19">
        <f t="shared" si="3"/>
        <v>58.101119999999987</v>
      </c>
      <c r="F8" s="19">
        <f t="shared" si="3"/>
        <v>0</v>
      </c>
      <c r="G8" s="19">
        <f t="shared" si="3"/>
        <v>81.704700000000003</v>
      </c>
      <c r="H8" s="19">
        <f t="shared" si="3"/>
        <v>29.050559999999997</v>
      </c>
      <c r="I8" s="19">
        <f t="shared" si="3"/>
        <v>41.760180000000005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72.691417919999992</v>
      </c>
      <c r="Q8" s="19">
        <f t="shared" si="3"/>
        <v>75.485459279999972</v>
      </c>
      <c r="R8" s="19">
        <f t="shared" si="3"/>
        <v>63.56470032</v>
      </c>
      <c r="S8" s="19">
        <f t="shared" si="3"/>
        <v>99.885854639999991</v>
      </c>
      <c r="T8" s="19">
        <f t="shared" si="3"/>
        <v>91.254379920000019</v>
      </c>
      <c r="U8" s="19">
        <f t="shared" si="3"/>
        <v>115.60981607999996</v>
      </c>
      <c r="V8" s="19">
        <f t="shared" si="3"/>
        <v>122.84098464</v>
      </c>
      <c r="W8" s="19">
        <f t="shared" si="3"/>
        <v>128.72683559999999</v>
      </c>
      <c r="X8" s="19">
        <f t="shared" ref="X8" si="4">SUM(X9:X10)</f>
        <v>98.786083439999956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150.69977999999995</v>
      </c>
      <c r="D9" s="8">
        <f>FC_IND_E!D9+FC_TRA_E!D9+FC_OTH_E!D9</f>
        <v>45.391499999999979</v>
      </c>
      <c r="E9" s="8">
        <f>FC_IND_E!E9+FC_TRA_E!E9+FC_OTH_E!E9</f>
        <v>58.101119999999987</v>
      </c>
      <c r="F9" s="8">
        <f>FC_IND_E!F9+FC_TRA_E!F9+FC_OTH_E!F9</f>
        <v>0</v>
      </c>
      <c r="G9" s="8">
        <f>FC_IND_E!G9+FC_TRA_E!G9+FC_OTH_E!G9</f>
        <v>81.704700000000003</v>
      </c>
      <c r="H9" s="8">
        <f>FC_IND_E!H9+FC_TRA_E!H9+FC_OTH_E!H9</f>
        <v>29.050559999999997</v>
      </c>
      <c r="I9" s="8">
        <f>FC_IND_E!I9+FC_TRA_E!I9+FC_OTH_E!I9</f>
        <v>41.760180000000005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72.691417919999992</v>
      </c>
      <c r="Q9" s="8">
        <f>FC_IND_E!Q9+FC_TRA_E!Q9+FC_OTH_E!Q9</f>
        <v>75.485459279999972</v>
      </c>
      <c r="R9" s="8">
        <f>FC_IND_E!R9+FC_TRA_E!R9+FC_OTH_E!R9</f>
        <v>63.56470032</v>
      </c>
      <c r="S9" s="8">
        <f>FC_IND_E!S9+FC_TRA_E!S9+FC_OTH_E!S9</f>
        <v>99.885854639999991</v>
      </c>
      <c r="T9" s="8">
        <f>FC_IND_E!T9+FC_TRA_E!T9+FC_OTH_E!T9</f>
        <v>91.254379920000019</v>
      </c>
      <c r="U9" s="8">
        <f>FC_IND_E!U9+FC_TRA_E!U9+FC_OTH_E!U9</f>
        <v>115.60981607999996</v>
      </c>
      <c r="V9" s="8">
        <f>FC_IND_E!V9+FC_TRA_E!V9+FC_OTH_E!V9</f>
        <v>122.84098464</v>
      </c>
      <c r="W9" s="8">
        <f>FC_IND_E!W9+FC_TRA_E!W9+FC_OTH_E!W9</f>
        <v>128.72683559999999</v>
      </c>
      <c r="X9" s="8">
        <f>FC_IND_E!X9+FC_TRA_E!X9+FC_OTH_E!X9</f>
        <v>98.786083439999956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1700.9084690401983</v>
      </c>
      <c r="D11" s="19">
        <f t="shared" si="5"/>
        <v>1890.6716584799997</v>
      </c>
      <c r="E11" s="19">
        <f t="shared" si="5"/>
        <v>1993.3533549599999</v>
      </c>
      <c r="F11" s="19">
        <f t="shared" si="5"/>
        <v>2258.5205887200004</v>
      </c>
      <c r="G11" s="19">
        <f t="shared" si="5"/>
        <v>1456.0452139200002</v>
      </c>
      <c r="H11" s="19">
        <f t="shared" si="5"/>
        <v>1196.6348301599996</v>
      </c>
      <c r="I11" s="19">
        <f t="shared" si="5"/>
        <v>928.95428735999997</v>
      </c>
      <c r="J11" s="19">
        <f t="shared" si="5"/>
        <v>830.86114583999995</v>
      </c>
      <c r="K11" s="19">
        <f t="shared" si="5"/>
        <v>817.13893007999991</v>
      </c>
      <c r="L11" s="19">
        <f t="shared" si="5"/>
        <v>525.13221552000005</v>
      </c>
      <c r="M11" s="19">
        <f t="shared" si="5"/>
        <v>631.36424471999987</v>
      </c>
      <c r="N11" s="19">
        <f t="shared" si="5"/>
        <v>681.57692856000017</v>
      </c>
      <c r="O11" s="19">
        <f t="shared" si="5"/>
        <v>693.13489608000009</v>
      </c>
      <c r="P11" s="19">
        <f t="shared" si="5"/>
        <v>934.58334287999992</v>
      </c>
      <c r="Q11" s="19">
        <f t="shared" si="5"/>
        <v>867.65274024000018</v>
      </c>
      <c r="R11" s="19">
        <f t="shared" si="5"/>
        <v>891.49565208000001</v>
      </c>
      <c r="S11" s="19">
        <f t="shared" si="5"/>
        <v>852.31978919999995</v>
      </c>
      <c r="T11" s="19">
        <f t="shared" si="5"/>
        <v>752.08405008000022</v>
      </c>
      <c r="U11" s="19">
        <f t="shared" si="5"/>
        <v>776.84416392000003</v>
      </c>
      <c r="V11" s="19">
        <f t="shared" si="5"/>
        <v>696.0328583999999</v>
      </c>
      <c r="W11" s="19">
        <f t="shared" si="5"/>
        <v>503.27102232000004</v>
      </c>
      <c r="X11" s="19">
        <f t="shared" ref="X11" si="6">SUM(X12:X16)</f>
        <v>587.30352120000009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20.009626560000005</v>
      </c>
      <c r="D12" s="8">
        <f>FC_IND_E!D12+FC_TRA_E!D12+FC_OTH_E!D12</f>
        <v>28.585030320000005</v>
      </c>
      <c r="E12" s="8">
        <f>FC_IND_E!E12+FC_TRA_E!E12+FC_OTH_E!E12</f>
        <v>25.726562400000002</v>
      </c>
      <c r="F12" s="8">
        <f>FC_IND_E!F12+FC_TRA_E!F12+FC_OTH_E!F12</f>
        <v>14.292690720000005</v>
      </c>
      <c r="G12" s="8">
        <f>FC_IND_E!G12+FC_TRA_E!G12+FC_OTH_E!G12</f>
        <v>22.868094480000003</v>
      </c>
      <c r="H12" s="8">
        <f>FC_IND_E!H12+FC_TRA_E!H12+FC_OTH_E!H12</f>
        <v>22.868094480000007</v>
      </c>
      <c r="I12" s="8">
        <f>FC_IND_E!I12+FC_TRA_E!I12+FC_OTH_E!I12</f>
        <v>22.86809448</v>
      </c>
      <c r="J12" s="8">
        <f>FC_IND_E!J12+FC_TRA_E!J12+FC_OTH_E!J12</f>
        <v>17.151158639999998</v>
      </c>
      <c r="K12" s="8">
        <f>FC_IND_E!K12+FC_TRA_E!K12+FC_OTH_E!K12</f>
        <v>31.443498239999983</v>
      </c>
      <c r="L12" s="8">
        <f>FC_IND_E!L12+FC_TRA_E!L12+FC_OTH_E!L12</f>
        <v>11.433871679999999</v>
      </c>
      <c r="M12" s="8">
        <f>FC_IND_E!M12+FC_TRA_E!M12+FC_OTH_E!M12</f>
        <v>8.5754037600000004</v>
      </c>
      <c r="N12" s="8">
        <f>FC_IND_E!N12+FC_TRA_E!N12+FC_OTH_E!N12</f>
        <v>5.7169358399999988</v>
      </c>
      <c r="O12" s="8">
        <f>FC_IND_E!O12+FC_TRA_E!O12+FC_OTH_E!O12</f>
        <v>5.9455149599999988</v>
      </c>
      <c r="P12" s="8">
        <f>FC_IND_E!P12+FC_TRA_E!P12+FC_OTH_E!P12</f>
        <v>8.9184480000000015</v>
      </c>
      <c r="Q12" s="8">
        <f>FC_IND_E!Q12+FC_TRA_E!Q12+FC_OTH_E!Q12</f>
        <v>6.1295018399999996</v>
      </c>
      <c r="R12" s="8">
        <f>FC_IND_E!R12+FC_TRA_E!R12+FC_OTH_E!R12</f>
        <v>3.0607130400000009</v>
      </c>
      <c r="S12" s="8">
        <f>FC_IND_E!S12+FC_TRA_E!S12+FC_OTH_E!S12</f>
        <v>6.1210749600000005</v>
      </c>
      <c r="T12" s="8">
        <f>FC_IND_E!T12+FC_TRA_E!T12+FC_OTH_E!T12</f>
        <v>4.5908940000000005</v>
      </c>
      <c r="U12" s="8">
        <f>FC_IND_E!U12+FC_TRA_E!U12+FC_OTH_E!U12</f>
        <v>3.3665385600000004</v>
      </c>
      <c r="V12" s="8">
        <f>FC_IND_E!V12+FC_TRA_E!V12+FC_OTH_E!V12</f>
        <v>2.1425342399999998</v>
      </c>
      <c r="W12" s="8">
        <f>FC_IND_E!W12+FC_TRA_E!W12+FC_OTH_E!W12</f>
        <v>1.8363576000000015</v>
      </c>
      <c r="X12" s="8">
        <f>FC_IND_E!X12+FC_TRA_E!X12+FC_OTH_E!X12</f>
        <v>2.4483597600000024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1245.7505596801984</v>
      </c>
      <c r="D13" s="8">
        <f>FC_IND_E!D13+FC_TRA_E!D13+FC_OTH_E!D13</f>
        <v>1452.4198259999996</v>
      </c>
      <c r="E13" s="8">
        <f>FC_IND_E!E13+FC_TRA_E!E13+FC_OTH_E!E13</f>
        <v>1581.4815191999999</v>
      </c>
      <c r="F13" s="8">
        <f>FC_IND_E!F13+FC_TRA_E!F13+FC_OTH_E!F13</f>
        <v>1865.9231342400003</v>
      </c>
      <c r="G13" s="8">
        <f>FC_IND_E!G13+FC_TRA_E!G13+FC_OTH_E!G13</f>
        <v>1039.19133648</v>
      </c>
      <c r="H13" s="8">
        <f>FC_IND_E!H13+FC_TRA_E!H13+FC_OTH_E!H13</f>
        <v>750.37921727999981</v>
      </c>
      <c r="I13" s="8">
        <f>FC_IND_E!I13+FC_TRA_E!I13+FC_OTH_E!I13</f>
        <v>308.24716031999998</v>
      </c>
      <c r="J13" s="8">
        <f>FC_IND_E!J13+FC_TRA_E!J13+FC_OTH_E!J13</f>
        <v>180.58866143999998</v>
      </c>
      <c r="K13" s="8">
        <f>FC_IND_E!K13+FC_TRA_E!K13+FC_OTH_E!K13</f>
        <v>205.49772143999999</v>
      </c>
      <c r="L13" s="8">
        <f>FC_IND_E!L13+FC_TRA_E!L13+FC_OTH_E!L13</f>
        <v>196.15735391999999</v>
      </c>
      <c r="M13" s="8">
        <f>FC_IND_E!M13+FC_TRA_E!M13+FC_OTH_E!M13</f>
        <v>105.86225231999998</v>
      </c>
      <c r="N13" s="8">
        <f>FC_IND_E!N13+FC_TRA_E!N13+FC_OTH_E!N13</f>
        <v>100.41328703999997</v>
      </c>
      <c r="O13" s="8">
        <f>FC_IND_E!O13+FC_TRA_E!O13+FC_OTH_E!O13</f>
        <v>94.137167519999991</v>
      </c>
      <c r="P13" s="8">
        <f>FC_IND_E!P13+FC_TRA_E!P13+FC_OTH_E!P13</f>
        <v>78.447446879999987</v>
      </c>
      <c r="Q13" s="8">
        <f>FC_IND_E!Q13+FC_TRA_E!Q13+FC_OTH_E!Q13</f>
        <v>79.234900799999977</v>
      </c>
      <c r="R13" s="8">
        <f>FC_IND_E!R13+FC_TRA_E!R13+FC_OTH_E!R13</f>
        <v>78.601237440000006</v>
      </c>
      <c r="S13" s="8">
        <f>FC_IND_E!S13+FC_TRA_E!S13+FC_OTH_E!S13</f>
        <v>78.601237440000006</v>
      </c>
      <c r="T13" s="8">
        <f>FC_IND_E!T13+FC_TRA_E!T13+FC_OTH_E!T13</f>
        <v>76.671724799999993</v>
      </c>
      <c r="U13" s="8">
        <f>FC_IND_E!U13+FC_TRA_E!U13+FC_OTH_E!U13</f>
        <v>70.703571839999995</v>
      </c>
      <c r="V13" s="8">
        <f>FC_IND_E!V13+FC_TRA_E!V13+FC_OTH_E!V13</f>
        <v>106.99043520000001</v>
      </c>
      <c r="W13" s="8">
        <f>FC_IND_E!W13+FC_TRA_E!W13+FC_OTH_E!W13</f>
        <v>86.96875439999998</v>
      </c>
      <c r="X13" s="8">
        <f>FC_IND_E!X13+FC_TRA_E!X13+FC_OTH_E!X13</f>
        <v>100.05675503999997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435.14828279999995</v>
      </c>
      <c r="D16" s="8">
        <f>FC_IND_E!D16+FC_TRA_E!D16+FC_OTH_E!D16</f>
        <v>409.66680216000003</v>
      </c>
      <c r="E16" s="8">
        <f>FC_IND_E!E16+FC_TRA_E!E16+FC_OTH_E!E16</f>
        <v>386.14527336000009</v>
      </c>
      <c r="F16" s="8">
        <f>FC_IND_E!F16+FC_TRA_E!F16+FC_OTH_E!F16</f>
        <v>378.30476376000007</v>
      </c>
      <c r="G16" s="8">
        <f>FC_IND_E!G16+FC_TRA_E!G16+FC_OTH_E!G16</f>
        <v>393.98578295999999</v>
      </c>
      <c r="H16" s="8">
        <f>FC_IND_E!H16+FC_TRA_E!H16+FC_OTH_E!H16</f>
        <v>423.38751839999998</v>
      </c>
      <c r="I16" s="8">
        <f>FC_IND_E!I16+FC_TRA_E!I16+FC_OTH_E!I16</f>
        <v>597.83903255999996</v>
      </c>
      <c r="J16" s="8">
        <f>FC_IND_E!J16+FC_TRA_E!J16+FC_OTH_E!J16</f>
        <v>633.12132575999999</v>
      </c>
      <c r="K16" s="8">
        <f>FC_IND_E!K16+FC_TRA_E!K16+FC_OTH_E!K16</f>
        <v>580.19771039999989</v>
      </c>
      <c r="L16" s="8">
        <f>FC_IND_E!L16+FC_TRA_E!L16+FC_OTH_E!L16</f>
        <v>317.54098992000002</v>
      </c>
      <c r="M16" s="8">
        <f>FC_IND_E!M16+FC_TRA_E!M16+FC_OTH_E!M16</f>
        <v>516.92658863999986</v>
      </c>
      <c r="N16" s="8">
        <f>FC_IND_E!N16+FC_TRA_E!N16+FC_OTH_E!N16</f>
        <v>575.44670568000015</v>
      </c>
      <c r="O16" s="8">
        <f>FC_IND_E!O16+FC_TRA_E!O16+FC_OTH_E!O16</f>
        <v>593.05221360000007</v>
      </c>
      <c r="P16" s="8">
        <f>FC_IND_E!P16+FC_TRA_E!P16+FC_OTH_E!P16</f>
        <v>847.21744799999988</v>
      </c>
      <c r="Q16" s="8">
        <f>FC_IND_E!Q16+FC_TRA_E!Q16+FC_OTH_E!Q16</f>
        <v>782.2883376000002</v>
      </c>
      <c r="R16" s="8">
        <f>FC_IND_E!R16+FC_TRA_E!R16+FC_OTH_E!R16</f>
        <v>809.83370160000004</v>
      </c>
      <c r="S16" s="8">
        <f>FC_IND_E!S16+FC_TRA_E!S16+FC_OTH_E!S16</f>
        <v>767.59747679999998</v>
      </c>
      <c r="T16" s="8">
        <f>FC_IND_E!T16+FC_TRA_E!T16+FC_OTH_E!T16</f>
        <v>670.82143128000018</v>
      </c>
      <c r="U16" s="8">
        <f>FC_IND_E!U16+FC_TRA_E!U16+FC_OTH_E!U16</f>
        <v>702.77405352000005</v>
      </c>
      <c r="V16" s="8">
        <f>FC_IND_E!V16+FC_TRA_E!V16+FC_OTH_E!V16</f>
        <v>586.89988895999988</v>
      </c>
      <c r="W16" s="8">
        <f>FC_IND_E!W16+FC_TRA_E!W16+FC_OTH_E!W16</f>
        <v>414.46591032000009</v>
      </c>
      <c r="X16" s="8">
        <f>FC_IND_E!X16+FC_TRA_E!X16+FC_OTH_E!X16</f>
        <v>484.79840640000009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4467.5742240000009</v>
      </c>
      <c r="D17" s="27">
        <f t="shared" si="7"/>
        <v>4377.683016</v>
      </c>
      <c r="E17" s="27">
        <f t="shared" si="7"/>
        <v>4563.2092319999992</v>
      </c>
      <c r="F17" s="27">
        <f t="shared" si="7"/>
        <v>5351.0690159999986</v>
      </c>
      <c r="G17" s="27">
        <f t="shared" si="7"/>
        <v>4981.8750479999999</v>
      </c>
      <c r="H17" s="27">
        <f t="shared" si="7"/>
        <v>3654.3209759999995</v>
      </c>
      <c r="I17" s="27">
        <f t="shared" si="7"/>
        <v>3325.4433360000003</v>
      </c>
      <c r="J17" s="27">
        <f t="shared" si="7"/>
        <v>2960.7472079999998</v>
      </c>
      <c r="K17" s="27">
        <f t="shared" si="7"/>
        <v>2980.1306159999995</v>
      </c>
      <c r="L17" s="27">
        <f t="shared" si="7"/>
        <v>1493.6414400000006</v>
      </c>
      <c r="M17" s="27">
        <f t="shared" si="7"/>
        <v>1068.1248959999998</v>
      </c>
      <c r="N17" s="27">
        <f t="shared" si="7"/>
        <v>966.99183839999989</v>
      </c>
      <c r="O17" s="27">
        <f t="shared" si="7"/>
        <v>707.6601144</v>
      </c>
      <c r="P17" s="27">
        <f t="shared" si="7"/>
        <v>676.40314319999993</v>
      </c>
      <c r="Q17" s="27">
        <f t="shared" si="7"/>
        <v>644.75886960000014</v>
      </c>
      <c r="R17" s="27">
        <f t="shared" si="7"/>
        <v>605.43587520000017</v>
      </c>
      <c r="S17" s="27">
        <f t="shared" si="7"/>
        <v>712.25543520000008</v>
      </c>
      <c r="T17" s="27">
        <f t="shared" si="7"/>
        <v>734.29732799999988</v>
      </c>
      <c r="U17" s="27">
        <f t="shared" si="7"/>
        <v>767.83173120000004</v>
      </c>
      <c r="V17" s="27">
        <f t="shared" si="7"/>
        <v>667.61198639999986</v>
      </c>
      <c r="W17" s="27">
        <f t="shared" si="7"/>
        <v>599.50204560000009</v>
      </c>
      <c r="X17" s="27">
        <f t="shared" ref="X17" si="8">SUM(X18:X21)</f>
        <v>802.34383679999996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345.01463999999999</v>
      </c>
      <c r="D19" s="8">
        <f>FC_IND_E!D19+FC_TRA_E!D19+FC_OTH_E!D19</f>
        <v>356.52312000000001</v>
      </c>
      <c r="E19" s="8">
        <f>FC_IND_E!E19+FC_TRA_E!E19+FC_OTH_E!E19</f>
        <v>370.18943999999999</v>
      </c>
      <c r="F19" s="8">
        <f>FC_IND_E!F19+FC_TRA_E!F19+FC_OTH_E!F19</f>
        <v>371.02860000000004</v>
      </c>
      <c r="G19" s="8">
        <f>FC_IND_E!G19+FC_TRA_E!G19+FC_OTH_E!G19</f>
        <v>364.79483999999997</v>
      </c>
      <c r="H19" s="8">
        <f>FC_IND_E!H19+FC_TRA_E!H19+FC_OTH_E!H19</f>
        <v>359.08056000000005</v>
      </c>
      <c r="I19" s="8">
        <f>FC_IND_E!I19+FC_TRA_E!I19+FC_OTH_E!I19</f>
        <v>336.2234400000001</v>
      </c>
      <c r="J19" s="8">
        <f>FC_IND_E!J19+FC_TRA_E!J19+FC_OTH_E!J19</f>
        <v>332.66699999999986</v>
      </c>
      <c r="K19" s="8">
        <f>FC_IND_E!K19+FC_TRA_E!K19+FC_OTH_E!K19</f>
        <v>349.45020000000005</v>
      </c>
      <c r="L19" s="8">
        <f>FC_IND_E!L19+FC_TRA_E!L19+FC_OTH_E!L19</f>
        <v>218.34143999999998</v>
      </c>
      <c r="M19" s="8">
        <f>FC_IND_E!M19+FC_TRA_E!M19+FC_OTH_E!M19</f>
        <v>335.18447999999995</v>
      </c>
      <c r="N19" s="8">
        <f>FC_IND_E!N19+FC_TRA_E!N19+FC_OTH_E!N19</f>
        <v>319.28039999999999</v>
      </c>
      <c r="O19" s="8">
        <f>FC_IND_E!O19+FC_TRA_E!O19+FC_OTH_E!O19</f>
        <v>316.20348000000001</v>
      </c>
      <c r="P19" s="8">
        <f>FC_IND_E!P19+FC_TRA_E!P19+FC_OTH_E!P19</f>
        <v>320.87880000000001</v>
      </c>
      <c r="Q19" s="8">
        <f>FC_IND_E!Q19+FC_TRA_E!Q19+FC_OTH_E!Q19</f>
        <v>268.33140000000009</v>
      </c>
      <c r="R19" s="8">
        <f>FC_IND_E!R19+FC_TRA_E!R19+FC_OTH_E!R19</f>
        <v>233.76600000000002</v>
      </c>
      <c r="S19" s="8">
        <f>FC_IND_E!S19+FC_TRA_E!S19+FC_OTH_E!S19</f>
        <v>214.22555999999994</v>
      </c>
      <c r="T19" s="8">
        <f>FC_IND_E!T19+FC_TRA_E!T19+FC_OTH_E!T19</f>
        <v>226.94882399999992</v>
      </c>
      <c r="U19" s="8">
        <f>FC_IND_E!U19+FC_TRA_E!U19+FC_OTH_E!U19</f>
        <v>222.35741999999999</v>
      </c>
      <c r="V19" s="8">
        <f>FC_IND_E!V19+FC_TRA_E!V19+FC_OTH_E!V19</f>
        <v>201.35444399999994</v>
      </c>
      <c r="W19" s="8">
        <f>FC_IND_E!W19+FC_TRA_E!W19+FC_OTH_E!W19</f>
        <v>190.29351600000012</v>
      </c>
      <c r="X19" s="8">
        <f>FC_IND_E!X19+FC_TRA_E!X19+FC_OTH_E!X19</f>
        <v>234.94082399999991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4122.5595840000005</v>
      </c>
      <c r="D20" s="8">
        <f>FC_IND_E!D20+FC_TRA_E!D20+FC_OTH_E!D20</f>
        <v>4021.1598960000001</v>
      </c>
      <c r="E20" s="8">
        <f>FC_IND_E!E20+FC_TRA_E!E20+FC_OTH_E!E20</f>
        <v>4193.0197919999991</v>
      </c>
      <c r="F20" s="8">
        <f>FC_IND_E!F20+FC_TRA_E!F20+FC_OTH_E!F20</f>
        <v>4980.0404159999989</v>
      </c>
      <c r="G20" s="8">
        <f>FC_IND_E!G20+FC_TRA_E!G20+FC_OTH_E!G20</f>
        <v>4617.0802080000003</v>
      </c>
      <c r="H20" s="8">
        <f>FC_IND_E!H20+FC_TRA_E!H20+FC_OTH_E!H20</f>
        <v>3295.2404159999996</v>
      </c>
      <c r="I20" s="8">
        <f>FC_IND_E!I20+FC_TRA_E!I20+FC_OTH_E!I20</f>
        <v>2989.2198960000001</v>
      </c>
      <c r="J20" s="8">
        <f>FC_IND_E!J20+FC_TRA_E!J20+FC_OTH_E!J20</f>
        <v>2628.0802079999999</v>
      </c>
      <c r="K20" s="8">
        <f>FC_IND_E!K20+FC_TRA_E!K20+FC_OTH_E!K20</f>
        <v>2630.6804159999992</v>
      </c>
      <c r="L20" s="8">
        <f>FC_IND_E!L20+FC_TRA_E!L20+FC_OTH_E!L20</f>
        <v>1275.3000000000006</v>
      </c>
      <c r="M20" s="8">
        <f>FC_IND_E!M20+FC_TRA_E!M20+FC_OTH_E!M20</f>
        <v>716.56041600000003</v>
      </c>
      <c r="N20" s="8">
        <f>FC_IND_E!N20+FC_TRA_E!N20+FC_OTH_E!N20</f>
        <v>610.21958399999994</v>
      </c>
      <c r="O20" s="8">
        <f>FC_IND_E!O20+FC_TRA_E!O20+FC_OTH_E!O20</f>
        <v>311.74041599999998</v>
      </c>
      <c r="P20" s="8">
        <f>FC_IND_E!P20+FC_TRA_E!P20+FC_OTH_E!P20</f>
        <v>302.38041599999991</v>
      </c>
      <c r="Q20" s="8">
        <f>FC_IND_E!Q20+FC_TRA_E!Q20+FC_OTH_E!Q20</f>
        <v>311.99968800000005</v>
      </c>
      <c r="R20" s="8">
        <f>FC_IND_E!R20+FC_TRA_E!R20+FC_OTH_E!R20</f>
        <v>310.69958400000013</v>
      </c>
      <c r="S20" s="8">
        <f>FC_IND_E!S20+FC_TRA_E!S20+FC_OTH_E!S20</f>
        <v>437.05958400000009</v>
      </c>
      <c r="T20" s="8">
        <f>FC_IND_E!T20+FC_TRA_E!T20+FC_OTH_E!T20</f>
        <v>433.96610399999997</v>
      </c>
      <c r="U20" s="8">
        <f>FC_IND_E!U20+FC_TRA_E!U20+FC_OTH_E!U20</f>
        <v>458.58758400000005</v>
      </c>
      <c r="V20" s="8">
        <f>FC_IND_E!V20+FC_TRA_E!V20+FC_OTH_E!V20</f>
        <v>417.299688</v>
      </c>
      <c r="W20" s="8">
        <f>FC_IND_E!W20+FC_TRA_E!W20+FC_OTH_E!W20</f>
        <v>376.92158399999994</v>
      </c>
      <c r="X20" s="8">
        <f>FC_IND_E!X20+FC_TRA_E!X20+FC_OTH_E!X20</f>
        <v>522.88610400000005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16.379999999999995</v>
      </c>
      <c r="N21" s="8">
        <f>FC_IND_E!N21+FC_TRA_E!N21+FC_OTH_E!N21</f>
        <v>37.491854400000001</v>
      </c>
      <c r="O21" s="8">
        <f>FC_IND_E!O21+FC_TRA_E!O21+FC_OTH_E!O21</f>
        <v>79.716218400000031</v>
      </c>
      <c r="P21" s="8">
        <f>FC_IND_E!P21+FC_TRA_E!P21+FC_OTH_E!P21</f>
        <v>53.143927199999993</v>
      </c>
      <c r="Q21" s="8">
        <f>FC_IND_E!Q21+FC_TRA_E!Q21+FC_OTH_E!Q21</f>
        <v>64.427781600000003</v>
      </c>
      <c r="R21" s="8">
        <f>FC_IND_E!R21+FC_TRA_E!R21+FC_OTH_E!R21</f>
        <v>60.970291199999998</v>
      </c>
      <c r="S21" s="8">
        <f>FC_IND_E!S21+FC_TRA_E!S21+FC_OTH_E!S21</f>
        <v>60.970291199999991</v>
      </c>
      <c r="T21" s="8">
        <f>FC_IND_E!T21+FC_TRA_E!T21+FC_OTH_E!T21</f>
        <v>73.382400000000004</v>
      </c>
      <c r="U21" s="8">
        <f>FC_IND_E!U21+FC_TRA_E!U21+FC_OTH_E!U21</f>
        <v>86.88672720000001</v>
      </c>
      <c r="V21" s="8">
        <f>FC_IND_E!V21+FC_TRA_E!V21+FC_OTH_E!V21</f>
        <v>48.957854399999995</v>
      </c>
      <c r="W21" s="8">
        <f>FC_IND_E!W21+FC_TRA_E!W21+FC_OTH_E!W21</f>
        <v>32.286945600000003</v>
      </c>
      <c r="X21" s="8">
        <f>FC_IND_E!X21+FC_TRA_E!X21+FC_OTH_E!X21</f>
        <v>44.516908800000003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46823.596722000002</v>
      </c>
      <c r="D26" s="27">
        <f t="shared" si="11"/>
        <v>48077.929865879996</v>
      </c>
      <c r="E26" s="27">
        <f t="shared" si="11"/>
        <v>45049.323572640002</v>
      </c>
      <c r="F26" s="27">
        <f t="shared" si="11"/>
        <v>48163.095954359989</v>
      </c>
      <c r="G26" s="27">
        <f t="shared" si="11"/>
        <v>47944.394344800006</v>
      </c>
      <c r="H26" s="27">
        <f t="shared" si="11"/>
        <v>47362.802810399997</v>
      </c>
      <c r="I26" s="27">
        <f t="shared" si="11"/>
        <v>45256.595060519998</v>
      </c>
      <c r="J26" s="27">
        <f t="shared" si="11"/>
        <v>42977.065614120002</v>
      </c>
      <c r="K26" s="27">
        <f t="shared" si="11"/>
        <v>45501.12305100001</v>
      </c>
      <c r="L26" s="27">
        <f t="shared" si="11"/>
        <v>45249.762826800004</v>
      </c>
      <c r="M26" s="27">
        <f t="shared" si="11"/>
        <v>45708.322821119989</v>
      </c>
      <c r="N26" s="27">
        <f t="shared" si="11"/>
        <v>42342.67418111999</v>
      </c>
      <c r="O26" s="27">
        <f t="shared" si="11"/>
        <v>41737.868336159998</v>
      </c>
      <c r="P26" s="27">
        <f t="shared" si="11"/>
        <v>42644.92976388002</v>
      </c>
      <c r="Q26" s="27">
        <f t="shared" si="11"/>
        <v>40586.326010999997</v>
      </c>
      <c r="R26" s="27">
        <f t="shared" si="11"/>
        <v>43596.594585720006</v>
      </c>
      <c r="S26" s="27">
        <f t="shared" si="11"/>
        <v>42428.25241632</v>
      </c>
      <c r="T26" s="27">
        <f t="shared" si="11"/>
        <v>40879.847359079999</v>
      </c>
      <c r="U26" s="27">
        <f t="shared" si="11"/>
        <v>40882.218094440002</v>
      </c>
      <c r="V26" s="27">
        <f t="shared" si="11"/>
        <v>39489.940526759994</v>
      </c>
      <c r="W26" s="27">
        <f t="shared" si="11"/>
        <v>36193.60443888</v>
      </c>
      <c r="X26" s="27">
        <f t="shared" si="11"/>
        <v>37852.146289440003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46823.596722000002</v>
      </c>
      <c r="D33" s="19">
        <f t="shared" si="14"/>
        <v>48077.929865879996</v>
      </c>
      <c r="E33" s="19">
        <f t="shared" si="14"/>
        <v>45049.323572640002</v>
      </c>
      <c r="F33" s="19">
        <f t="shared" si="14"/>
        <v>48163.095954359989</v>
      </c>
      <c r="G33" s="19">
        <f t="shared" si="14"/>
        <v>47944.394344800006</v>
      </c>
      <c r="H33" s="19">
        <f t="shared" si="14"/>
        <v>47362.802810399997</v>
      </c>
      <c r="I33" s="19">
        <f t="shared" si="14"/>
        <v>45256.595060519998</v>
      </c>
      <c r="J33" s="19">
        <f t="shared" si="14"/>
        <v>42977.065614120002</v>
      </c>
      <c r="K33" s="19">
        <f t="shared" si="14"/>
        <v>45501.12305100001</v>
      </c>
      <c r="L33" s="19">
        <f t="shared" si="14"/>
        <v>45249.762826800004</v>
      </c>
      <c r="M33" s="19">
        <f t="shared" si="14"/>
        <v>45708.322821119989</v>
      </c>
      <c r="N33" s="19">
        <f t="shared" si="14"/>
        <v>42342.67418111999</v>
      </c>
      <c r="O33" s="19">
        <f t="shared" si="14"/>
        <v>41737.868336159998</v>
      </c>
      <c r="P33" s="19">
        <f t="shared" si="14"/>
        <v>42644.92976388002</v>
      </c>
      <c r="Q33" s="19">
        <f t="shared" si="14"/>
        <v>40586.326010999997</v>
      </c>
      <c r="R33" s="19">
        <f t="shared" si="14"/>
        <v>43596.594585720006</v>
      </c>
      <c r="S33" s="19">
        <f t="shared" si="14"/>
        <v>42428.25241632</v>
      </c>
      <c r="T33" s="19">
        <f t="shared" si="14"/>
        <v>40879.847359079999</v>
      </c>
      <c r="U33" s="19">
        <f t="shared" si="14"/>
        <v>40882.218094440002</v>
      </c>
      <c r="V33" s="19">
        <f t="shared" si="14"/>
        <v>39489.940526759994</v>
      </c>
      <c r="W33" s="19">
        <f t="shared" si="14"/>
        <v>36193.60443888</v>
      </c>
      <c r="X33" s="19">
        <f t="shared" ref="X33" si="15">SUM(X34:X50)</f>
        <v>37852.146289440003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1094.28037668</v>
      </c>
      <c r="D36" s="8">
        <f>FC_IND_E!D36+FC_TRA_E!D36+FC_OTH_E!D36</f>
        <v>867.87750096000013</v>
      </c>
      <c r="E36" s="8">
        <f>FC_IND_E!E36+FC_TRA_E!E36+FC_OTH_E!E36</f>
        <v>856.26712620000012</v>
      </c>
      <c r="F36" s="8">
        <f>FC_IND_E!F36+FC_TRA_E!F36+FC_OTH_E!F36</f>
        <v>618.25387572000011</v>
      </c>
      <c r="G36" s="8">
        <f>FC_IND_E!G36+FC_TRA_E!G36+FC_OTH_E!G36</f>
        <v>600.83820000000014</v>
      </c>
      <c r="H36" s="8">
        <f>FC_IND_E!H36+FC_TRA_E!H36+FC_OTH_E!H36</f>
        <v>597.93532235999999</v>
      </c>
      <c r="I36" s="8">
        <f>FC_IND_E!I36+FC_TRA_E!I36+FC_OTH_E!I36</f>
        <v>609.54615144000013</v>
      </c>
      <c r="J36" s="8">
        <f>FC_IND_E!J36+FC_TRA_E!J36+FC_OTH_E!J36</f>
        <v>539.88367572000004</v>
      </c>
      <c r="K36" s="8">
        <f>FC_IND_E!K36+FC_TRA_E!K36+FC_OTH_E!K36</f>
        <v>554.39692811999998</v>
      </c>
      <c r="L36" s="8">
        <f>FC_IND_E!L36+FC_TRA_E!L36+FC_OTH_E!L36</f>
        <v>879.48810288000027</v>
      </c>
      <c r="M36" s="8">
        <f>FC_IND_E!M36+FC_TRA_E!M36+FC_OTH_E!M36</f>
        <v>891.09825048000016</v>
      </c>
      <c r="N36" s="8">
        <f>FC_IND_E!N36+FC_TRA_E!N36+FC_OTH_E!N36</f>
        <v>891.09825048000005</v>
      </c>
      <c r="O36" s="8">
        <f>FC_IND_E!O36+FC_TRA_E!O36+FC_OTH_E!O36</f>
        <v>914.31899999999996</v>
      </c>
      <c r="P36" s="8">
        <f>FC_IND_E!P36+FC_TRA_E!P36+FC_OTH_E!P36</f>
        <v>957.85807572000033</v>
      </c>
      <c r="Q36" s="8">
        <f>FC_IND_E!Q36+FC_TRA_E!Q36+FC_OTH_E!Q36</f>
        <v>986.88412619999974</v>
      </c>
      <c r="R36" s="8">
        <f>FC_IND_E!R36+FC_TRA_E!R36+FC_OTH_E!R36</f>
        <v>1056.5463747600002</v>
      </c>
      <c r="S36" s="8">
        <f>FC_IND_E!S36+FC_TRA_E!S36+FC_OTH_E!S36</f>
        <v>983.98170288000028</v>
      </c>
      <c r="T36" s="8">
        <f>FC_IND_E!T36+FC_TRA_E!T36+FC_OTH_E!T36</f>
        <v>1002.5579390399998</v>
      </c>
      <c r="U36" s="8">
        <f>FC_IND_E!U36+FC_TRA_E!U36+FC_OTH_E!U36</f>
        <v>1199.6444538000001</v>
      </c>
      <c r="V36" s="8">
        <f>FC_IND_E!V36+FC_TRA_E!V36+FC_OTH_E!V36</f>
        <v>1215.8986604400006</v>
      </c>
      <c r="W36" s="8">
        <f>FC_IND_E!W36+FC_TRA_E!W36+FC_OTH_E!W36</f>
        <v>1222.8029614800002</v>
      </c>
      <c r="X36" s="8">
        <f>FC_IND_E!X36+FC_TRA_E!X36+FC_OTH_E!X36</f>
        <v>1252.64928672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6845.4540277200022</v>
      </c>
      <c r="D37" s="8">
        <f>FC_IND_E!D37+FC_TRA_E!D37+FC_OTH_E!D37</f>
        <v>6665.551255440002</v>
      </c>
      <c r="E37" s="8">
        <f>FC_IND_E!E37+FC_TRA_E!E37+FC_OTH_E!E37</f>
        <v>6363.6802059599986</v>
      </c>
      <c r="F37" s="8">
        <f>FC_IND_E!F37+FC_TRA_E!F37+FC_OTH_E!F37</f>
        <v>6418.5658059599982</v>
      </c>
      <c r="G37" s="8">
        <f>FC_IND_E!G37+FC_TRA_E!G37+FC_OTH_E!G37</f>
        <v>5891.0543168399981</v>
      </c>
      <c r="H37" s="8">
        <f>FC_IND_E!H37+FC_TRA_E!H37+FC_OTH_E!H37</f>
        <v>5464.1660950800006</v>
      </c>
      <c r="I37" s="8">
        <f>FC_IND_E!I37+FC_TRA_E!I37+FC_OTH_E!I37</f>
        <v>5083.0162891200007</v>
      </c>
      <c r="J37" s="8">
        <f>FC_IND_E!J37+FC_TRA_E!J37+FC_OTH_E!J37</f>
        <v>4805.5391445599989</v>
      </c>
      <c r="K37" s="8">
        <f>FC_IND_E!K37+FC_TRA_E!K37+FC_OTH_E!K37</f>
        <v>4409.1428673600003</v>
      </c>
      <c r="L37" s="8">
        <f>FC_IND_E!L37+FC_TRA_E!L37+FC_OTH_E!L37</f>
        <v>4183.9015957200027</v>
      </c>
      <c r="M37" s="8">
        <f>FC_IND_E!M37+FC_TRA_E!M37+FC_OTH_E!M37</f>
        <v>3737.9927692799988</v>
      </c>
      <c r="N37" s="8">
        <f>FC_IND_E!N37+FC_TRA_E!N37+FC_OTH_E!N37</f>
        <v>3600.2508695999986</v>
      </c>
      <c r="O37" s="8">
        <f>FC_IND_E!O37+FC_TRA_E!O37+FC_OTH_E!O37</f>
        <v>3511.0468008000021</v>
      </c>
      <c r="P37" s="8">
        <f>FC_IND_E!P37+FC_TRA_E!P37+FC_OTH_E!P37</f>
        <v>3505.3875964800004</v>
      </c>
      <c r="Q37" s="8">
        <f>FC_IND_E!Q37+FC_TRA_E!Q37+FC_OTH_E!Q37</f>
        <v>3760.9773616799989</v>
      </c>
      <c r="R37" s="8">
        <f>FC_IND_E!R37+FC_TRA_E!R37+FC_OTH_E!R37</f>
        <v>3990.2192945999996</v>
      </c>
      <c r="S37" s="8">
        <f>FC_IND_E!S37+FC_TRA_E!S37+FC_OTH_E!S37</f>
        <v>4302.8601461999997</v>
      </c>
      <c r="T37" s="8">
        <f>FC_IND_E!T37+FC_TRA_E!T37+FC_OTH_E!T37</f>
        <v>4302.6131610000011</v>
      </c>
      <c r="U37" s="8">
        <f>FC_IND_E!U37+FC_TRA_E!U37+FC_OTH_E!U37</f>
        <v>4801.7061338400017</v>
      </c>
      <c r="V37" s="8">
        <f>FC_IND_E!V37+FC_TRA_E!V37+FC_OTH_E!V37</f>
        <v>5369.5128841199994</v>
      </c>
      <c r="W37" s="8">
        <f>FC_IND_E!W37+FC_TRA_E!W37+FC_OTH_E!W37</f>
        <v>4465.767342959999</v>
      </c>
      <c r="X37" s="8">
        <f>FC_IND_E!X37+FC_TRA_E!X37+FC_OTH_E!X37</f>
        <v>5418.6921280799997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6.7760280000000002</v>
      </c>
      <c r="D38" s="8">
        <f>FC_IND_E!D38+FC_TRA_E!D38+FC_OTH_E!D38</f>
        <v>6.7760280000000011</v>
      </c>
      <c r="E38" s="8">
        <f>FC_IND_E!E38+FC_TRA_E!E38+FC_OTH_E!E38</f>
        <v>8.0080560000000016</v>
      </c>
      <c r="F38" s="8">
        <f>FC_IND_E!F38+FC_TRA_E!F38+FC_OTH_E!F38</f>
        <v>7.3921680000000034</v>
      </c>
      <c r="G38" s="8">
        <f>FC_IND_E!G38+FC_TRA_E!G38+FC_OTH_E!G38</f>
        <v>4.3119720000000008</v>
      </c>
      <c r="H38" s="8">
        <f>FC_IND_E!H38+FC_TRA_E!H38+FC_OTH_E!H38</f>
        <v>3.3881400000000004</v>
      </c>
      <c r="I38" s="8">
        <f>FC_IND_E!I38+FC_TRA_E!I38+FC_OTH_E!I38</f>
        <v>3.3881399999999999</v>
      </c>
      <c r="J38" s="8">
        <f>FC_IND_E!J38+FC_TRA_E!J38+FC_OTH_E!J38</f>
        <v>3.3881399999999995</v>
      </c>
      <c r="K38" s="8">
        <f>FC_IND_E!K38+FC_TRA_E!K38+FC_OTH_E!K38</f>
        <v>4.0040279999999999</v>
      </c>
      <c r="L38" s="8">
        <f>FC_IND_E!L38+FC_TRA_E!L38+FC_OTH_E!L38</f>
        <v>4.0040279999999999</v>
      </c>
      <c r="M38" s="8">
        <f>FC_IND_E!M38+FC_TRA_E!M38+FC_OTH_E!M38</f>
        <v>4.0037760000000002</v>
      </c>
      <c r="N38" s="8">
        <f>FC_IND_E!N38+FC_TRA_E!N38+FC_OTH_E!N38</f>
        <v>4.6201680000000014</v>
      </c>
      <c r="O38" s="8">
        <f>FC_IND_E!O38+FC_TRA_E!O38+FC_OTH_E!O38</f>
        <v>4.004027999999999</v>
      </c>
      <c r="P38" s="8">
        <f>FC_IND_E!P38+FC_TRA_E!P38+FC_OTH_E!P38</f>
        <v>3.3878880000000011</v>
      </c>
      <c r="Q38" s="8">
        <f>FC_IND_E!Q38+FC_TRA_E!Q38+FC_OTH_E!Q38</f>
        <v>4.0040280000000008</v>
      </c>
      <c r="R38" s="8">
        <f>FC_IND_E!R38+FC_TRA_E!R38+FC_OTH_E!R38</f>
        <v>4.6201679999999996</v>
      </c>
      <c r="S38" s="8">
        <f>FC_IND_E!S38+FC_TRA_E!S38+FC_OTH_E!S38</f>
        <v>4.3119720000000035</v>
      </c>
      <c r="T38" s="8">
        <f>FC_IND_E!T38+FC_TRA_E!T38+FC_OTH_E!T38</f>
        <v>4.3119720000000026</v>
      </c>
      <c r="U38" s="8">
        <f>FC_IND_E!U38+FC_TRA_E!U38+FC_OTH_E!U38</f>
        <v>4.3119720000000017</v>
      </c>
      <c r="V38" s="8">
        <f>FC_IND_E!V38+FC_TRA_E!V38+FC_OTH_E!V38</f>
        <v>4.003776000000002</v>
      </c>
      <c r="W38" s="8">
        <f>FC_IND_E!W38+FC_TRA_E!W38+FC_OTH_E!W38</f>
        <v>3.4110720000000003</v>
      </c>
      <c r="X38" s="8">
        <f>FC_IND_E!X38+FC_TRA_E!X38+FC_OTH_E!X38</f>
        <v>3.7212839999999971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218.58313248000002</v>
      </c>
      <c r="D40" s="8">
        <f>FC_IND_E!D40+FC_TRA_E!D40+FC_OTH_E!D40</f>
        <v>228.16746000000001</v>
      </c>
      <c r="E40" s="8">
        <f>FC_IND_E!E40+FC_TRA_E!E40+FC_OTH_E!E40</f>
        <v>216.10965743999998</v>
      </c>
      <c r="F40" s="8">
        <f>FC_IND_E!F40+FC_TRA_E!F40+FC_OTH_E!F40</f>
        <v>226.31235372000003</v>
      </c>
      <c r="G40" s="8">
        <f>FC_IND_E!G40+FC_TRA_E!G40+FC_OTH_E!G40</f>
        <v>205.90722</v>
      </c>
      <c r="H40" s="8">
        <f>FC_IND_E!H40+FC_TRA_E!H40+FC_OTH_E!H40</f>
        <v>203.12469000000007</v>
      </c>
      <c r="I40" s="8">
        <f>FC_IND_E!I40+FC_TRA_E!I40+FC_OTH_E!I40</f>
        <v>203.74305876</v>
      </c>
      <c r="J40" s="8">
        <f>FC_IND_E!J40+FC_TRA_E!J40+FC_OTH_E!J40</f>
        <v>163.2415874399999</v>
      </c>
      <c r="K40" s="8">
        <f>FC_IND_E!K40+FC_TRA_E!K40+FC_OTH_E!K40</f>
        <v>164.47832496000001</v>
      </c>
      <c r="L40" s="8">
        <f>FC_IND_E!L40+FC_TRA_E!L40+FC_OTH_E!L40</f>
        <v>146.54640744000005</v>
      </c>
      <c r="M40" s="8">
        <f>FC_IND_E!M40+FC_TRA_E!M40+FC_OTH_E!M40</f>
        <v>124.59548124000001</v>
      </c>
      <c r="N40" s="8">
        <f>FC_IND_E!N40+FC_TRA_E!N40+FC_OTH_E!N40</f>
        <v>120.26689992000001</v>
      </c>
      <c r="O40" s="8">
        <f>FC_IND_E!O40+FC_TRA_E!O40+FC_OTH_E!O40</f>
        <v>115.32046751999999</v>
      </c>
      <c r="P40" s="8">
        <f>FC_IND_E!P40+FC_TRA_E!P40+FC_OTH_E!P40</f>
        <v>110.99214504000012</v>
      </c>
      <c r="Q40" s="8">
        <f>FC_IND_E!Q40+FC_TRA_E!Q40+FC_OTH_E!Q40</f>
        <v>105.42708504000001</v>
      </c>
      <c r="R40" s="8">
        <f>FC_IND_E!R40+FC_TRA_E!R40+FC_OTH_E!R40</f>
        <v>112.84725132000007</v>
      </c>
      <c r="S40" s="8">
        <f>FC_IND_E!S40+FC_TRA_E!S40+FC_OTH_E!S40</f>
        <v>112.84725132</v>
      </c>
      <c r="T40" s="8">
        <f>FC_IND_E!T40+FC_TRA_E!T40+FC_OTH_E!T40</f>
        <v>111.30120000000012</v>
      </c>
      <c r="U40" s="8">
        <f>FC_IND_E!U40+FC_TRA_E!U40+FC_OTH_E!U40</f>
        <v>115.93883627999999</v>
      </c>
      <c r="V40" s="8">
        <f>FC_IND_E!V40+FC_TRA_E!V40+FC_OTH_E!V40</f>
        <v>100.17107999999999</v>
      </c>
      <c r="W40" s="8">
        <f>FC_IND_E!W40+FC_TRA_E!W40+FC_OTH_E!W40</f>
        <v>110.97765000000004</v>
      </c>
      <c r="X40" s="8">
        <f>FC_IND_E!X40+FC_TRA_E!X40+FC_OTH_E!X40</f>
        <v>94.806621000000021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374.09575752000006</v>
      </c>
      <c r="D41" s="8">
        <f>FC_IND_E!D41+FC_TRA_E!D41+FC_OTH_E!D41</f>
        <v>426.65477256000003</v>
      </c>
      <c r="E41" s="8">
        <f>FC_IND_E!E41+FC_TRA_E!E41+FC_OTH_E!E41</f>
        <v>423.56266992000002</v>
      </c>
      <c r="F41" s="8">
        <f>FC_IND_E!F41+FC_TRA_E!F41+FC_OTH_E!F41</f>
        <v>374.09549867999999</v>
      </c>
      <c r="G41" s="8">
        <f>FC_IND_E!G41+FC_TRA_E!G41+FC_OTH_E!G41</f>
        <v>380.27892744000002</v>
      </c>
      <c r="H41" s="8">
        <f>FC_IND_E!H41+FC_TRA_E!H41+FC_OTH_E!H41</f>
        <v>275.16115620000005</v>
      </c>
      <c r="I41" s="8">
        <f>FC_IND_E!I41+FC_TRA_E!I41+FC_OTH_E!I41</f>
        <v>219.5105562</v>
      </c>
      <c r="J41" s="8">
        <f>FC_IND_E!J41+FC_TRA_E!J41+FC_OTH_E!J41</f>
        <v>194.77735883999992</v>
      </c>
      <c r="K41" s="8">
        <f>FC_IND_E!K41+FC_TRA_E!K41+FC_OTH_E!K41</f>
        <v>238.06084248000005</v>
      </c>
      <c r="L41" s="8">
        <f>FC_IND_E!L41+FC_TRA_E!L41+FC_OTH_E!L41</f>
        <v>330.81149736000009</v>
      </c>
      <c r="M41" s="8">
        <f>FC_IND_E!M41+FC_TRA_E!M41+FC_OTH_E!M41</f>
        <v>238.06084248000005</v>
      </c>
      <c r="N41" s="8">
        <f>FC_IND_E!N41+FC_TRA_E!N41+FC_OTH_E!N41</f>
        <v>179.31865752000002</v>
      </c>
      <c r="O41" s="8">
        <f>FC_IND_E!O41+FC_TRA_E!O41+FC_OTH_E!O41</f>
        <v>191.6852562</v>
      </c>
      <c r="P41" s="8">
        <f>FC_IND_E!P41+FC_TRA_E!P41+FC_OTH_E!P41</f>
        <v>210.23554248000022</v>
      </c>
      <c r="Q41" s="8">
        <f>FC_IND_E!Q41+FC_TRA_E!Q41+FC_OTH_E!Q41</f>
        <v>160.76837124000002</v>
      </c>
      <c r="R41" s="8">
        <f>FC_IND_E!R41+FC_TRA_E!R41+FC_OTH_E!R41</f>
        <v>182.41024248000005</v>
      </c>
      <c r="S41" s="8">
        <f>FC_IND_E!S41+FC_TRA_E!S41+FC_OTH_E!S41</f>
        <v>185.50182744000003</v>
      </c>
      <c r="T41" s="8">
        <f>FC_IND_E!T41+FC_TRA_E!T41+FC_OTH_E!T41</f>
        <v>167.2608549600001</v>
      </c>
      <c r="U41" s="8">
        <f>FC_IND_E!U41+FC_TRA_E!U41+FC_OTH_E!U41</f>
        <v>162.93253247999999</v>
      </c>
      <c r="V41" s="8">
        <f>FC_IND_E!V41+FC_TRA_E!V41+FC_OTH_E!V41</f>
        <v>154.27588752000003</v>
      </c>
      <c r="W41" s="8">
        <f>FC_IND_E!W41+FC_TRA_E!W41+FC_OTH_E!W41</f>
        <v>146.43924768000005</v>
      </c>
      <c r="X41" s="8">
        <f>FC_IND_E!X41+FC_TRA_E!X41+FC_OTH_E!X41</f>
        <v>168.79836456000001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2876.8783413599999</v>
      </c>
      <c r="M42" s="8">
        <f>FC_IND_E!M42+FC_TRA_E!M42+FC_OTH_E!M42</f>
        <v>3244.5513172799992</v>
      </c>
      <c r="N42" s="8">
        <f>FC_IND_E!N42+FC_TRA_E!N42+FC_OTH_E!N42</f>
        <v>2857.5272293200001</v>
      </c>
      <c r="O42" s="8">
        <f>FC_IND_E!O42+FC_TRA_E!O42+FC_OTH_E!O42</f>
        <v>3057.4896879600005</v>
      </c>
      <c r="P42" s="8">
        <f>FC_IND_E!P42+FC_TRA_E!P42+FC_OTH_E!P42</f>
        <v>3518.6930827200003</v>
      </c>
      <c r="Q42" s="8">
        <f>FC_IND_E!Q42+FC_TRA_E!Q42+FC_OTH_E!Q42</f>
        <v>3773.4839999999995</v>
      </c>
      <c r="R42" s="8">
        <f>FC_IND_E!R42+FC_TRA_E!R42+FC_OTH_E!R42</f>
        <v>3702.5295706800007</v>
      </c>
      <c r="S42" s="8">
        <f>FC_IND_E!S42+FC_TRA_E!S42+FC_OTH_E!S42</f>
        <v>3876.6903706800017</v>
      </c>
      <c r="T42" s="8">
        <f>FC_IND_E!T42+FC_TRA_E!T42+FC_OTH_E!T42</f>
        <v>2988.7927520399994</v>
      </c>
      <c r="U42" s="8">
        <f>FC_IND_E!U42+FC_TRA_E!U42+FC_OTH_E!U42</f>
        <v>2959.4434906800007</v>
      </c>
      <c r="V42" s="8">
        <f>FC_IND_E!V42+FC_TRA_E!V42+FC_OTH_E!V42</f>
        <v>2313.1134986399998</v>
      </c>
      <c r="W42" s="8">
        <f>FC_IND_E!W42+FC_TRA_E!W42+FC_OTH_E!W42</f>
        <v>2571.6425400000003</v>
      </c>
      <c r="X42" s="8">
        <f>FC_IND_E!X42+FC_TRA_E!X42+FC_OTH_E!X42</f>
        <v>2862.9256863599999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33324.544042919995</v>
      </c>
      <c r="D43" s="8">
        <f>FC_IND_E!D43+FC_TRA_E!D43+FC_OTH_E!D43</f>
        <v>35434.455320159992</v>
      </c>
      <c r="E43" s="8">
        <f>FC_IND_E!E43+FC_TRA_E!E43+FC_OTH_E!E43</f>
        <v>33691.663156319999</v>
      </c>
      <c r="F43" s="8">
        <f>FC_IND_E!F43+FC_TRA_E!F43+FC_OTH_E!F43</f>
        <v>35951.516228159999</v>
      </c>
      <c r="G43" s="8">
        <f>FC_IND_E!G43+FC_TRA_E!G43+FC_OTH_E!G43</f>
        <v>37415.891513520008</v>
      </c>
      <c r="H43" s="8">
        <f>FC_IND_E!H43+FC_TRA_E!H43+FC_OTH_E!H43</f>
        <v>37207.8675306</v>
      </c>
      <c r="I43" s="8">
        <f>FC_IND_E!I43+FC_TRA_E!I43+FC_OTH_E!I43</f>
        <v>35994.446981999994</v>
      </c>
      <c r="J43" s="8">
        <f>FC_IND_E!J43+FC_TRA_E!J43+FC_OTH_E!J43</f>
        <v>34632.34828092</v>
      </c>
      <c r="K43" s="8">
        <f>FC_IND_E!K43+FC_TRA_E!K43+FC_OTH_E!K43</f>
        <v>37974.304222920007</v>
      </c>
      <c r="L43" s="8">
        <f>FC_IND_E!L43+FC_TRA_E!L43+FC_OTH_E!L43</f>
        <v>34692.757149960002</v>
      </c>
      <c r="M43" s="8">
        <f>FC_IND_E!M43+FC_TRA_E!M43+FC_OTH_E!M43</f>
        <v>36110.100779999993</v>
      </c>
      <c r="N43" s="8">
        <f>FC_IND_E!N43+FC_TRA_E!N43+FC_OTH_E!N43</f>
        <v>33548.224703759995</v>
      </c>
      <c r="O43" s="8">
        <f>FC_IND_E!O43+FC_TRA_E!O43+FC_OTH_E!O43</f>
        <v>33059.459562479991</v>
      </c>
      <c r="P43" s="8">
        <f>FC_IND_E!P43+FC_TRA_E!P43+FC_OTH_E!P43</f>
        <v>33670.863612360015</v>
      </c>
      <c r="Q43" s="8">
        <f>FC_IND_E!Q43+FC_TRA_E!Q43+FC_OTH_E!Q43</f>
        <v>31247.701402319999</v>
      </c>
      <c r="R43" s="8">
        <f>FC_IND_E!R43+FC_TRA_E!R43+FC_OTH_E!R43</f>
        <v>34039.96608636</v>
      </c>
      <c r="S43" s="8">
        <f>FC_IND_E!S43+FC_TRA_E!S43+FC_OTH_E!S43</f>
        <v>32511.003136559993</v>
      </c>
      <c r="T43" s="8">
        <f>FC_IND_E!T43+FC_TRA_E!T43+FC_OTH_E!T43</f>
        <v>31929.896353680004</v>
      </c>
      <c r="U43" s="8">
        <f>FC_IND_E!U43+FC_TRA_E!U43+FC_OTH_E!U43</f>
        <v>31222.015882199998</v>
      </c>
      <c r="V43" s="8">
        <f>FC_IND_E!V43+FC_TRA_E!V43+FC_OTH_E!V43</f>
        <v>29908.681175879996</v>
      </c>
      <c r="W43" s="8">
        <f>FC_IND_E!W43+FC_TRA_E!W43+FC_OTH_E!W43</f>
        <v>27258.325342560001</v>
      </c>
      <c r="X43" s="8">
        <f>FC_IND_E!X43+FC_TRA_E!X43+FC_OTH_E!X43</f>
        <v>27668.497652639999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3340.5834736800002</v>
      </c>
      <c r="D44" s="8">
        <f>FC_IND_E!D44+FC_TRA_E!D44+FC_OTH_E!D44</f>
        <v>3709.0074117600002</v>
      </c>
      <c r="E44" s="8">
        <f>FC_IND_E!E44+FC_TRA_E!E44+FC_OTH_E!E44</f>
        <v>2575.8721548000003</v>
      </c>
      <c r="F44" s="8">
        <f>FC_IND_E!F44+FC_TRA_E!F44+FC_OTH_E!F44</f>
        <v>3715.1999071200003</v>
      </c>
      <c r="G44" s="8">
        <f>FC_IND_E!G44+FC_TRA_E!G44+FC_OTH_E!G44</f>
        <v>3009.3120000000004</v>
      </c>
      <c r="H44" s="8">
        <f>FC_IND_E!H44+FC_TRA_E!H44+FC_OTH_E!H44</f>
        <v>3049.5598761600004</v>
      </c>
      <c r="I44" s="8">
        <f>FC_IND_E!I44+FC_TRA_E!I44+FC_OTH_E!I44</f>
        <v>2674.9440000000004</v>
      </c>
      <c r="J44" s="8">
        <f>FC_IND_E!J44+FC_TRA_E!J44+FC_OTH_E!J44</f>
        <v>2222.9275046400003</v>
      </c>
      <c r="K44" s="8">
        <f>FC_IND_E!K44+FC_TRA_E!K44+FC_OTH_E!K44</f>
        <v>1907.1358761600006</v>
      </c>
      <c r="L44" s="8">
        <f>FC_IND_E!L44+FC_TRA_E!L44+FC_OTH_E!L44</f>
        <v>1845.2159380799999</v>
      </c>
      <c r="M44" s="8">
        <f>FC_IND_E!M44+FC_TRA_E!M44+FC_OTH_E!M44</f>
        <v>1114.5597213599999</v>
      </c>
      <c r="N44" s="8">
        <f>FC_IND_E!N44+FC_TRA_E!N44+FC_OTH_E!N44</f>
        <v>876.1675975200003</v>
      </c>
      <c r="O44" s="8">
        <f>FC_IND_E!O44+FC_TRA_E!O44+FC_OTH_E!O44</f>
        <v>600.62384520000001</v>
      </c>
      <c r="P44" s="8">
        <f>FC_IND_E!P44+FC_TRA_E!P44+FC_OTH_E!P44</f>
        <v>424.15193808000004</v>
      </c>
      <c r="Q44" s="8">
        <f>FC_IND_E!Q44+FC_TRA_E!Q44+FC_OTH_E!Q44</f>
        <v>263.15959752000003</v>
      </c>
      <c r="R44" s="8">
        <f>FC_IND_E!R44+FC_TRA_E!R44+FC_OTH_E!R44</f>
        <v>263.15959752000003</v>
      </c>
      <c r="S44" s="8">
        <f>FC_IND_E!S44+FC_TRA_E!S44+FC_OTH_E!S44</f>
        <v>213.62381424</v>
      </c>
      <c r="T44" s="8">
        <f>FC_IND_E!T44+FC_TRA_E!T44+FC_OTH_E!T44</f>
        <v>206.19332136000008</v>
      </c>
      <c r="U44" s="8">
        <f>FC_IND_E!U44+FC_TRA_E!U44+FC_OTH_E!U44</f>
        <v>199.07267615999999</v>
      </c>
      <c r="V44" s="8">
        <f>FC_IND_E!V44+FC_TRA_E!V44+FC_OTH_E!V44</f>
        <v>165.63587616000004</v>
      </c>
      <c r="W44" s="8">
        <f>FC_IND_E!W44+FC_TRA_E!W44+FC_OTH_E!W44</f>
        <v>159.78750120000004</v>
      </c>
      <c r="X44" s="8">
        <f>FC_IND_E!X44+FC_TRA_E!X44+FC_OTH_E!X44</f>
        <v>149.46862608000004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1619.2798830000002</v>
      </c>
      <c r="D48" s="8">
        <f>FC_IND_E!D48+FC_TRA_E!D48+FC_OTH_E!D48</f>
        <v>739.44011699999999</v>
      </c>
      <c r="E48" s="8">
        <f>FC_IND_E!E48+FC_TRA_E!E48+FC_OTH_E!E48</f>
        <v>914.16054599999984</v>
      </c>
      <c r="F48" s="8">
        <f>FC_IND_E!F48+FC_TRA_E!F48+FC_OTH_E!F48</f>
        <v>851.76011700000015</v>
      </c>
      <c r="G48" s="8">
        <f>FC_IND_E!G48+FC_TRA_E!G48+FC_OTH_E!G48</f>
        <v>436.80019500000003</v>
      </c>
      <c r="H48" s="8">
        <f>FC_IND_E!H48+FC_TRA_E!H48+FC_OTH_E!H48</f>
        <v>561.59999999999991</v>
      </c>
      <c r="I48" s="8">
        <f>FC_IND_E!I48+FC_TRA_E!I48+FC_OTH_E!I48</f>
        <v>467.99988299999984</v>
      </c>
      <c r="J48" s="8">
        <f>FC_IND_E!J48+FC_TRA_E!J48+FC_OTH_E!J48</f>
        <v>414.95992199999995</v>
      </c>
      <c r="K48" s="8">
        <f>FC_IND_E!K48+FC_TRA_E!K48+FC_OTH_E!K48</f>
        <v>249.59996100000001</v>
      </c>
      <c r="L48" s="8">
        <f>FC_IND_E!L48+FC_TRA_E!L48+FC_OTH_E!L48</f>
        <v>290.15976599999999</v>
      </c>
      <c r="M48" s="8">
        <f>FC_IND_E!M48+FC_TRA_E!M48+FC_OTH_E!M48</f>
        <v>243.35988299999997</v>
      </c>
      <c r="N48" s="8">
        <f>FC_IND_E!N48+FC_TRA_E!N48+FC_OTH_E!N48</f>
        <v>265.19980499999997</v>
      </c>
      <c r="O48" s="8">
        <f>FC_IND_E!O48+FC_TRA_E!O48+FC_OTH_E!O48</f>
        <v>283.91968800000001</v>
      </c>
      <c r="P48" s="8">
        <f>FC_IND_E!P48+FC_TRA_E!P48+FC_OTH_E!P48</f>
        <v>243.35988300000002</v>
      </c>
      <c r="Q48" s="8">
        <f>FC_IND_E!Q48+FC_TRA_E!Q48+FC_OTH_E!Q48</f>
        <v>283.92003900000003</v>
      </c>
      <c r="R48" s="8">
        <f>FC_IND_E!R48+FC_TRA_E!R48+FC_OTH_E!R48</f>
        <v>244.29599999999999</v>
      </c>
      <c r="S48" s="8">
        <f>FC_IND_E!S48+FC_TRA_E!S48+FC_OTH_E!S48</f>
        <v>237.43219500000001</v>
      </c>
      <c r="T48" s="8">
        <f>FC_IND_E!T48+FC_TRA_E!T48+FC_OTH_E!T48</f>
        <v>166.919805</v>
      </c>
      <c r="U48" s="8">
        <f>FC_IND_E!U48+FC_TRA_E!U48+FC_OTH_E!U48</f>
        <v>217.152117</v>
      </c>
      <c r="V48" s="8">
        <f>FC_IND_E!V48+FC_TRA_E!V48+FC_OTH_E!V48</f>
        <v>258.64768799999996</v>
      </c>
      <c r="W48" s="8">
        <f>FC_IND_E!W48+FC_TRA_E!W48+FC_OTH_E!W48</f>
        <v>254.45078100000003</v>
      </c>
      <c r="X48" s="8">
        <f>FC_IND_E!X48+FC_TRA_E!X48+FC_OTH_E!X48</f>
        <v>232.58664000000002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21911.574465000002</v>
      </c>
      <c r="D51" s="27">
        <f>FC_IND_E!D51+FC_TRA_E!D51+FC_OTH_E!D51</f>
        <v>22649.95315044</v>
      </c>
      <c r="E51" s="27">
        <f>FC_IND_E!E51+FC_TRA_E!E51+FC_OTH_E!E51</f>
        <v>22868.48800764</v>
      </c>
      <c r="F51" s="27">
        <f>FC_IND_E!F51+FC_TRA_E!F51+FC_OTH_E!F51</f>
        <v>22723.494258960003</v>
      </c>
      <c r="G51" s="27">
        <f>FC_IND_E!G51+FC_TRA_E!G51+FC_OTH_E!G51</f>
        <v>22329.924708959999</v>
      </c>
      <c r="H51" s="27">
        <f>FC_IND_E!H51+FC_TRA_E!H51+FC_OTH_E!H51</f>
        <v>22160.263363919999</v>
      </c>
      <c r="I51" s="27">
        <f>FC_IND_E!I51+FC_TRA_E!I51+FC_OTH_E!I51</f>
        <v>22273.066304279997</v>
      </c>
      <c r="J51" s="27">
        <f>FC_IND_E!J51+FC_TRA_E!J51+FC_OTH_E!J51</f>
        <v>21197.946179520004</v>
      </c>
      <c r="K51" s="27">
        <f>FC_IND_E!K51+FC_TRA_E!K51+FC_OTH_E!K51</f>
        <v>21811.18257252</v>
      </c>
      <c r="L51" s="27">
        <f>FC_IND_E!L51+FC_TRA_E!L51+FC_OTH_E!L51</f>
        <v>20560.867196760002</v>
      </c>
      <c r="M51" s="27">
        <f>FC_IND_E!M51+FC_TRA_E!M51+FC_OTH_E!M51</f>
        <v>23520.920191560006</v>
      </c>
      <c r="N51" s="27">
        <f>FC_IND_E!N51+FC_TRA_E!N51+FC_OTH_E!N51</f>
        <v>20369.092443480004</v>
      </c>
      <c r="O51" s="27">
        <f>FC_IND_E!O51+FC_TRA_E!O51+FC_OTH_E!O51</f>
        <v>21825.957562199997</v>
      </c>
      <c r="P51" s="27">
        <f>FC_IND_E!P51+FC_TRA_E!P51+FC_OTH_E!P51</f>
        <v>23015.218612319994</v>
      </c>
      <c r="Q51" s="27">
        <f>FC_IND_E!Q51+FC_TRA_E!Q51+FC_OTH_E!Q51</f>
        <v>19596.893334480003</v>
      </c>
      <c r="R51" s="27">
        <f>FC_IND_E!R51+FC_TRA_E!R51+FC_OTH_E!R51</f>
        <v>21010.390976520004</v>
      </c>
      <c r="S51" s="27">
        <f>FC_IND_E!S51+FC_TRA_E!S51+FC_OTH_E!S51</f>
        <v>21874.414632839995</v>
      </c>
      <c r="T51" s="27">
        <f>FC_IND_E!T51+FC_TRA_E!T51+FC_OTH_E!T51</f>
        <v>22222.366265880009</v>
      </c>
      <c r="U51" s="27">
        <f>FC_IND_E!U51+FC_TRA_E!U51+FC_OTH_E!U51</f>
        <v>22377.824370000002</v>
      </c>
      <c r="V51" s="27">
        <f>FC_IND_E!V51+FC_TRA_E!V51+FC_OTH_E!V51</f>
        <v>22223.358091440001</v>
      </c>
      <c r="W51" s="27">
        <f>FC_IND_E!W51+FC_TRA_E!W51+FC_OTH_E!W51</f>
        <v>21343.0742316</v>
      </c>
      <c r="X51" s="27">
        <f>FC_IND_E!X51+FC_TRA_E!X51+FC_OTH_E!X51</f>
        <v>23843.58865415999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744.45794279999996</v>
      </c>
      <c r="D52" s="27">
        <f t="shared" si="16"/>
        <v>870.72705719999988</v>
      </c>
      <c r="E52" s="27">
        <f t="shared" si="16"/>
        <v>839.26711440000008</v>
      </c>
      <c r="F52" s="27">
        <f t="shared" si="16"/>
        <v>907.90694280000002</v>
      </c>
      <c r="G52" s="27">
        <f t="shared" si="16"/>
        <v>828.25605719999999</v>
      </c>
      <c r="H52" s="27">
        <f t="shared" si="16"/>
        <v>737.59411439999997</v>
      </c>
      <c r="I52" s="27">
        <f t="shared" si="16"/>
        <v>774.48777120000022</v>
      </c>
      <c r="J52" s="27">
        <f t="shared" si="16"/>
        <v>542.39894279999999</v>
      </c>
      <c r="K52" s="27">
        <f t="shared" si="16"/>
        <v>664.80705719999992</v>
      </c>
      <c r="L52" s="27">
        <f t="shared" si="16"/>
        <v>667.23794279999981</v>
      </c>
      <c r="M52" s="27">
        <f t="shared" si="16"/>
        <v>1100.8570715999995</v>
      </c>
      <c r="N52" s="27">
        <f t="shared" si="16"/>
        <v>1218.1454999999999</v>
      </c>
      <c r="O52" s="27">
        <f t="shared" si="16"/>
        <v>967.86672839999994</v>
      </c>
      <c r="P52" s="27">
        <f t="shared" si="16"/>
        <v>1081.6802568000001</v>
      </c>
      <c r="Q52" s="27">
        <f t="shared" si="16"/>
        <v>1036.5642143999999</v>
      </c>
      <c r="R52" s="27">
        <f t="shared" si="16"/>
        <v>989.55988560000014</v>
      </c>
      <c r="S52" s="27">
        <f t="shared" si="16"/>
        <v>960.83147160000055</v>
      </c>
      <c r="T52" s="27">
        <f t="shared" si="16"/>
        <v>772.4568852000001</v>
      </c>
      <c r="U52" s="27">
        <f t="shared" si="16"/>
        <v>870.22667160000015</v>
      </c>
      <c r="V52" s="27">
        <f t="shared" si="16"/>
        <v>922.47835679999946</v>
      </c>
      <c r="W52" s="27">
        <f t="shared" si="16"/>
        <v>866.22204239999962</v>
      </c>
      <c r="X52" s="27">
        <f t="shared" ref="X52" si="17">SUM(X53:X54)</f>
        <v>884.56899959999987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744.45794279999996</v>
      </c>
      <c r="D53" s="8">
        <f>FC_IND_E!D53+FC_TRA_E!D53+FC_OTH_E!D53</f>
        <v>870.72705719999988</v>
      </c>
      <c r="E53" s="8">
        <f>FC_IND_E!E53+FC_TRA_E!E53+FC_OTH_E!E53</f>
        <v>839.26711440000008</v>
      </c>
      <c r="F53" s="8">
        <f>FC_IND_E!F53+FC_TRA_E!F53+FC_OTH_E!F53</f>
        <v>907.90694280000002</v>
      </c>
      <c r="G53" s="8">
        <f>FC_IND_E!G53+FC_TRA_E!G53+FC_OTH_E!G53</f>
        <v>828.25605719999999</v>
      </c>
      <c r="H53" s="8">
        <f>FC_IND_E!H53+FC_TRA_E!H53+FC_OTH_E!H53</f>
        <v>737.59411439999997</v>
      </c>
      <c r="I53" s="8">
        <f>FC_IND_E!I53+FC_TRA_E!I53+FC_OTH_E!I53</f>
        <v>774.48777120000022</v>
      </c>
      <c r="J53" s="8">
        <f>FC_IND_E!J53+FC_TRA_E!J53+FC_OTH_E!J53</f>
        <v>542.39894279999999</v>
      </c>
      <c r="K53" s="8">
        <f>FC_IND_E!K53+FC_TRA_E!K53+FC_OTH_E!K53</f>
        <v>664.80705719999992</v>
      </c>
      <c r="L53" s="8">
        <f>FC_IND_E!L53+FC_TRA_E!L53+FC_OTH_E!L53</f>
        <v>667.23794279999981</v>
      </c>
      <c r="M53" s="8">
        <f>FC_IND_E!M53+FC_TRA_E!M53+FC_OTH_E!M53</f>
        <v>1100.8570715999995</v>
      </c>
      <c r="N53" s="8">
        <f>FC_IND_E!N53+FC_TRA_E!N53+FC_OTH_E!N53</f>
        <v>1218.1454999999999</v>
      </c>
      <c r="O53" s="8">
        <f>FC_IND_E!O53+FC_TRA_E!O53+FC_OTH_E!O53</f>
        <v>967.86672839999994</v>
      </c>
      <c r="P53" s="8">
        <f>FC_IND_E!P53+FC_TRA_E!P53+FC_OTH_E!P53</f>
        <v>1081.6802568000001</v>
      </c>
      <c r="Q53" s="8">
        <f>FC_IND_E!Q53+FC_TRA_E!Q53+FC_OTH_E!Q53</f>
        <v>1036.5642143999999</v>
      </c>
      <c r="R53" s="8">
        <f>FC_IND_E!R53+FC_TRA_E!R53+FC_OTH_E!R53</f>
        <v>989.55988560000014</v>
      </c>
      <c r="S53" s="8">
        <f>FC_IND_E!S53+FC_TRA_E!S53+FC_OTH_E!S53</f>
        <v>960.83147160000055</v>
      </c>
      <c r="T53" s="8">
        <f>FC_IND_E!T53+FC_TRA_E!T53+FC_OTH_E!T53</f>
        <v>772.4568852000001</v>
      </c>
      <c r="U53" s="8">
        <f>FC_IND_E!U53+FC_TRA_E!U53+FC_OTH_E!U53</f>
        <v>870.22667160000015</v>
      </c>
      <c r="V53" s="8">
        <f>FC_IND_E!V53+FC_TRA_E!V53+FC_OTH_E!V53</f>
        <v>922.47835679999946</v>
      </c>
      <c r="W53" s="8">
        <f>FC_IND_E!W53+FC_TRA_E!W53+FC_OTH_E!W53</f>
        <v>866.22204239999962</v>
      </c>
      <c r="X53" s="8">
        <f>FC_IND_E!X53+FC_TRA_E!X53+FC_OTH_E!X53</f>
        <v>884.56899959999987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1905.7824676800001</v>
      </c>
      <c r="D61" s="49">
        <f t="shared" si="18"/>
        <v>2136.2026643999998</v>
      </c>
      <c r="E61" s="49">
        <f t="shared" si="18"/>
        <v>2133.4304426399999</v>
      </c>
      <c r="F61" s="49">
        <f t="shared" si="18"/>
        <v>2531.5359148799994</v>
      </c>
      <c r="G61" s="49">
        <f t="shared" si="18"/>
        <v>2669.60944152</v>
      </c>
      <c r="H61" s="49">
        <f t="shared" si="18"/>
        <v>2999.7787831200003</v>
      </c>
      <c r="I61" s="49">
        <f t="shared" si="18"/>
        <v>3252.5896003199987</v>
      </c>
      <c r="J61" s="49">
        <f t="shared" si="18"/>
        <v>3838.6113300000006</v>
      </c>
      <c r="K61" s="49">
        <f t="shared" si="18"/>
        <v>4472.8672363199994</v>
      </c>
      <c r="L61" s="49">
        <f t="shared" si="18"/>
        <v>5144.6909476800001</v>
      </c>
      <c r="M61" s="49">
        <f t="shared" si="18"/>
        <v>7066.4119487999978</v>
      </c>
      <c r="N61" s="49">
        <f t="shared" si="18"/>
        <v>6263.1614937599998</v>
      </c>
      <c r="O61" s="49">
        <f t="shared" si="18"/>
        <v>6684.9978945599969</v>
      </c>
      <c r="P61" s="49">
        <f t="shared" si="18"/>
        <v>7496.060265359999</v>
      </c>
      <c r="Q61" s="49">
        <f t="shared" si="18"/>
        <v>6884.0394919199998</v>
      </c>
      <c r="R61" s="49">
        <f t="shared" si="18"/>
        <v>6852.3649444800012</v>
      </c>
      <c r="S61" s="49">
        <f t="shared" si="18"/>
        <v>7772.4154353600015</v>
      </c>
      <c r="T61" s="49">
        <f t="shared" si="18"/>
        <v>7684.5731248799993</v>
      </c>
      <c r="U61" s="49">
        <f t="shared" si="18"/>
        <v>7682.4395495999997</v>
      </c>
      <c r="V61" s="49">
        <f t="shared" si="18"/>
        <v>7474.5008301599992</v>
      </c>
      <c r="W61" s="49">
        <f t="shared" si="18"/>
        <v>7784.0548106400029</v>
      </c>
      <c r="X61" s="49">
        <f t="shared" si="18"/>
        <v>8859.3797030400001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1898.8482240000001</v>
      </c>
      <c r="D62" s="52">
        <f>FC_IND_E!D62+FC_TRA_E!D62+FC_OTH_E!D62</f>
        <v>2113.2159551999998</v>
      </c>
      <c r="E62" s="52">
        <f>FC_IND_E!E62+FC_TRA_E!E62+FC_OTH_E!E62</f>
        <v>2111.5358207999998</v>
      </c>
      <c r="F62" s="52">
        <f>FC_IND_E!F62+FC_TRA_E!F62+FC_OTH_E!F62</f>
        <v>2514.0640895999995</v>
      </c>
      <c r="G62" s="52">
        <f>FC_IND_E!G62+FC_TRA_E!G62+FC_OTH_E!G62</f>
        <v>2627.7439104</v>
      </c>
      <c r="H62" s="52">
        <f>FC_IND_E!H62+FC_TRA_E!H62+FC_OTH_E!H62</f>
        <v>2887.1361792000002</v>
      </c>
      <c r="I62" s="52">
        <f>FC_IND_E!I62+FC_TRA_E!I62+FC_OTH_E!I62</f>
        <v>3169.1519999999991</v>
      </c>
      <c r="J62" s="52">
        <f>FC_IND_E!J62+FC_TRA_E!J62+FC_OTH_E!J62</f>
        <v>3758.9444928000007</v>
      </c>
      <c r="K62" s="52">
        <f>FC_IND_E!K62+FC_TRA_E!K62+FC_OTH_E!K62</f>
        <v>4331.9356416000001</v>
      </c>
      <c r="L62" s="52">
        <f>FC_IND_E!L62+FC_TRA_E!L62+FC_OTH_E!L62</f>
        <v>4482.6880895999993</v>
      </c>
      <c r="M62" s="52">
        <f>FC_IND_E!M62+FC_TRA_E!M62+FC_OTH_E!M62</f>
        <v>5758.9277759999986</v>
      </c>
      <c r="N62" s="52">
        <f>FC_IND_E!N62+FC_TRA_E!N62+FC_OTH_E!N62</f>
        <v>4987.3711104000004</v>
      </c>
      <c r="O62" s="52">
        <f>FC_IND_E!O62+FC_TRA_E!O62+FC_OTH_E!O62</f>
        <v>5444.1180863999962</v>
      </c>
      <c r="P62" s="52">
        <f>FC_IND_E!P62+FC_TRA_E!P62+FC_OTH_E!P62</f>
        <v>6155.3181311999988</v>
      </c>
      <c r="Q62" s="52">
        <f>FC_IND_E!Q62+FC_TRA_E!Q62+FC_OTH_E!Q62</f>
        <v>5343.1507584000001</v>
      </c>
      <c r="R62" s="52">
        <f>FC_IND_E!R62+FC_TRA_E!R62+FC_OTH_E!R62</f>
        <v>5756.8891968000007</v>
      </c>
      <c r="S62" s="52">
        <f>FC_IND_E!S62+FC_TRA_E!S62+FC_OTH_E!S62</f>
        <v>6120.5872896000019</v>
      </c>
      <c r="T62" s="52">
        <f>FC_IND_E!T62+FC_TRA_E!T62+FC_OTH_E!T62</f>
        <v>5903.2060416000004</v>
      </c>
      <c r="U62" s="52">
        <f>FC_IND_E!U62+FC_TRA_E!U62+FC_OTH_E!U62</f>
        <v>5968.928044799999</v>
      </c>
      <c r="V62" s="52">
        <f>FC_IND_E!V62+FC_TRA_E!V62+FC_OTH_E!V62</f>
        <v>5721.2737343999997</v>
      </c>
      <c r="W62" s="52">
        <f>FC_IND_E!W62+FC_TRA_E!W62+FC_OTH_E!W62</f>
        <v>5372.5279104000019</v>
      </c>
      <c r="X62" s="52">
        <f>FC_IND_E!X62+FC_TRA_E!X62+FC_OTH_E!X62</f>
        <v>6188.9296896000005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30.727065600000014</v>
      </c>
      <c r="H63" s="52">
        <f>FC_IND_E!H63+FC_TRA_E!H63+FC_OTH_E!H63</f>
        <v>54.185644800000034</v>
      </c>
      <c r="I63" s="52">
        <f>FC_IND_E!I63+FC_TRA_E!I63+FC_OTH_E!I63</f>
        <v>20.154355199999991</v>
      </c>
      <c r="J63" s="52">
        <f>FC_IND_E!J63+FC_TRA_E!J63+FC_OTH_E!J63</f>
        <v>39.317644800000011</v>
      </c>
      <c r="K63" s="52">
        <f>FC_IND_E!K63+FC_TRA_E!K63+FC_OTH_E!K63</f>
        <v>76.983379199999973</v>
      </c>
      <c r="L63" s="52">
        <f>FC_IND_E!L63+FC_TRA_E!L63+FC_OTH_E!L63</f>
        <v>118.944</v>
      </c>
      <c r="M63" s="52">
        <f>FC_IND_E!M63+FC_TRA_E!M63+FC_OTH_E!M63</f>
        <v>61.784755199999985</v>
      </c>
      <c r="N63" s="52">
        <f>FC_IND_E!N63+FC_TRA_E!N63+FC_OTH_E!N63</f>
        <v>109.36235519999995</v>
      </c>
      <c r="O63" s="52">
        <f>FC_IND_E!O63+FC_TRA_E!O63+FC_OTH_E!O63</f>
        <v>48.238444799999925</v>
      </c>
      <c r="P63" s="52">
        <f>FC_IND_E!P63+FC_TRA_E!P63+FC_OTH_E!P63</f>
        <v>91.85137919999994</v>
      </c>
      <c r="Q63" s="52">
        <f>FC_IND_E!Q63+FC_TRA_E!Q63+FC_OTH_E!Q63</f>
        <v>75.661689599999974</v>
      </c>
      <c r="R63" s="52">
        <f>FC_IND_E!R63+FC_TRA_E!R63+FC_OTH_E!R63</f>
        <v>87.886310400000056</v>
      </c>
      <c r="S63" s="52">
        <f>FC_IND_E!S63+FC_TRA_E!S63+FC_OTH_E!S63</f>
        <v>112.99680000000001</v>
      </c>
      <c r="T63" s="52">
        <f>FC_IND_E!T63+FC_TRA_E!T63+FC_OTH_E!T63</f>
        <v>131.82946560000005</v>
      </c>
      <c r="U63" s="52">
        <f>FC_IND_E!U63+FC_TRA_E!U63+FC_OTH_E!U63</f>
        <v>66.080044799999953</v>
      </c>
      <c r="V63" s="52">
        <f>FC_IND_E!V63+FC_TRA_E!V63+FC_OTH_E!V63</f>
        <v>81.939110399999976</v>
      </c>
      <c r="W63" s="52">
        <f>FC_IND_E!W63+FC_TRA_E!W63+FC_OTH_E!W63</f>
        <v>88.216934400000042</v>
      </c>
      <c r="X63" s="52">
        <f>FC_IND_E!X63+FC_TRA_E!X63+FC_OTH_E!X63</f>
        <v>140.4200448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6.9342436800000016</v>
      </c>
      <c r="D64" s="52">
        <f>FC_IND_E!D64+FC_TRA_E!D64+FC_OTH_E!D64</f>
        <v>22.986709199999996</v>
      </c>
      <c r="E64" s="52">
        <f>FC_IND_E!E64+FC_TRA_E!E64+FC_OTH_E!E64</f>
        <v>21.894621840000003</v>
      </c>
      <c r="F64" s="52">
        <f>FC_IND_E!F64+FC_TRA_E!F64+FC_OTH_E!F64</f>
        <v>17.471825280000004</v>
      </c>
      <c r="G64" s="52">
        <f>FC_IND_E!G64+FC_TRA_E!G64+FC_OTH_E!G64</f>
        <v>11.138465520000002</v>
      </c>
      <c r="H64" s="52">
        <f>FC_IND_E!H64+FC_TRA_E!H64+FC_OTH_E!H64</f>
        <v>56.784021840000001</v>
      </c>
      <c r="I64" s="52">
        <f>FC_IND_E!I64+FC_TRA_E!I64+FC_OTH_E!I64</f>
        <v>26.044199999999996</v>
      </c>
      <c r="J64" s="52">
        <f>FC_IND_E!J64+FC_TRA_E!J64+FC_OTH_E!J64</f>
        <v>8.5175344799999984</v>
      </c>
      <c r="K64" s="52">
        <f>FC_IND_E!K64+FC_TRA_E!K64+FC_OTH_E!K64</f>
        <v>19.328531039999998</v>
      </c>
      <c r="L64" s="52">
        <f>FC_IND_E!L64+FC_TRA_E!L64+FC_OTH_E!L64</f>
        <v>80.043556319999993</v>
      </c>
      <c r="M64" s="52">
        <f>FC_IND_E!M64+FC_TRA_E!M64+FC_OTH_E!M64</f>
        <v>102.17306736</v>
      </c>
      <c r="N64" s="52">
        <f>FC_IND_E!N64+FC_TRA_E!N64+FC_OTH_E!N64</f>
        <v>99.590662080000001</v>
      </c>
      <c r="O64" s="52">
        <f>FC_IND_E!O64+FC_TRA_E!O64+FC_OTH_E!O64</f>
        <v>136.87691472</v>
      </c>
      <c r="P64" s="52">
        <f>FC_IND_E!P64+FC_TRA_E!P64+FC_OTH_E!P64</f>
        <v>200.87861975999999</v>
      </c>
      <c r="Q64" s="52">
        <f>FC_IND_E!Q64+FC_TRA_E!Q64+FC_OTH_E!Q64</f>
        <v>211.29118919999996</v>
      </c>
      <c r="R64" s="52">
        <f>FC_IND_E!R64+FC_TRA_E!R64+FC_OTH_E!R64</f>
        <v>219.74857631999996</v>
      </c>
      <c r="S64" s="52">
        <f>FC_IND_E!S64+FC_TRA_E!S64+FC_OTH_E!S64</f>
        <v>218.03417999999999</v>
      </c>
      <c r="T64" s="52">
        <f>FC_IND_E!T64+FC_TRA_E!T64+FC_OTH_E!T64</f>
        <v>213.60076920000006</v>
      </c>
      <c r="U64" s="52">
        <f>FC_IND_E!U64+FC_TRA_E!U64+FC_OTH_E!U64</f>
        <v>216.46720367999995</v>
      </c>
      <c r="V64" s="52">
        <f>FC_IND_E!V64+FC_TRA_E!V64+FC_OTH_E!V64</f>
        <v>219.3992892</v>
      </c>
      <c r="W64" s="52">
        <f>FC_IND_E!W64+FC_TRA_E!W64+FC_OTH_E!W64</f>
        <v>231.01284024000009</v>
      </c>
      <c r="X64" s="52">
        <f>FC_IND_E!X64+FC_TRA_E!X64+FC_OTH_E!X64</f>
        <v>221.34307103999996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60.345388800000009</v>
      </c>
      <c r="M67" s="52">
        <f>FC_IND_E!M67+FC_TRA_E!M67+FC_OTH_E!M67</f>
        <v>168.23099520000002</v>
      </c>
      <c r="N67" s="52">
        <f>FC_IND_E!N67+FC_TRA_E!N67+FC_OTH_E!N67</f>
        <v>166.22865792000005</v>
      </c>
      <c r="O67" s="52">
        <f>FC_IND_E!O67+FC_TRA_E!O67+FC_OTH_E!O67</f>
        <v>161.34923520000001</v>
      </c>
      <c r="P67" s="52">
        <f>FC_IND_E!P67+FC_TRA_E!P67+FC_OTH_E!P67</f>
        <v>160.45205759999999</v>
      </c>
      <c r="Q67" s="52">
        <f>FC_IND_E!Q67+FC_TRA_E!Q67+FC_OTH_E!Q67</f>
        <v>115.41374208000003</v>
      </c>
      <c r="R67" s="52">
        <f>FC_IND_E!R67+FC_TRA_E!R67+FC_OTH_E!R67</f>
        <v>120.26665727999998</v>
      </c>
      <c r="S67" s="52">
        <f>FC_IND_E!S67+FC_TRA_E!S67+FC_OTH_E!S67</f>
        <v>127.65409920000003</v>
      </c>
      <c r="T67" s="52">
        <f>FC_IND_E!T67+FC_TRA_E!T67+FC_OTH_E!T67</f>
        <v>286.78740768</v>
      </c>
      <c r="U67" s="52">
        <f>FC_IND_E!U67+FC_TRA_E!U67+FC_OTH_E!U67</f>
        <v>336.10286448000011</v>
      </c>
      <c r="V67" s="52">
        <f>FC_IND_E!V67+FC_TRA_E!V67+FC_OTH_E!V67</f>
        <v>383.62116239999995</v>
      </c>
      <c r="W67" s="52">
        <f>FC_IND_E!W67+FC_TRA_E!W67+FC_OTH_E!W67</f>
        <v>384.28537967999978</v>
      </c>
      <c r="X67" s="52">
        <f>FC_IND_E!X67+FC_TRA_E!X67+FC_OTH_E!X67</f>
        <v>478.03279247999996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22.420774080000005</v>
      </c>
      <c r="N68" s="52">
        <f>FC_IND_E!N68+FC_TRA_E!N68+FC_OTH_E!N68</f>
        <v>13.044248640000003</v>
      </c>
      <c r="O68" s="52">
        <f>FC_IND_E!O68+FC_TRA_E!O68+FC_OTH_E!O68</f>
        <v>7.8311879999999956</v>
      </c>
      <c r="P68" s="52">
        <f>FC_IND_E!P68+FC_TRA_E!P68+FC_OTH_E!P68</f>
        <v>5.4452563200000057</v>
      </c>
      <c r="Q68" s="52">
        <f>FC_IND_E!Q68+FC_TRA_E!Q68+FC_OTH_E!Q68</f>
        <v>6.1018271999999998</v>
      </c>
      <c r="R68" s="52">
        <f>FC_IND_E!R68+FC_TRA_E!R68+FC_OTH_E!R68</f>
        <v>6.5848248000000034</v>
      </c>
      <c r="S68" s="52">
        <f>FC_IND_E!S68+FC_TRA_E!S68+FC_OTH_E!S68</f>
        <v>7.3109779199999991</v>
      </c>
      <c r="T68" s="52">
        <f>FC_IND_E!T68+FC_TRA_E!T68+FC_OTH_E!T68</f>
        <v>11.472148800000003</v>
      </c>
      <c r="U68" s="52">
        <f>FC_IND_E!U68+FC_TRA_E!U68+FC_OTH_E!U68</f>
        <v>7.2204955199999983</v>
      </c>
      <c r="V68" s="52">
        <f>FC_IND_E!V68+FC_TRA_E!V68+FC_OTH_E!V68</f>
        <v>8.3228515200000004</v>
      </c>
      <c r="W68" s="52">
        <f>FC_IND_E!W68+FC_TRA_E!W68+FC_OTH_E!W68</f>
        <v>7.5946593599999996</v>
      </c>
      <c r="X68" s="52">
        <f>FC_IND_E!X68+FC_TRA_E!X68+FC_OTH_E!X68</f>
        <v>4.4030520000000006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0</v>
      </c>
      <c r="K69" s="52">
        <f>FC_IND_E!K69+FC_TRA_E!K69+FC_OTH_E!K69</f>
        <v>0</v>
      </c>
      <c r="L69" s="52">
        <f>FC_IND_E!L69+FC_TRA_E!L69+FC_OTH_E!L69</f>
        <v>338.87391983999999</v>
      </c>
      <c r="M69" s="52">
        <f>FC_IND_E!M69+FC_TRA_E!M69+FC_OTH_E!M69</f>
        <v>914.88130991999981</v>
      </c>
      <c r="N69" s="52">
        <f>FC_IND_E!N69+FC_TRA_E!N69+FC_OTH_E!N69</f>
        <v>882.55768320000004</v>
      </c>
      <c r="O69" s="52">
        <f>FC_IND_E!O69+FC_TRA_E!O69+FC_OTH_E!O69</f>
        <v>882.68308416000013</v>
      </c>
      <c r="P69" s="52">
        <f>FC_IND_E!P69+FC_TRA_E!P69+FC_OTH_E!P69</f>
        <v>875.8127937600002</v>
      </c>
      <c r="Q69" s="52">
        <f>FC_IND_E!Q69+FC_TRA_E!Q69+FC_OTH_E!Q69</f>
        <v>1127.6186860799999</v>
      </c>
      <c r="R69" s="52">
        <f>FC_IND_E!R69+FC_TRA_E!R69+FC_OTH_E!R69</f>
        <v>654.38732303999996</v>
      </c>
      <c r="S69" s="52">
        <f>FC_IND_E!S69+FC_TRA_E!S69+FC_OTH_E!S69</f>
        <v>1179.8300894399999</v>
      </c>
      <c r="T69" s="52">
        <f>FC_IND_E!T69+FC_TRA_E!T69+FC_OTH_E!T69</f>
        <v>1131.6758659199998</v>
      </c>
      <c r="U69" s="52">
        <f>FC_IND_E!U69+FC_TRA_E!U69+FC_OTH_E!U69</f>
        <v>1082.8395835199997</v>
      </c>
      <c r="V69" s="52">
        <f>FC_IND_E!V69+FC_TRA_E!V69+FC_OTH_E!V69</f>
        <v>1054.8430545600002</v>
      </c>
      <c r="W69" s="52">
        <f>FC_IND_E!W69+FC_TRA_E!W69+FC_OTH_E!W69</f>
        <v>1698.9166584</v>
      </c>
      <c r="X69" s="52">
        <f>FC_IND_E!X69+FC_TRA_E!X69+FC_OTH_E!X69</f>
        <v>1825.0506532800002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1.6729372799999997</v>
      </c>
      <c r="I72" s="55">
        <f>FC_IND_E!I72+FC_TRA_E!I72+FC_OTH_E!I72</f>
        <v>37.239045119999979</v>
      </c>
      <c r="J72" s="55">
        <f>FC_IND_E!J72+FC_TRA_E!J72+FC_OTH_E!J72</f>
        <v>31.831657919999991</v>
      </c>
      <c r="K72" s="55">
        <f>FC_IND_E!K72+FC_TRA_E!K72+FC_OTH_E!K72</f>
        <v>44.619684479999997</v>
      </c>
      <c r="L72" s="55">
        <f>FC_IND_E!L72+FC_TRA_E!L72+FC_OTH_E!L72</f>
        <v>63.795993119999991</v>
      </c>
      <c r="M72" s="55">
        <f>FC_IND_E!M72+FC_TRA_E!M72+FC_OTH_E!M72</f>
        <v>37.993271040000003</v>
      </c>
      <c r="N72" s="55">
        <f>FC_IND_E!N72+FC_TRA_E!N72+FC_OTH_E!N72</f>
        <v>5.0067763199999993</v>
      </c>
      <c r="O72" s="55">
        <f>FC_IND_E!O72+FC_TRA_E!O72+FC_OTH_E!O72</f>
        <v>3.9009412800000001</v>
      </c>
      <c r="P72" s="55">
        <f>FC_IND_E!P72+FC_TRA_E!P72+FC_OTH_E!P72</f>
        <v>6.302027520000002</v>
      </c>
      <c r="Q72" s="55">
        <f>FC_IND_E!Q72+FC_TRA_E!Q72+FC_OTH_E!Q72</f>
        <v>4.8015993599999991</v>
      </c>
      <c r="R72" s="55">
        <f>FC_IND_E!R72+FC_TRA_E!R72+FC_OTH_E!R72</f>
        <v>6.6020558399999993</v>
      </c>
      <c r="S72" s="55">
        <f>FC_IND_E!S72+FC_TRA_E!S72+FC_OTH_E!S72</f>
        <v>6.001999200000002</v>
      </c>
      <c r="T72" s="55">
        <f>FC_IND_E!T72+FC_TRA_E!T72+FC_OTH_E!T72</f>
        <v>6.001426079999999</v>
      </c>
      <c r="U72" s="55">
        <f>FC_IND_E!U72+FC_TRA_E!U72+FC_OTH_E!U72</f>
        <v>4.8013127999999998</v>
      </c>
      <c r="V72" s="55">
        <f>FC_IND_E!V72+FC_TRA_E!V72+FC_OTH_E!V72</f>
        <v>5.10162768</v>
      </c>
      <c r="W72" s="55">
        <f>FC_IND_E!W72+FC_TRA_E!W72+FC_OTH_E!W72</f>
        <v>1.50042816</v>
      </c>
      <c r="X72" s="55">
        <f>FC_IND_E!X72+FC_TRA_E!X72+FC_OTH_E!X72</f>
        <v>1.2003998400000002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24074.612407800199</v>
      </c>
      <c r="D2" s="21">
        <f t="shared" ref="D2:X2" si="0">SUM(D3,D17,D22,D25,D26,D51,D52)</f>
        <v>24227.934970680002</v>
      </c>
      <c r="E2" s="21">
        <f t="shared" si="0"/>
        <v>23175.043030440003</v>
      </c>
      <c r="F2" s="21">
        <f t="shared" si="0"/>
        <v>23648.840955359999</v>
      </c>
      <c r="G2" s="21">
        <f t="shared" si="0"/>
        <v>20843.403015840002</v>
      </c>
      <c r="H2" s="21">
        <f t="shared" si="0"/>
        <v>19528.198922880005</v>
      </c>
      <c r="I2" s="21">
        <f t="shared" si="0"/>
        <v>18669.710757839995</v>
      </c>
      <c r="J2" s="21">
        <f t="shared" si="0"/>
        <v>17173.783456800003</v>
      </c>
      <c r="K2" s="21">
        <f t="shared" si="0"/>
        <v>16598.654072639998</v>
      </c>
      <c r="L2" s="21">
        <f t="shared" si="0"/>
        <v>16462.408220400001</v>
      </c>
      <c r="M2" s="21">
        <f t="shared" si="0"/>
        <v>18108.41149368</v>
      </c>
      <c r="N2" s="21">
        <f t="shared" si="0"/>
        <v>17080.509746880001</v>
      </c>
      <c r="O2" s="21">
        <f t="shared" si="0"/>
        <v>16942.307580960001</v>
      </c>
      <c r="P2" s="21">
        <f t="shared" si="0"/>
        <v>17618.534815440002</v>
      </c>
      <c r="Q2" s="21">
        <f t="shared" si="0"/>
        <v>17321.554950960002</v>
      </c>
      <c r="R2" s="21">
        <f t="shared" si="0"/>
        <v>17239.906515000006</v>
      </c>
      <c r="S2" s="21">
        <f t="shared" si="0"/>
        <v>17375.375939880003</v>
      </c>
      <c r="T2" s="21">
        <f t="shared" si="0"/>
        <v>16699.375057560002</v>
      </c>
      <c r="U2" s="21">
        <f t="shared" si="0"/>
        <v>17227.791867960004</v>
      </c>
      <c r="V2" s="21">
        <f t="shared" si="0"/>
        <v>16378.945455720004</v>
      </c>
      <c r="W2" s="21">
        <f t="shared" si="0"/>
        <v>16003.841645880002</v>
      </c>
      <c r="X2" s="21">
        <f t="shared" si="0"/>
        <v>17012.495682839999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2973.2650833601983</v>
      </c>
      <c r="D3" s="24">
        <f t="shared" si="1"/>
        <v>2814.5727403199999</v>
      </c>
      <c r="E3" s="24">
        <f t="shared" si="1"/>
        <v>2793.9397226399997</v>
      </c>
      <c r="F3" s="24">
        <f t="shared" si="1"/>
        <v>2847.3305335200002</v>
      </c>
      <c r="G3" s="24">
        <f t="shared" si="1"/>
        <v>2165.5394613600001</v>
      </c>
      <c r="H3" s="24">
        <f t="shared" si="1"/>
        <v>1920.4063876800001</v>
      </c>
      <c r="I3" s="24">
        <f t="shared" si="1"/>
        <v>1447.7981892</v>
      </c>
      <c r="J3" s="24">
        <f t="shared" si="1"/>
        <v>1416.57040536</v>
      </c>
      <c r="K3" s="24">
        <f t="shared" si="1"/>
        <v>1496.0753121600001</v>
      </c>
      <c r="L3" s="24">
        <f t="shared" si="1"/>
        <v>1268.2296264000001</v>
      </c>
      <c r="M3" s="24">
        <f t="shared" si="1"/>
        <v>1471.8865154399996</v>
      </c>
      <c r="N3" s="24">
        <f t="shared" si="1"/>
        <v>1438.4593713600002</v>
      </c>
      <c r="O3" s="24">
        <f t="shared" si="1"/>
        <v>1422.0666952800002</v>
      </c>
      <c r="P3" s="24">
        <f t="shared" si="1"/>
        <v>1650.0932104799999</v>
      </c>
      <c r="Q3" s="24">
        <f t="shared" si="1"/>
        <v>1651.6845760800002</v>
      </c>
      <c r="R3" s="24">
        <f t="shared" si="1"/>
        <v>1701.6195187200001</v>
      </c>
      <c r="S3" s="24">
        <f t="shared" si="1"/>
        <v>1626.5458862400001</v>
      </c>
      <c r="T3" s="24">
        <f t="shared" si="1"/>
        <v>1576.7193393600003</v>
      </c>
      <c r="U3" s="24">
        <f t="shared" si="1"/>
        <v>1680.6475857599999</v>
      </c>
      <c r="V3" s="24">
        <f t="shared" si="1"/>
        <v>1698.7553061599999</v>
      </c>
      <c r="W3" s="24">
        <f t="shared" si="1"/>
        <v>1387.9882526400002</v>
      </c>
      <c r="X3" s="24">
        <f t="shared" ref="X3" si="2">SUM(X4,X8,X11)</f>
        <v>1474.7035116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1158.9205716000001</v>
      </c>
      <c r="D4" s="19">
        <f t="shared" si="3"/>
        <v>923.25441384000032</v>
      </c>
      <c r="E4" s="19">
        <f t="shared" si="3"/>
        <v>800.31672335999997</v>
      </c>
      <c r="F4" s="19">
        <f t="shared" si="3"/>
        <v>620.38295615999994</v>
      </c>
      <c r="G4" s="19">
        <f t="shared" si="3"/>
        <v>658.49815152000008</v>
      </c>
      <c r="H4" s="19">
        <f t="shared" si="3"/>
        <v>762.09904056000005</v>
      </c>
      <c r="I4" s="19">
        <f t="shared" si="3"/>
        <v>547.57573464000006</v>
      </c>
      <c r="J4" s="19">
        <f t="shared" si="3"/>
        <v>632.14940711999998</v>
      </c>
      <c r="K4" s="19">
        <f t="shared" si="3"/>
        <v>770.57084808000013</v>
      </c>
      <c r="L4" s="19">
        <f t="shared" si="3"/>
        <v>800.19524904000002</v>
      </c>
      <c r="M4" s="19">
        <f t="shared" si="3"/>
        <v>903.67889039999977</v>
      </c>
      <c r="N4" s="19">
        <f t="shared" si="3"/>
        <v>817.38655152000001</v>
      </c>
      <c r="O4" s="19">
        <f t="shared" si="3"/>
        <v>790.68676368000001</v>
      </c>
      <c r="P4" s="19">
        <f t="shared" si="3"/>
        <v>686.02903248000007</v>
      </c>
      <c r="Q4" s="19">
        <f t="shared" si="3"/>
        <v>725.69402400000013</v>
      </c>
      <c r="R4" s="19">
        <f t="shared" si="3"/>
        <v>758.80166736000012</v>
      </c>
      <c r="S4" s="19">
        <f t="shared" si="3"/>
        <v>695.15217816000018</v>
      </c>
      <c r="T4" s="19">
        <f t="shared" si="3"/>
        <v>746.2354125600001</v>
      </c>
      <c r="U4" s="19">
        <f t="shared" si="3"/>
        <v>799.2538356</v>
      </c>
      <c r="V4" s="19">
        <f t="shared" si="3"/>
        <v>888.28701720000004</v>
      </c>
      <c r="W4" s="19">
        <f t="shared" si="3"/>
        <v>763.12350048000008</v>
      </c>
      <c r="X4" s="19">
        <f t="shared" ref="X4" si="4">SUM(X5:X7)</f>
        <v>798.10822079999991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281.85226607999999</v>
      </c>
      <c r="F5" s="8">
        <f>FC_IND_IS_E!F5+FC_IND_NFM_E!F5+FC_IND_CPC_E!F5+FC_IND_NMM_E!F5+FC_IND_PPP_E!F5+FC_IND_FBT_E!F5+FC_IND_TE_E!F5+FC_IND_MAC_E!F5+FC_IND_TL_E!F5+FC_IND_WP_E!F5+FC_IND_MQ_E!F5+FC_IND_CON_E!F5+FC_IND_NSP_E!F5</f>
        <v>276.58831727999996</v>
      </c>
      <c r="G5" s="8">
        <f>FC_IND_IS_E!G5+FC_IND_NFM_E!G5+FC_IND_CPC_E!G5+FC_IND_NMM_E!G5+FC_IND_PPP_E!G5+FC_IND_FBT_E!G5+FC_IND_TE_E!G5+FC_IND_MAC_E!G5+FC_IND_TL_E!G5+FC_IND_WP_E!G5+FC_IND_MQ_E!G5+FC_IND_CON_E!G5+FC_IND_NSP_E!G5</f>
        <v>264.79785024</v>
      </c>
      <c r="H5" s="8">
        <f>FC_IND_IS_E!H5+FC_IND_NFM_E!H5+FC_IND_CPC_E!H5+FC_IND_NMM_E!H5+FC_IND_PPP_E!H5+FC_IND_FBT_E!H5+FC_IND_TE_E!H5+FC_IND_MAC_E!H5+FC_IND_TL_E!H5+FC_IND_WP_E!H5+FC_IND_MQ_E!H5+FC_IND_CON_E!H5+FC_IND_NSP_E!H5</f>
        <v>509.79822960000007</v>
      </c>
      <c r="I5" s="8">
        <f>FC_IND_IS_E!I5+FC_IND_NFM_E!I5+FC_IND_CPC_E!I5+FC_IND_NMM_E!I5+FC_IND_PPP_E!I5+FC_IND_FBT_E!I5+FC_IND_TE_E!I5+FC_IND_MAC_E!I5+FC_IND_TL_E!I5+FC_IND_WP_E!I5+FC_IND_MQ_E!I5+FC_IND_CON_E!I5+FC_IND_NSP_E!I5</f>
        <v>334.09059024000004</v>
      </c>
      <c r="J5" s="8">
        <f>FC_IND_IS_E!J5+FC_IND_NFM_E!J5+FC_IND_CPC_E!J5+FC_IND_NMM_E!J5+FC_IND_PPP_E!J5+FC_IND_FBT_E!J5+FC_IND_TE_E!J5+FC_IND_MAC_E!J5+FC_IND_TL_E!J5+FC_IND_WP_E!J5+FC_IND_MQ_E!J5+FC_IND_CON_E!J5+FC_IND_NSP_E!J5</f>
        <v>299.44510464000001</v>
      </c>
      <c r="K5" s="8">
        <f>FC_IND_IS_E!K5+FC_IND_NFM_E!K5+FC_IND_CPC_E!K5+FC_IND_NMM_E!K5+FC_IND_PPP_E!K5+FC_IND_FBT_E!K5+FC_IND_TE_E!K5+FC_IND_MAC_E!K5+FC_IND_TL_E!K5+FC_IND_WP_E!K5+FC_IND_MQ_E!K5+FC_IND_CON_E!K5+FC_IND_NSP_E!K5</f>
        <v>324.19238544000001</v>
      </c>
      <c r="L5" s="8">
        <f>FC_IND_IS_E!L5+FC_IND_NFM_E!L5+FC_IND_CPC_E!L5+FC_IND_NMM_E!L5+FC_IND_PPP_E!L5+FC_IND_FBT_E!L5+FC_IND_TE_E!L5+FC_IND_MAC_E!L5+FC_IND_TL_E!L5+FC_IND_WP_E!L5+FC_IND_MQ_E!L5+FC_IND_CON_E!L5+FC_IND_NSP_E!L5</f>
        <v>262.32329904000005</v>
      </c>
      <c r="M5" s="8">
        <f>FC_IND_IS_E!M5+FC_IND_NFM_E!M5+FC_IND_CPC_E!M5+FC_IND_NMM_E!M5+FC_IND_PPP_E!M5+FC_IND_FBT_E!M5+FC_IND_TE_E!M5+FC_IND_MAC_E!M5+FC_IND_TL_E!M5+FC_IND_WP_E!M5+FC_IND_MQ_E!M5+FC_IND_CON_E!M5+FC_IND_NSP_E!M5</f>
        <v>655.80842447999976</v>
      </c>
      <c r="N5" s="8">
        <f>FC_IND_IS_E!N5+FC_IND_NFM_E!N5+FC_IND_CPC_E!N5+FC_IND_NMM_E!N5+FC_IND_PPP_E!N5+FC_IND_FBT_E!N5+FC_IND_TE_E!N5+FC_IND_MAC_E!N5+FC_IND_TL_E!N5+FC_IND_WP_E!N5+FC_IND_MQ_E!N5+FC_IND_CON_E!N5+FC_IND_NSP_E!N5</f>
        <v>611.26261151999995</v>
      </c>
      <c r="O5" s="8">
        <f>FC_IND_IS_E!O5+FC_IND_NFM_E!O5+FC_IND_CPC_E!O5+FC_IND_NMM_E!O5+FC_IND_PPP_E!O5+FC_IND_FBT_E!O5+FC_IND_TE_E!O5+FC_IND_MAC_E!O5+FC_IND_TL_E!O5+FC_IND_WP_E!O5+FC_IND_MQ_E!O5+FC_IND_CON_E!O5+FC_IND_NSP_E!O5</f>
        <v>441.44861376</v>
      </c>
      <c r="P5" s="8">
        <f>FC_IND_IS_E!P5+FC_IND_NFM_E!P5+FC_IND_CPC_E!P5+FC_IND_NMM_E!P5+FC_IND_PPP_E!P5+FC_IND_FBT_E!P5+FC_IND_TE_E!P5+FC_IND_MAC_E!P5+FC_IND_TL_E!P5+FC_IND_WP_E!P5+FC_IND_MQ_E!P5+FC_IND_CON_E!P5+FC_IND_NSP_E!P5</f>
        <v>111.72908207999998</v>
      </c>
      <c r="Q5" s="8">
        <f>FC_IND_IS_E!Q5+FC_IND_NFM_E!Q5+FC_IND_CPC_E!Q5+FC_IND_NMM_E!Q5+FC_IND_PPP_E!Q5+FC_IND_FBT_E!Q5+FC_IND_TE_E!Q5+FC_IND_MAC_E!Q5+FC_IND_TL_E!Q5+FC_IND_WP_E!Q5+FC_IND_MQ_E!Q5+FC_IND_CON_E!Q5+FC_IND_NSP_E!Q5</f>
        <v>127.22589264</v>
      </c>
      <c r="R5" s="8">
        <f>FC_IND_IS_E!R5+FC_IND_NFM_E!R5+FC_IND_CPC_E!R5+FC_IND_NMM_E!R5+FC_IND_PPP_E!R5+FC_IND_FBT_E!R5+FC_IND_TE_E!R5+FC_IND_MAC_E!R5+FC_IND_TL_E!R5+FC_IND_WP_E!R5+FC_IND_MQ_E!R5+FC_IND_CON_E!R5+FC_IND_NSP_E!R5</f>
        <v>153.59657808</v>
      </c>
      <c r="S5" s="8">
        <f>FC_IND_IS_E!S5+FC_IND_NFM_E!S5+FC_IND_CPC_E!S5+FC_IND_NMM_E!S5+FC_IND_PPP_E!S5+FC_IND_FBT_E!S5+FC_IND_TE_E!S5+FC_IND_MAC_E!S5+FC_IND_TL_E!S5+FC_IND_WP_E!S5+FC_IND_MQ_E!S5+FC_IND_CON_E!S5+FC_IND_NSP_E!S5</f>
        <v>135.96730224000004</v>
      </c>
      <c r="T5" s="8">
        <f>FC_IND_IS_E!T5+FC_IND_NFM_E!T5+FC_IND_CPC_E!T5+FC_IND_NMM_E!T5+FC_IND_PPP_E!T5+FC_IND_FBT_E!T5+FC_IND_TE_E!T5+FC_IND_MAC_E!T5+FC_IND_TL_E!T5+FC_IND_WP_E!T5+FC_IND_MQ_E!T5+FC_IND_CON_E!T5+FC_IND_NSP_E!T5</f>
        <v>148.40515008000003</v>
      </c>
      <c r="U5" s="8">
        <f>FC_IND_IS_E!U5+FC_IND_NFM_E!U5+FC_IND_CPC_E!U5+FC_IND_NMM_E!U5+FC_IND_PPP_E!U5+FC_IND_FBT_E!U5+FC_IND_TE_E!U5+FC_IND_MAC_E!U5+FC_IND_TL_E!U5+FC_IND_WP_E!U5+FC_IND_MQ_E!U5+FC_IND_CON_E!U5+FC_IND_NSP_E!U5</f>
        <v>170.36586335999999</v>
      </c>
      <c r="V5" s="8">
        <f>FC_IND_IS_E!V5+FC_IND_NFM_E!V5+FC_IND_CPC_E!V5+FC_IND_NMM_E!V5+FC_IND_PPP_E!V5+FC_IND_FBT_E!V5+FC_IND_TE_E!V5+FC_IND_MAC_E!V5+FC_IND_TL_E!V5+FC_IND_WP_E!V5+FC_IND_MQ_E!V5+FC_IND_CON_E!V5+FC_IND_NSP_E!V5</f>
        <v>149.20677024000003</v>
      </c>
      <c r="W5" s="8">
        <f>FC_IND_IS_E!W5+FC_IND_NFM_E!W5+FC_IND_CPC_E!W5+FC_IND_NMM_E!W5+FC_IND_PPP_E!W5+FC_IND_FBT_E!W5+FC_IND_TE_E!W5+FC_IND_MAC_E!W5+FC_IND_TL_E!W5+FC_IND_WP_E!W5+FC_IND_MQ_E!W5+FC_IND_CON_E!W5+FC_IND_NSP_E!W5</f>
        <v>114.38122079999999</v>
      </c>
      <c r="X5" s="8">
        <f>FC_IND_IS_E!X5+FC_IND_NFM_E!X5+FC_IND_CPC_E!X5+FC_IND_NMM_E!X5+FC_IND_PPP_E!X5+FC_IND_FBT_E!X5+FC_IND_TE_E!X5+FC_IND_MAC_E!X5+FC_IND_TL_E!X5+FC_IND_WP_E!X5+FC_IND_MQ_E!X5+FC_IND_CON_E!X5+FC_IND_NSP_E!X5</f>
        <v>123.14350223999998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5.5449979200000001</v>
      </c>
      <c r="J6" s="8">
        <f>FC_IND_IS_E!J6+FC_IND_NFM_E!J6+FC_IND_CPC_E!J6+FC_IND_NMM_E!J6+FC_IND_PPP_E!J6+FC_IND_FBT_E!J6+FC_IND_TE_E!J6+FC_IND_MAC_E!J6+FC_IND_TL_E!J6+FC_IND_WP_E!J6+FC_IND_MQ_E!J6+FC_IND_CON_E!J6+FC_IND_NSP_E!J6</f>
        <v>27.725330160000002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157.72185000000002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1158.9205716000001</v>
      </c>
      <c r="D7" s="8">
        <f>FC_IND_IS_E!D7+FC_IND_NFM_E!D7+FC_IND_CPC_E!D7+FC_IND_NMM_E!D7+FC_IND_PPP_E!D7+FC_IND_FBT_E!D7+FC_IND_TE_E!D7+FC_IND_MAC_E!D7+FC_IND_TL_E!D7+FC_IND_WP_E!D7+FC_IND_MQ_E!D7+FC_IND_CON_E!D7+FC_IND_NSP_E!D7</f>
        <v>923.25441384000032</v>
      </c>
      <c r="E7" s="8">
        <f>FC_IND_IS_E!E7+FC_IND_NFM_E!E7+FC_IND_CPC_E!E7+FC_IND_NMM_E!E7+FC_IND_PPP_E!E7+FC_IND_FBT_E!E7+FC_IND_TE_E!E7+FC_IND_MAC_E!E7+FC_IND_TL_E!E7+FC_IND_WP_E!E7+FC_IND_MQ_E!E7+FC_IND_CON_E!E7+FC_IND_NSP_E!E7</f>
        <v>518.46445728000003</v>
      </c>
      <c r="F7" s="8">
        <f>FC_IND_IS_E!F7+FC_IND_NFM_E!F7+FC_IND_CPC_E!F7+FC_IND_NMM_E!F7+FC_IND_PPP_E!F7+FC_IND_FBT_E!F7+FC_IND_TE_E!F7+FC_IND_MAC_E!F7+FC_IND_TL_E!F7+FC_IND_WP_E!F7+FC_IND_MQ_E!F7+FC_IND_CON_E!F7+FC_IND_NSP_E!F7</f>
        <v>343.79463887999998</v>
      </c>
      <c r="G7" s="8">
        <f>FC_IND_IS_E!G7+FC_IND_NFM_E!G7+FC_IND_CPC_E!G7+FC_IND_NMM_E!G7+FC_IND_PPP_E!G7+FC_IND_FBT_E!G7+FC_IND_TE_E!G7+FC_IND_MAC_E!G7+FC_IND_TL_E!G7+FC_IND_WP_E!G7+FC_IND_MQ_E!G7+FC_IND_CON_E!G7+FC_IND_NSP_E!G7</f>
        <v>393.70030128000008</v>
      </c>
      <c r="H7" s="8">
        <f>FC_IND_IS_E!H7+FC_IND_NFM_E!H7+FC_IND_CPC_E!H7+FC_IND_NMM_E!H7+FC_IND_PPP_E!H7+FC_IND_FBT_E!H7+FC_IND_TE_E!H7+FC_IND_MAC_E!H7+FC_IND_TL_E!H7+FC_IND_WP_E!H7+FC_IND_MQ_E!H7+FC_IND_CON_E!H7+FC_IND_NSP_E!H7</f>
        <v>252.30081096000001</v>
      </c>
      <c r="I7" s="8">
        <f>FC_IND_IS_E!I7+FC_IND_NFM_E!I7+FC_IND_CPC_E!I7+FC_IND_NMM_E!I7+FC_IND_PPP_E!I7+FC_IND_FBT_E!I7+FC_IND_TE_E!I7+FC_IND_MAC_E!I7+FC_IND_TL_E!I7+FC_IND_WP_E!I7+FC_IND_MQ_E!I7+FC_IND_CON_E!I7+FC_IND_NSP_E!I7</f>
        <v>207.94014648000007</v>
      </c>
      <c r="J7" s="8">
        <f>FC_IND_IS_E!J7+FC_IND_NFM_E!J7+FC_IND_CPC_E!J7+FC_IND_NMM_E!J7+FC_IND_PPP_E!J7+FC_IND_FBT_E!J7+FC_IND_TE_E!J7+FC_IND_MAC_E!J7+FC_IND_TL_E!J7+FC_IND_WP_E!J7+FC_IND_MQ_E!J7+FC_IND_CON_E!J7+FC_IND_NSP_E!J7</f>
        <v>304.97897231999997</v>
      </c>
      <c r="K7" s="8">
        <f>FC_IND_IS_E!K7+FC_IND_NFM_E!K7+FC_IND_CPC_E!K7+FC_IND_NMM_E!K7+FC_IND_PPP_E!K7+FC_IND_FBT_E!K7+FC_IND_TE_E!K7+FC_IND_MAC_E!K7+FC_IND_TL_E!K7+FC_IND_WP_E!K7+FC_IND_MQ_E!K7+FC_IND_CON_E!K7+FC_IND_NSP_E!K7</f>
        <v>446.37846264000007</v>
      </c>
      <c r="L7" s="8">
        <f>FC_IND_IS_E!L7+FC_IND_NFM_E!L7+FC_IND_CPC_E!L7+FC_IND_NMM_E!L7+FC_IND_PPP_E!L7+FC_IND_FBT_E!L7+FC_IND_TE_E!L7+FC_IND_MAC_E!L7+FC_IND_TL_E!L7+FC_IND_WP_E!L7+FC_IND_MQ_E!L7+FC_IND_CON_E!L7+FC_IND_NSP_E!L7</f>
        <v>537.87194999999997</v>
      </c>
      <c r="M7" s="8">
        <f>FC_IND_IS_E!M7+FC_IND_NFM_E!M7+FC_IND_CPC_E!M7+FC_IND_NMM_E!M7+FC_IND_PPP_E!M7+FC_IND_FBT_E!M7+FC_IND_TE_E!M7+FC_IND_MAC_E!M7+FC_IND_TL_E!M7+FC_IND_WP_E!M7+FC_IND_MQ_E!M7+FC_IND_CON_E!M7+FC_IND_NSP_E!M7</f>
        <v>247.87046591999999</v>
      </c>
      <c r="N7" s="8">
        <f>FC_IND_IS_E!N7+FC_IND_NFM_E!N7+FC_IND_CPC_E!N7+FC_IND_NMM_E!N7+FC_IND_PPP_E!N7+FC_IND_FBT_E!N7+FC_IND_TE_E!N7+FC_IND_MAC_E!N7+FC_IND_TL_E!N7+FC_IND_WP_E!N7+FC_IND_MQ_E!N7+FC_IND_CON_E!N7+FC_IND_NSP_E!N7</f>
        <v>206.12394</v>
      </c>
      <c r="O7" s="8">
        <f>FC_IND_IS_E!O7+FC_IND_NFM_E!O7+FC_IND_CPC_E!O7+FC_IND_NMM_E!O7+FC_IND_PPP_E!O7+FC_IND_FBT_E!O7+FC_IND_TE_E!O7+FC_IND_MAC_E!O7+FC_IND_TL_E!O7+FC_IND_WP_E!O7+FC_IND_MQ_E!O7+FC_IND_CON_E!O7+FC_IND_NSP_E!O7</f>
        <v>191.51629991999999</v>
      </c>
      <c r="P7" s="8">
        <f>FC_IND_IS_E!P7+FC_IND_NFM_E!P7+FC_IND_CPC_E!P7+FC_IND_NMM_E!P7+FC_IND_PPP_E!P7+FC_IND_FBT_E!P7+FC_IND_TE_E!P7+FC_IND_MAC_E!P7+FC_IND_TL_E!P7+FC_IND_WP_E!P7+FC_IND_MQ_E!P7+FC_IND_CON_E!P7+FC_IND_NSP_E!P7</f>
        <v>574.29995040000006</v>
      </c>
      <c r="Q7" s="8">
        <f>FC_IND_IS_E!Q7+FC_IND_NFM_E!Q7+FC_IND_CPC_E!Q7+FC_IND_NMM_E!Q7+FC_IND_PPP_E!Q7+FC_IND_FBT_E!Q7+FC_IND_TE_E!Q7+FC_IND_MAC_E!Q7+FC_IND_TL_E!Q7+FC_IND_WP_E!Q7+FC_IND_MQ_E!Q7+FC_IND_CON_E!Q7+FC_IND_NSP_E!Q7</f>
        <v>598.46813136000014</v>
      </c>
      <c r="R7" s="8">
        <f>FC_IND_IS_E!R7+FC_IND_NFM_E!R7+FC_IND_CPC_E!R7+FC_IND_NMM_E!R7+FC_IND_PPP_E!R7+FC_IND_FBT_E!R7+FC_IND_TE_E!R7+FC_IND_MAC_E!R7+FC_IND_TL_E!R7+FC_IND_WP_E!R7+FC_IND_MQ_E!R7+FC_IND_CON_E!R7+FC_IND_NSP_E!R7</f>
        <v>605.20508928000015</v>
      </c>
      <c r="S7" s="8">
        <f>FC_IND_IS_E!S7+FC_IND_NFM_E!S7+FC_IND_CPC_E!S7+FC_IND_NMM_E!S7+FC_IND_PPP_E!S7+FC_IND_FBT_E!S7+FC_IND_TE_E!S7+FC_IND_MAC_E!S7+FC_IND_TL_E!S7+FC_IND_WP_E!S7+FC_IND_MQ_E!S7+FC_IND_CON_E!S7+FC_IND_NSP_E!S7</f>
        <v>559.18487592000008</v>
      </c>
      <c r="T7" s="8">
        <f>FC_IND_IS_E!T7+FC_IND_NFM_E!T7+FC_IND_CPC_E!T7+FC_IND_NMM_E!T7+FC_IND_PPP_E!T7+FC_IND_FBT_E!T7+FC_IND_TE_E!T7+FC_IND_MAC_E!T7+FC_IND_TL_E!T7+FC_IND_WP_E!T7+FC_IND_MQ_E!T7+FC_IND_CON_E!T7+FC_IND_NSP_E!T7</f>
        <v>597.8302624800001</v>
      </c>
      <c r="U7" s="8">
        <f>FC_IND_IS_E!U7+FC_IND_NFM_E!U7+FC_IND_CPC_E!U7+FC_IND_NMM_E!U7+FC_IND_PPP_E!U7+FC_IND_FBT_E!U7+FC_IND_TE_E!U7+FC_IND_MAC_E!U7+FC_IND_TL_E!U7+FC_IND_WP_E!U7+FC_IND_MQ_E!U7+FC_IND_CON_E!U7+FC_IND_NSP_E!U7</f>
        <v>628.88797224000007</v>
      </c>
      <c r="V7" s="8">
        <f>FC_IND_IS_E!V7+FC_IND_NFM_E!V7+FC_IND_CPC_E!V7+FC_IND_NMM_E!V7+FC_IND_PPP_E!V7+FC_IND_FBT_E!V7+FC_IND_TE_E!V7+FC_IND_MAC_E!V7+FC_IND_TL_E!V7+FC_IND_WP_E!V7+FC_IND_MQ_E!V7+FC_IND_CON_E!V7+FC_IND_NSP_E!V7</f>
        <v>739.08024696000007</v>
      </c>
      <c r="W7" s="8">
        <f>FC_IND_IS_E!W7+FC_IND_NFM_E!W7+FC_IND_CPC_E!W7+FC_IND_NMM_E!W7+FC_IND_PPP_E!W7+FC_IND_FBT_E!W7+FC_IND_TE_E!W7+FC_IND_MAC_E!W7+FC_IND_TL_E!W7+FC_IND_WP_E!W7+FC_IND_MQ_E!W7+FC_IND_CON_E!W7+FC_IND_NSP_E!W7</f>
        <v>648.74227968000002</v>
      </c>
      <c r="X7" s="8">
        <f>FC_IND_IS_E!X7+FC_IND_NFM_E!X7+FC_IND_CPC_E!X7+FC_IND_NMM_E!X7+FC_IND_PPP_E!X7+FC_IND_FBT_E!X7+FC_IND_TE_E!X7+FC_IND_MAC_E!X7+FC_IND_TL_E!X7+FC_IND_WP_E!X7+FC_IND_MQ_E!X7+FC_IND_CON_E!X7+FC_IND_NSP_E!X7</f>
        <v>674.96471855999994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150.69977999999995</v>
      </c>
      <c r="D8" s="19">
        <f t="shared" si="5"/>
        <v>45.391499999999979</v>
      </c>
      <c r="E8" s="19">
        <f t="shared" si="5"/>
        <v>58.101119999999987</v>
      </c>
      <c r="F8" s="19">
        <f t="shared" si="5"/>
        <v>0</v>
      </c>
      <c r="G8" s="19">
        <f t="shared" si="5"/>
        <v>81.704700000000003</v>
      </c>
      <c r="H8" s="19">
        <f t="shared" si="5"/>
        <v>29.050559999999997</v>
      </c>
      <c r="I8" s="19">
        <f t="shared" si="5"/>
        <v>41.760180000000005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72.691417919999992</v>
      </c>
      <c r="Q8" s="19">
        <f t="shared" si="5"/>
        <v>75.485459279999972</v>
      </c>
      <c r="R8" s="19">
        <f t="shared" si="5"/>
        <v>63.56470032</v>
      </c>
      <c r="S8" s="19">
        <f t="shared" si="5"/>
        <v>99.885854639999991</v>
      </c>
      <c r="T8" s="19">
        <f t="shared" si="5"/>
        <v>91.254379920000019</v>
      </c>
      <c r="U8" s="19">
        <f t="shared" si="5"/>
        <v>115.26155519999996</v>
      </c>
      <c r="V8" s="19">
        <f t="shared" si="5"/>
        <v>121.53613032</v>
      </c>
      <c r="W8" s="19">
        <f t="shared" si="5"/>
        <v>128.20461719999997</v>
      </c>
      <c r="X8" s="19">
        <f t="shared" ref="X8" si="6">SUM(X9:X10)</f>
        <v>98.351016719999961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150.69977999999995</v>
      </c>
      <c r="D9" s="8">
        <f>FC_IND_IS_E!D9+FC_IND_NFM_E!D9+FC_IND_CPC_E!D9+FC_IND_NMM_E!D9+FC_IND_PPP_E!D9+FC_IND_FBT_E!D9+FC_IND_TE_E!D9+FC_IND_MAC_E!D9+FC_IND_TL_E!D9+FC_IND_WP_E!D9+FC_IND_MQ_E!D9+FC_IND_CON_E!D9+FC_IND_NSP_E!D9</f>
        <v>45.391499999999979</v>
      </c>
      <c r="E9" s="8">
        <f>FC_IND_IS_E!E9+FC_IND_NFM_E!E9+FC_IND_CPC_E!E9+FC_IND_NMM_E!E9+FC_IND_PPP_E!E9+FC_IND_FBT_E!E9+FC_IND_TE_E!E9+FC_IND_MAC_E!E9+FC_IND_TL_E!E9+FC_IND_WP_E!E9+FC_IND_MQ_E!E9+FC_IND_CON_E!E9+FC_IND_NSP_E!E9</f>
        <v>58.101119999999987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81.704700000000003</v>
      </c>
      <c r="H9" s="8">
        <f>FC_IND_IS_E!H9+FC_IND_NFM_E!H9+FC_IND_CPC_E!H9+FC_IND_NMM_E!H9+FC_IND_PPP_E!H9+FC_IND_FBT_E!H9+FC_IND_TE_E!H9+FC_IND_MAC_E!H9+FC_IND_TL_E!H9+FC_IND_WP_E!H9+FC_IND_MQ_E!H9+FC_IND_CON_E!H9+FC_IND_NSP_E!H9</f>
        <v>29.050559999999997</v>
      </c>
      <c r="I9" s="8">
        <f>FC_IND_IS_E!I9+FC_IND_NFM_E!I9+FC_IND_CPC_E!I9+FC_IND_NMM_E!I9+FC_IND_PPP_E!I9+FC_IND_FBT_E!I9+FC_IND_TE_E!I9+FC_IND_MAC_E!I9+FC_IND_TL_E!I9+FC_IND_WP_E!I9+FC_IND_MQ_E!I9+FC_IND_CON_E!I9+FC_IND_NSP_E!I9</f>
        <v>41.760180000000005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72.691417919999992</v>
      </c>
      <c r="Q9" s="8">
        <f>FC_IND_IS_E!Q9+FC_IND_NFM_E!Q9+FC_IND_CPC_E!Q9+FC_IND_NMM_E!Q9+FC_IND_PPP_E!Q9+FC_IND_FBT_E!Q9+FC_IND_TE_E!Q9+FC_IND_MAC_E!Q9+FC_IND_TL_E!Q9+FC_IND_WP_E!Q9+FC_IND_MQ_E!Q9+FC_IND_CON_E!Q9+FC_IND_NSP_E!Q9</f>
        <v>75.485459279999972</v>
      </c>
      <c r="R9" s="8">
        <f>FC_IND_IS_E!R9+FC_IND_NFM_E!R9+FC_IND_CPC_E!R9+FC_IND_NMM_E!R9+FC_IND_PPP_E!R9+FC_IND_FBT_E!R9+FC_IND_TE_E!R9+FC_IND_MAC_E!R9+FC_IND_TL_E!R9+FC_IND_WP_E!R9+FC_IND_MQ_E!R9+FC_IND_CON_E!R9+FC_IND_NSP_E!R9</f>
        <v>63.56470032</v>
      </c>
      <c r="S9" s="8">
        <f>FC_IND_IS_E!S9+FC_IND_NFM_E!S9+FC_IND_CPC_E!S9+FC_IND_NMM_E!S9+FC_IND_PPP_E!S9+FC_IND_FBT_E!S9+FC_IND_TE_E!S9+FC_IND_MAC_E!S9+FC_IND_TL_E!S9+FC_IND_WP_E!S9+FC_IND_MQ_E!S9+FC_IND_CON_E!S9+FC_IND_NSP_E!S9</f>
        <v>99.885854639999991</v>
      </c>
      <c r="T9" s="8">
        <f>FC_IND_IS_E!T9+FC_IND_NFM_E!T9+FC_IND_CPC_E!T9+FC_IND_NMM_E!T9+FC_IND_PPP_E!T9+FC_IND_FBT_E!T9+FC_IND_TE_E!T9+FC_IND_MAC_E!T9+FC_IND_TL_E!T9+FC_IND_WP_E!T9+FC_IND_MQ_E!T9+FC_IND_CON_E!T9+FC_IND_NSP_E!T9</f>
        <v>91.254379920000019</v>
      </c>
      <c r="U9" s="8">
        <f>FC_IND_IS_E!U9+FC_IND_NFM_E!U9+FC_IND_CPC_E!U9+FC_IND_NMM_E!U9+FC_IND_PPP_E!U9+FC_IND_FBT_E!U9+FC_IND_TE_E!U9+FC_IND_MAC_E!U9+FC_IND_TL_E!U9+FC_IND_WP_E!U9+FC_IND_MQ_E!U9+FC_IND_CON_E!U9+FC_IND_NSP_E!U9</f>
        <v>115.26155519999996</v>
      </c>
      <c r="V9" s="8">
        <f>FC_IND_IS_E!V9+FC_IND_NFM_E!V9+FC_IND_CPC_E!V9+FC_IND_NMM_E!V9+FC_IND_PPP_E!V9+FC_IND_FBT_E!V9+FC_IND_TE_E!V9+FC_IND_MAC_E!V9+FC_IND_TL_E!V9+FC_IND_WP_E!V9+FC_IND_MQ_E!V9+FC_IND_CON_E!V9+FC_IND_NSP_E!V9</f>
        <v>121.53613032</v>
      </c>
      <c r="W9" s="8">
        <f>FC_IND_IS_E!W9+FC_IND_NFM_E!W9+FC_IND_CPC_E!W9+FC_IND_NMM_E!W9+FC_IND_PPP_E!W9+FC_IND_FBT_E!W9+FC_IND_TE_E!W9+FC_IND_MAC_E!W9+FC_IND_TL_E!W9+FC_IND_WP_E!W9+FC_IND_MQ_E!W9+FC_IND_CON_E!W9+FC_IND_NSP_E!W9</f>
        <v>128.20461719999997</v>
      </c>
      <c r="X9" s="8">
        <f>FC_IND_IS_E!X9+FC_IND_NFM_E!X9+FC_IND_CPC_E!X9+FC_IND_NMM_E!X9+FC_IND_PPP_E!X9+FC_IND_FBT_E!X9+FC_IND_TE_E!X9+FC_IND_MAC_E!X9+FC_IND_TL_E!X9+FC_IND_WP_E!X9+FC_IND_MQ_E!X9+FC_IND_CON_E!X9+FC_IND_NSP_E!X9</f>
        <v>98.351016719999961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1663.6447317601983</v>
      </c>
      <c r="D11" s="19">
        <f t="shared" si="7"/>
        <v>1845.9268264799998</v>
      </c>
      <c r="E11" s="19">
        <f t="shared" si="7"/>
        <v>1935.5218792799999</v>
      </c>
      <c r="F11" s="19">
        <f t="shared" si="7"/>
        <v>2226.9475773600002</v>
      </c>
      <c r="G11" s="19">
        <f t="shared" si="7"/>
        <v>1425.3366098399999</v>
      </c>
      <c r="H11" s="19">
        <f t="shared" si="7"/>
        <v>1129.2567871199999</v>
      </c>
      <c r="I11" s="19">
        <f t="shared" si="7"/>
        <v>858.46227455999997</v>
      </c>
      <c r="J11" s="19">
        <f t="shared" si="7"/>
        <v>784.42099824000002</v>
      </c>
      <c r="K11" s="19">
        <f t="shared" si="7"/>
        <v>725.50446407999993</v>
      </c>
      <c r="L11" s="19">
        <f t="shared" si="7"/>
        <v>468.03437736000001</v>
      </c>
      <c r="M11" s="19">
        <f t="shared" si="7"/>
        <v>568.20762503999993</v>
      </c>
      <c r="N11" s="19">
        <f t="shared" si="7"/>
        <v>621.07281984000019</v>
      </c>
      <c r="O11" s="19">
        <f t="shared" si="7"/>
        <v>631.37993160000008</v>
      </c>
      <c r="P11" s="19">
        <f t="shared" si="7"/>
        <v>891.37276007999992</v>
      </c>
      <c r="Q11" s="19">
        <f t="shared" si="7"/>
        <v>850.50509280000017</v>
      </c>
      <c r="R11" s="19">
        <f t="shared" si="7"/>
        <v>879.25315104000003</v>
      </c>
      <c r="S11" s="19">
        <f t="shared" si="7"/>
        <v>831.50785343999996</v>
      </c>
      <c r="T11" s="19">
        <f t="shared" si="7"/>
        <v>739.22954688000016</v>
      </c>
      <c r="U11" s="19">
        <f t="shared" si="7"/>
        <v>766.13219495999999</v>
      </c>
      <c r="V11" s="19">
        <f t="shared" si="7"/>
        <v>688.9321586399999</v>
      </c>
      <c r="W11" s="19">
        <f t="shared" si="7"/>
        <v>496.66013496000005</v>
      </c>
      <c r="X11" s="19">
        <f t="shared" ref="X11" si="8">SUM(X12:X16)</f>
        <v>578.24427408000008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5.7169358400000005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1236.3369585601984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1446.0608368799997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1559.3406892799999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1856.4833232000003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1039.19133648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725.4705427199998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280.22451599999999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165.02073983999998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180.58904688000001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168.13470960000001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90.294330719999991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69.034231199999994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56.4823776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78.447446879999987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79.234900799999977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78.601237440000006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78.601237440000006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76.671724799999993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70.703571839999995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106.99043520000001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86.96875439999998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100.05675503999997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427.30777319999993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399.86598960000003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370.46425416000011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370.46425416000005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386.14527335999998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403.78624439999999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578.23775855999997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619.40025839999998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544.91541719999987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299.89966776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477.91329431999992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552.03858864000017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574.89755400000013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812.92531319999989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771.27019200000018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800.65191360000006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752.90661599999999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662.55782208000016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695.42862312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581.94172343999992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409.69138056000008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478.1875190400001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4467.5742240000009</v>
      </c>
      <c r="D17" s="27">
        <f t="shared" si="9"/>
        <v>4377.683016</v>
      </c>
      <c r="E17" s="27">
        <f t="shared" si="9"/>
        <v>4563.2092319999992</v>
      </c>
      <c r="F17" s="27">
        <f t="shared" si="9"/>
        <v>5351.0690159999986</v>
      </c>
      <c r="G17" s="27">
        <f t="shared" si="9"/>
        <v>4981.8750479999999</v>
      </c>
      <c r="H17" s="27">
        <f t="shared" si="9"/>
        <v>3654.3209759999995</v>
      </c>
      <c r="I17" s="27">
        <f t="shared" si="9"/>
        <v>3325.4433360000003</v>
      </c>
      <c r="J17" s="27">
        <f t="shared" si="9"/>
        <v>2960.7472079999998</v>
      </c>
      <c r="K17" s="27">
        <f t="shared" si="9"/>
        <v>2980.1306159999995</v>
      </c>
      <c r="L17" s="27">
        <f t="shared" si="9"/>
        <v>1493.6414400000006</v>
      </c>
      <c r="M17" s="27">
        <f t="shared" si="9"/>
        <v>1068.1248959999998</v>
      </c>
      <c r="N17" s="27">
        <f t="shared" si="9"/>
        <v>966.99183839999989</v>
      </c>
      <c r="O17" s="27">
        <f t="shared" si="9"/>
        <v>707.6601144</v>
      </c>
      <c r="P17" s="27">
        <f t="shared" si="9"/>
        <v>676.40314319999993</v>
      </c>
      <c r="Q17" s="27">
        <f t="shared" si="9"/>
        <v>644.75886960000014</v>
      </c>
      <c r="R17" s="27">
        <f t="shared" si="9"/>
        <v>605.43587520000017</v>
      </c>
      <c r="S17" s="27">
        <f t="shared" si="9"/>
        <v>712.25543520000008</v>
      </c>
      <c r="T17" s="27">
        <f t="shared" si="9"/>
        <v>734.29732799999988</v>
      </c>
      <c r="U17" s="27">
        <f t="shared" si="9"/>
        <v>767.83173120000004</v>
      </c>
      <c r="V17" s="27">
        <f t="shared" si="9"/>
        <v>667.61198639999986</v>
      </c>
      <c r="W17" s="27">
        <f t="shared" si="9"/>
        <v>599.50204560000009</v>
      </c>
      <c r="X17" s="27">
        <f t="shared" ref="X17" si="10">SUM(X18:X21)</f>
        <v>802.34383679999996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345.01463999999999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356.52312000000001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370.18943999999999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371.02860000000004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364.79483999999997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359.08056000000005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336.2234400000001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332.66699999999986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349.45020000000005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218.34143999999998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335.18447999999995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319.28039999999999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316.20348000000001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320.87880000000001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268.33140000000009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233.76600000000002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214.22555999999994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226.94882399999992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222.35741999999999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201.35444399999994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190.29351600000012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234.94082399999991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4122.5595840000005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4021.1598960000001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4193.0197919999991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4980.0404159999989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4617.0802080000003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3295.2404159999996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2989.2198960000001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2628.0802079999999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2630.6804159999992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1275.3000000000006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716.56041600000003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610.21958399999994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311.74041599999998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302.38041599999991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311.99968800000005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310.69958400000013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437.05958400000009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433.96610399999997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458.58758400000005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417.299688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376.92158399999994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522.88610400000005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16.379999999999995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37.491854400000001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79.716218400000031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53.143927199999993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64.427781600000003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60.970291199999998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60.970291199999991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73.382400000000004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86.88672720000001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48.957854399999995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32.286945600000003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44.516908800000003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5340.9544556400006</v>
      </c>
      <c r="D26" s="27">
        <f t="shared" si="13"/>
        <v>5892.2759433600004</v>
      </c>
      <c r="E26" s="27">
        <f t="shared" si="13"/>
        <v>4019.1110423999999</v>
      </c>
      <c r="F26" s="27">
        <f t="shared" si="13"/>
        <v>4190.4891810000008</v>
      </c>
      <c r="G26" s="27">
        <f t="shared" si="13"/>
        <v>3215.4661328400007</v>
      </c>
      <c r="H26" s="27">
        <f t="shared" si="13"/>
        <v>3497.1218056799999</v>
      </c>
      <c r="I26" s="27">
        <f t="shared" si="13"/>
        <v>3278.6210959200002</v>
      </c>
      <c r="J26" s="27">
        <f t="shared" si="13"/>
        <v>2740.2780023999999</v>
      </c>
      <c r="K26" s="27">
        <f t="shared" si="13"/>
        <v>2300.9087887200008</v>
      </c>
      <c r="L26" s="27">
        <f t="shared" si="13"/>
        <v>5434.3274101199995</v>
      </c>
      <c r="M26" s="27">
        <f t="shared" si="13"/>
        <v>5595.8596815599985</v>
      </c>
      <c r="N26" s="27">
        <f t="shared" si="13"/>
        <v>4800.6739713600009</v>
      </c>
      <c r="O26" s="27">
        <f t="shared" si="13"/>
        <v>5058.0488052000001</v>
      </c>
      <c r="P26" s="27">
        <f t="shared" si="13"/>
        <v>5404.7646504000004</v>
      </c>
      <c r="Q26" s="27">
        <f t="shared" si="13"/>
        <v>5516.9378157599995</v>
      </c>
      <c r="R26" s="27">
        <f t="shared" si="13"/>
        <v>5321.1152185200008</v>
      </c>
      <c r="S26" s="27">
        <f t="shared" si="13"/>
        <v>5318.2892728800016</v>
      </c>
      <c r="T26" s="27">
        <f t="shared" si="13"/>
        <v>4376.1023218799992</v>
      </c>
      <c r="U26" s="27">
        <f t="shared" si="13"/>
        <v>4603.5222595200012</v>
      </c>
      <c r="V26" s="27">
        <f t="shared" si="13"/>
        <v>3962.5312089599997</v>
      </c>
      <c r="W26" s="27">
        <f t="shared" si="13"/>
        <v>4231.7242171200005</v>
      </c>
      <c r="X26" s="27">
        <f t="shared" ref="X26" si="14">SUM(X27,X33)</f>
        <v>4439.0472260400002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5340.9544556400006</v>
      </c>
      <c r="D33" s="19">
        <f t="shared" si="17"/>
        <v>5892.2759433600004</v>
      </c>
      <c r="E33" s="19">
        <f t="shared" si="17"/>
        <v>4019.1110423999999</v>
      </c>
      <c r="F33" s="19">
        <f t="shared" si="17"/>
        <v>4190.4891810000008</v>
      </c>
      <c r="G33" s="19">
        <f t="shared" si="17"/>
        <v>3215.4661328400007</v>
      </c>
      <c r="H33" s="19">
        <f t="shared" si="17"/>
        <v>3497.1218056799999</v>
      </c>
      <c r="I33" s="19">
        <f t="shared" si="17"/>
        <v>3278.6210959200002</v>
      </c>
      <c r="J33" s="19">
        <f t="shared" si="17"/>
        <v>2740.2780023999999</v>
      </c>
      <c r="K33" s="19">
        <f t="shared" si="17"/>
        <v>2300.9087887200008</v>
      </c>
      <c r="L33" s="19">
        <f t="shared" si="17"/>
        <v>5434.3274101199995</v>
      </c>
      <c r="M33" s="19">
        <f t="shared" si="17"/>
        <v>5595.8596815599985</v>
      </c>
      <c r="N33" s="19">
        <f t="shared" si="17"/>
        <v>4800.6739713600009</v>
      </c>
      <c r="O33" s="19">
        <f t="shared" si="17"/>
        <v>5058.0488052000001</v>
      </c>
      <c r="P33" s="19">
        <f t="shared" si="17"/>
        <v>5404.7646504000004</v>
      </c>
      <c r="Q33" s="19">
        <f t="shared" si="17"/>
        <v>5516.9378157599995</v>
      </c>
      <c r="R33" s="19">
        <f t="shared" si="17"/>
        <v>5321.1152185200008</v>
      </c>
      <c r="S33" s="19">
        <f t="shared" si="17"/>
        <v>5318.2892728800016</v>
      </c>
      <c r="T33" s="19">
        <f t="shared" si="17"/>
        <v>4376.1023218799992</v>
      </c>
      <c r="U33" s="19">
        <f t="shared" si="17"/>
        <v>4603.5222595200012</v>
      </c>
      <c r="V33" s="19">
        <f t="shared" si="17"/>
        <v>3962.5312089599997</v>
      </c>
      <c r="W33" s="19">
        <f t="shared" si="17"/>
        <v>4231.7242171200005</v>
      </c>
      <c r="X33" s="19">
        <f t="shared" ref="X33" si="18">SUM(X34:X50)</f>
        <v>4439.0472260400002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374.43555144000004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110.29890096000001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124.81192620000002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52.2468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31.92870095999999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34.831124280000004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52.2468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29.026050479999995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40.636652399999988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368.63047764000009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339.60442715999994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409.26667572000008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417.97439999999989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447.00045048000015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522.46799999999996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525.37065047999999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429.58500192000008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447.00045047999993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654.82640855999989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682.11082332000001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655.42474800000025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646.76927051999996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15.24597228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14.94110772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14.636243159999999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14.33112912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14.02626456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13.721399999999999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13.721399999999999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14.02626456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14.02626456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11.89196316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12.19682772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12.806556840000001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12.806556840000001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13.721399999999999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14.02626456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14.33112912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14.636243159999999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14.636243159999999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14.636243159999999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13.416535439999999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11.973044159999999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11.973044159999999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18.550286280000002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21.64187124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9.2747548799999997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12.366598679999999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18.550027440000001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15.458183640000001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6.1831699200000001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3.09158496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3.09158496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3.09158496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3.09158496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3.09158496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3.09158496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6.18342876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9.2750137200000005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9.2750137200000005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8.3475900000000021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11.130120000000002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10.20269628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11.652200280000004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9.4476600000000026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2876.8783413599999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3244.5513172799992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2857.5272293200001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3057.4896879600005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3518.6930827200003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3773.4839999999995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3702.5295706800007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3876.6903706800017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2988.7927520399994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2959.4434906800007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2313.1134986399998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2571.6425400000003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2862.9256863599999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1335.2671799999998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2402.2183489200002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1281.6036043200002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959.62455107999995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921.74489784000025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893.33495783999979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735.50160215999995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678.68198892000009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315.66617783999993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397.73915999999997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688.1517021599999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432.46224216000002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703.93482432000019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776.53809324000008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672.36858000000007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580.82535108000002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568.19853323999996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567.88295616000005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562.83238907999998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555.57198215999995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596.23340868000003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557.52626592000001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2000.0155046400002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2603.7355975200003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1715.18412384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2321.99990712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1814.2559690400003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2000.0160619200003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2021.6881238400006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1622.30365944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1696.6080309600006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1504.6559999999999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1080.5037832799999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835.91972136000027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594.43190712000001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417.96000000000004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256.96765944000003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256.96765944000003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207.43187616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200.93036904000007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195.35756903999999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162.53990712000004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157.59878400000002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146.65436208000003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1597.4399610000003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739.44011699999999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873.60038999999983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829.92019500000015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414.96027300000003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539.76007799999991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449.27999999999986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396.24003899999997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230.880078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271.43988300000001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227.76003899999995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249.59996099999998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268.31984399999999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227.76003900000001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271.43988300000001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231.815844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212.47223400000001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148.51196099999999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205.29603900000001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225.57576599999999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227.19949200000002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203.75093700000002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10548.360702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10272.676213799999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10959.515919000001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10352.045282040001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9676.7193164400014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9749.6436391200023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9873.9621367199979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9539.5288982400016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9156.7322985599967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7598.9718010800025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8871.6833290800005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8656.2390657600008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8786.6652376800012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8934.2935545599994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8600.3094751200024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8793.7758453600036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8929.0537023599991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9411.3990115200013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9477.1634482800018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9299.1684258000041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9090.0049165200016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9584.8620515999992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744.45794279999996</v>
      </c>
      <c r="D52" s="27">
        <f t="shared" si="19"/>
        <v>870.72705719999988</v>
      </c>
      <c r="E52" s="27">
        <f t="shared" si="19"/>
        <v>839.26711440000008</v>
      </c>
      <c r="F52" s="27">
        <f t="shared" si="19"/>
        <v>907.90694280000002</v>
      </c>
      <c r="G52" s="27">
        <f t="shared" si="19"/>
        <v>803.80305720000001</v>
      </c>
      <c r="H52" s="27">
        <f t="shared" si="19"/>
        <v>706.70611439999993</v>
      </c>
      <c r="I52" s="27">
        <f t="shared" si="19"/>
        <v>743.88600000000019</v>
      </c>
      <c r="J52" s="27">
        <f t="shared" si="19"/>
        <v>516.65894279999998</v>
      </c>
      <c r="K52" s="27">
        <f t="shared" si="19"/>
        <v>664.80705719999992</v>
      </c>
      <c r="L52" s="27">
        <f t="shared" si="19"/>
        <v>667.23794279999981</v>
      </c>
      <c r="M52" s="27">
        <f t="shared" si="19"/>
        <v>1100.8570715999995</v>
      </c>
      <c r="N52" s="27">
        <f t="shared" si="19"/>
        <v>1218.1454999999999</v>
      </c>
      <c r="O52" s="27">
        <f t="shared" si="19"/>
        <v>967.86672839999994</v>
      </c>
      <c r="P52" s="27">
        <f t="shared" si="19"/>
        <v>952.98025680000012</v>
      </c>
      <c r="Q52" s="27">
        <f t="shared" si="19"/>
        <v>907.86421440000004</v>
      </c>
      <c r="R52" s="27">
        <f t="shared" si="19"/>
        <v>817.96005720000005</v>
      </c>
      <c r="S52" s="27">
        <f t="shared" si="19"/>
        <v>789.23164320000035</v>
      </c>
      <c r="T52" s="27">
        <f t="shared" si="19"/>
        <v>600.8570567999999</v>
      </c>
      <c r="U52" s="27">
        <f t="shared" si="19"/>
        <v>698.62684320000005</v>
      </c>
      <c r="V52" s="27">
        <f t="shared" si="19"/>
        <v>750.87852839999982</v>
      </c>
      <c r="W52" s="27">
        <f t="shared" si="19"/>
        <v>694.62221399999964</v>
      </c>
      <c r="X52" s="27">
        <f t="shared" ref="X52" si="20">SUM(X53:X54)</f>
        <v>711.53905680000003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744.45794279999996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870.72705719999988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839.26711440000008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907.90694280000002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803.80305720000001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706.70611439999993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743.88600000000019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516.65894279999998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664.80705719999992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667.23794279999981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1100.8570715999995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1218.1454999999999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967.86672839999994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952.98025680000012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907.86421440000004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817.96005720000005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789.23164320000035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600.8570567999999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698.62684320000005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750.87852839999982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694.62221399999964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711.53905680000003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1191.8214000000003</v>
      </c>
      <c r="D61" s="49">
        <f t="shared" si="21"/>
        <v>1328.40677592</v>
      </c>
      <c r="E61" s="49">
        <f t="shared" si="21"/>
        <v>1430.7061759199999</v>
      </c>
      <c r="F61" s="49">
        <f t="shared" si="21"/>
        <v>1634.5837115999998</v>
      </c>
      <c r="G61" s="49">
        <f t="shared" si="21"/>
        <v>1752.6781540799993</v>
      </c>
      <c r="H61" s="49">
        <f t="shared" si="21"/>
        <v>2039.4281390399999</v>
      </c>
      <c r="I61" s="49">
        <f t="shared" si="21"/>
        <v>2238.7455611999999</v>
      </c>
      <c r="J61" s="49">
        <f t="shared" si="21"/>
        <v>2051.08577208</v>
      </c>
      <c r="K61" s="49">
        <f t="shared" si="21"/>
        <v>2381.1473505600006</v>
      </c>
      <c r="L61" s="49">
        <f t="shared" si="21"/>
        <v>2495.2261615199996</v>
      </c>
      <c r="M61" s="49">
        <f t="shared" si="21"/>
        <v>2747.0998159199999</v>
      </c>
      <c r="N61" s="49">
        <f t="shared" si="21"/>
        <v>2818.24717968</v>
      </c>
      <c r="O61" s="49">
        <f t="shared" si="21"/>
        <v>2756.692131119999</v>
      </c>
      <c r="P61" s="49">
        <f t="shared" si="21"/>
        <v>3135.3209287199998</v>
      </c>
      <c r="Q61" s="49">
        <f t="shared" si="21"/>
        <v>3126.9829543199999</v>
      </c>
      <c r="R61" s="49">
        <f t="shared" si="21"/>
        <v>3149.4740443199994</v>
      </c>
      <c r="S61" s="49">
        <f t="shared" si="21"/>
        <v>3203.1311673600003</v>
      </c>
      <c r="T61" s="49">
        <f t="shared" si="21"/>
        <v>3182.4647891999998</v>
      </c>
      <c r="U61" s="49">
        <f t="shared" si="21"/>
        <v>3267.02965464</v>
      </c>
      <c r="V61" s="49">
        <f t="shared" si="21"/>
        <v>3056.0462078400001</v>
      </c>
      <c r="W61" s="49">
        <f t="shared" si="21"/>
        <v>2947.0455489600013</v>
      </c>
      <c r="X61" s="49">
        <f t="shared" si="21"/>
        <v>3250.2408472800003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1186.4160000000002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1314.3199104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1416.1279103999998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1623.6638207999997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1745.7439103999993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1986.2079551999998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2186.0157311999997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2028.0964032000002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2337.9995520000007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2409.6800447999995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2671.2443519999997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2776.5360000000001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2715.6189311999992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3059.4590208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3057.2644032000003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3072.3614207999999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3129.9073344000003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3101.7950207999997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3183.8353343999997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2963.9570687999999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2852.203334400001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3142.9552896000005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5.4054000000000011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14.08686552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14.578265520000002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10.919890800000001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6.9342436800000016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51.706287360000005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17.908778159999997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3.1121344800000004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12.285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42.970178160000003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37.144532879999993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32.208714720000003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37.341092880000005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70.581354480000016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65.345389199999985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71.111083680000007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66.393643680000011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68.228138160000015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75.893978160000003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83.259671040000001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85.230774720000028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91.100252879999999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1.6014110400000001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5.0848560000000003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0.73125072000000002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0.17892575999999999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1.3720190399999999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1.4999688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2.0285899199999999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7.3402891200000004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3.0990859199999994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4.0278686400000021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5.6636884799999994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4.225910400000001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2.74735152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10.75899456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1.5138964799999999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34.821051839999981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19.877234399999995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30.862798559999998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42.575938560000004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37.109520000000003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4.417608959999999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3.0008563200000005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5.1016276800000009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3.0011428799999997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4.50157104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4.8015993600000009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5.101341119999999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4.2012561599999998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4.80159936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1.20039984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1.2003998400000002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8153.0739770401997</v>
      </c>
      <c r="D2" s="21">
        <f t="shared" ref="D2:X2" si="0">SUM(D3,D17,D22,D25,D26,D51,D52)</f>
        <v>7394.3902013999996</v>
      </c>
      <c r="E2" s="21">
        <f t="shared" si="0"/>
        <v>7853.1007601999991</v>
      </c>
      <c r="F2" s="21">
        <f t="shared" si="0"/>
        <v>8849.4324920399977</v>
      </c>
      <c r="G2" s="21">
        <f t="shared" si="0"/>
        <v>7810.8433653600005</v>
      </c>
      <c r="H2" s="21">
        <f t="shared" si="0"/>
        <v>6173.7733977599992</v>
      </c>
      <c r="I2" s="21">
        <f t="shared" si="0"/>
        <v>5119.5848507999999</v>
      </c>
      <c r="J2" s="21">
        <f t="shared" si="0"/>
        <v>4721.5680980400002</v>
      </c>
      <c r="K2" s="21">
        <f t="shared" si="0"/>
        <v>4680.7088900399995</v>
      </c>
      <c r="L2" s="21">
        <f t="shared" si="0"/>
        <v>2482.1293712400011</v>
      </c>
      <c r="M2" s="21">
        <f t="shared" si="0"/>
        <v>2323.6032776399998</v>
      </c>
      <c r="N2" s="21">
        <f t="shared" si="0"/>
        <v>2185.4275246799998</v>
      </c>
      <c r="O2" s="21">
        <f t="shared" si="0"/>
        <v>1830.4397611200002</v>
      </c>
      <c r="P2" s="21">
        <f t="shared" si="0"/>
        <v>1730.8059393599997</v>
      </c>
      <c r="Q2" s="21">
        <f t="shared" si="0"/>
        <v>1724.1919843200001</v>
      </c>
      <c r="R2" s="21">
        <f t="shared" si="0"/>
        <v>1800.1851240000003</v>
      </c>
      <c r="S2" s="21">
        <f t="shared" si="0"/>
        <v>1934.6168472000002</v>
      </c>
      <c r="T2" s="21">
        <f t="shared" si="0"/>
        <v>2004.2950118400001</v>
      </c>
      <c r="U2" s="21">
        <f t="shared" si="0"/>
        <v>2097.6239148</v>
      </c>
      <c r="V2" s="21">
        <f t="shared" si="0"/>
        <v>1994.3933013599997</v>
      </c>
      <c r="W2" s="21">
        <f t="shared" si="0"/>
        <v>1878.7996381200003</v>
      </c>
      <c r="X2" s="21">
        <f t="shared" si="0"/>
        <v>2000.1908778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975.89013984019846</v>
      </c>
      <c r="D3" s="24">
        <f t="shared" ref="D3:W3" si="2">SUM(D4,D8,D11)</f>
        <v>1191.7043555999996</v>
      </c>
      <c r="E3" s="24">
        <f t="shared" si="2"/>
        <v>1407.5185713599999</v>
      </c>
      <c r="F3" s="24">
        <f t="shared" si="2"/>
        <v>1680.2748019200003</v>
      </c>
      <c r="G3" s="24">
        <f t="shared" si="2"/>
        <v>838.86506351999992</v>
      </c>
      <c r="H3" s="24">
        <f t="shared" si="2"/>
        <v>674.44240511999988</v>
      </c>
      <c r="I3" s="24">
        <f t="shared" si="2"/>
        <v>5.5449979200000001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31.379055839999996</v>
      </c>
      <c r="Q3" s="24">
        <f t="shared" si="2"/>
        <v>31.693960319999995</v>
      </c>
      <c r="R3" s="24">
        <f t="shared" si="2"/>
        <v>60.369038399999994</v>
      </c>
      <c r="S3" s="24">
        <f t="shared" si="2"/>
        <v>57.963824159999994</v>
      </c>
      <c r="T3" s="24">
        <f t="shared" si="2"/>
        <v>65.942854560000001</v>
      </c>
      <c r="U3" s="24">
        <f t="shared" si="2"/>
        <v>64.545597600000008</v>
      </c>
      <c r="V3" s="24">
        <f t="shared" si="2"/>
        <v>75.686819999999983</v>
      </c>
      <c r="W3" s="24">
        <f t="shared" si="2"/>
        <v>65.234780159999985</v>
      </c>
      <c r="X3" s="24">
        <f t="shared" ref="X3" si="3">SUM(X4,X8,X11)</f>
        <v>80.031288480000001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185.60619792</v>
      </c>
      <c r="I4" s="19">
        <f t="shared" si="5"/>
        <v>5.5449979200000001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28.675078079999999</v>
      </c>
      <c r="S4" s="19">
        <f t="shared" si="5"/>
        <v>26.269863839999999</v>
      </c>
      <c r="T4" s="19">
        <f t="shared" si="5"/>
        <v>36.526073760000003</v>
      </c>
      <c r="U4" s="19">
        <f t="shared" si="5"/>
        <v>39.517822080000002</v>
      </c>
      <c r="V4" s="19">
        <f t="shared" si="5"/>
        <v>39.710621279999998</v>
      </c>
      <c r="W4" s="19">
        <f t="shared" si="5"/>
        <v>39.582206399999997</v>
      </c>
      <c r="X4" s="19">
        <f t="shared" ref="X4" si="6">SUM(X5:X7)</f>
        <v>39.695763360000001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185.60619792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28.675078079999999</v>
      </c>
      <c r="S5" s="8">
        <f>FC_IND_IS_BF_E!S5+FC_IND_IS_EA_E!S5</f>
        <v>26.269863839999999</v>
      </c>
      <c r="T5" s="8">
        <f>FC_IND_IS_BF_E!T5+FC_IND_IS_EA_E!T5</f>
        <v>36.526073760000003</v>
      </c>
      <c r="U5" s="8">
        <f>FC_IND_IS_BF_E!U5+FC_IND_IS_EA_E!U5</f>
        <v>39.517822080000002</v>
      </c>
      <c r="V5" s="8">
        <f>FC_IND_IS_BF_E!V5+FC_IND_IS_EA_E!V5</f>
        <v>39.710621279999998</v>
      </c>
      <c r="W5" s="8">
        <f>FC_IND_IS_BF_E!W5+FC_IND_IS_EA_E!W5</f>
        <v>39.582206399999997</v>
      </c>
      <c r="X5" s="8">
        <f>FC_IND_IS_BF_E!X5+FC_IND_IS_EA_E!X5</f>
        <v>39.695763360000001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5.5449979200000001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975.89013984019846</v>
      </c>
      <c r="D11" s="19">
        <f t="shared" ref="D11:W11" si="11">SUM(D12:D16)</f>
        <v>1191.7043555999996</v>
      </c>
      <c r="E11" s="19">
        <f t="shared" si="11"/>
        <v>1407.5185713599999</v>
      </c>
      <c r="F11" s="19">
        <f t="shared" si="11"/>
        <v>1680.2748019200003</v>
      </c>
      <c r="G11" s="19">
        <f t="shared" si="11"/>
        <v>838.86506351999992</v>
      </c>
      <c r="H11" s="19">
        <f t="shared" si="11"/>
        <v>488.83620719999982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31.379055839999996</v>
      </c>
      <c r="Q11" s="19">
        <f t="shared" si="11"/>
        <v>31.693960319999995</v>
      </c>
      <c r="R11" s="19">
        <f t="shared" si="11"/>
        <v>31.693960319999992</v>
      </c>
      <c r="S11" s="19">
        <f t="shared" si="11"/>
        <v>31.693960319999995</v>
      </c>
      <c r="T11" s="19">
        <f t="shared" si="11"/>
        <v>29.416780799999994</v>
      </c>
      <c r="U11" s="19">
        <f t="shared" si="11"/>
        <v>25.027775519999999</v>
      </c>
      <c r="V11" s="19">
        <f t="shared" si="11"/>
        <v>35.976198719999992</v>
      </c>
      <c r="W11" s="19">
        <f t="shared" si="11"/>
        <v>25.652573759999996</v>
      </c>
      <c r="X11" s="19">
        <f t="shared" ref="X11" si="12">SUM(X12:X16)</f>
        <v>40.335525119999993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975.89013984019846</v>
      </c>
      <c r="D13" s="8">
        <f>FC_IND_IS_BF_E!D13+FC_IND_IS_EA_E!D13</f>
        <v>1191.7043555999996</v>
      </c>
      <c r="E13" s="8">
        <f>FC_IND_IS_BF_E!E13+FC_IND_IS_EA_E!E13</f>
        <v>1407.5185713599999</v>
      </c>
      <c r="F13" s="8">
        <f>FC_IND_IS_BF_E!F13+FC_IND_IS_EA_E!F13</f>
        <v>1680.2748019200003</v>
      </c>
      <c r="G13" s="8">
        <f>FC_IND_IS_BF_E!G13+FC_IND_IS_EA_E!G13</f>
        <v>838.86506351999992</v>
      </c>
      <c r="H13" s="8">
        <f>FC_IND_IS_BF_E!H13+FC_IND_IS_EA_E!H13</f>
        <v>488.83620719999982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31.379055839999996</v>
      </c>
      <c r="Q13" s="8">
        <f>FC_IND_IS_BF_E!Q13+FC_IND_IS_EA_E!Q13</f>
        <v>31.693960319999995</v>
      </c>
      <c r="R13" s="8">
        <f>FC_IND_IS_BF_E!R13+FC_IND_IS_EA_E!R13</f>
        <v>31.693960319999992</v>
      </c>
      <c r="S13" s="8">
        <f>FC_IND_IS_BF_E!S13+FC_IND_IS_EA_E!S13</f>
        <v>31.693960319999995</v>
      </c>
      <c r="T13" s="8">
        <f>FC_IND_IS_BF_E!T13+FC_IND_IS_EA_E!T13</f>
        <v>29.416780799999994</v>
      </c>
      <c r="U13" s="8">
        <f>FC_IND_IS_BF_E!U13+FC_IND_IS_EA_E!U13</f>
        <v>25.027775519999999</v>
      </c>
      <c r="V13" s="8">
        <f>FC_IND_IS_BF_E!V13+FC_IND_IS_EA_E!V13</f>
        <v>35.976198719999992</v>
      </c>
      <c r="W13" s="8">
        <f>FC_IND_IS_BF_E!W13+FC_IND_IS_EA_E!W13</f>
        <v>25.652573759999996</v>
      </c>
      <c r="X13" s="8">
        <f>FC_IND_IS_BF_E!X13+FC_IND_IS_EA_E!X13</f>
        <v>40.335525119999993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4467.5742240000009</v>
      </c>
      <c r="D17" s="27">
        <f t="shared" ref="D17:W17" si="14">SUM(D18:D21)</f>
        <v>4377.683016</v>
      </c>
      <c r="E17" s="27">
        <f t="shared" si="14"/>
        <v>4563.2092319999992</v>
      </c>
      <c r="F17" s="27">
        <f t="shared" si="14"/>
        <v>5351.0690159999986</v>
      </c>
      <c r="G17" s="27">
        <f t="shared" si="14"/>
        <v>4981.8750479999999</v>
      </c>
      <c r="H17" s="27">
        <f t="shared" si="14"/>
        <v>3654.3209759999995</v>
      </c>
      <c r="I17" s="27">
        <f t="shared" si="14"/>
        <v>3325.4433360000003</v>
      </c>
      <c r="J17" s="27">
        <f t="shared" si="14"/>
        <v>2960.7472079999998</v>
      </c>
      <c r="K17" s="27">
        <f t="shared" si="14"/>
        <v>2980.1306159999995</v>
      </c>
      <c r="L17" s="27">
        <f t="shared" si="14"/>
        <v>1493.6414400000006</v>
      </c>
      <c r="M17" s="27">
        <f t="shared" si="14"/>
        <v>1068.1248959999998</v>
      </c>
      <c r="N17" s="27">
        <f t="shared" si="14"/>
        <v>966.99183839999989</v>
      </c>
      <c r="O17" s="27">
        <f t="shared" si="14"/>
        <v>707.6601144</v>
      </c>
      <c r="P17" s="27">
        <f t="shared" si="14"/>
        <v>676.40314319999993</v>
      </c>
      <c r="Q17" s="27">
        <f t="shared" si="14"/>
        <v>644.75886960000014</v>
      </c>
      <c r="R17" s="27">
        <f t="shared" si="14"/>
        <v>605.43587520000017</v>
      </c>
      <c r="S17" s="27">
        <f t="shared" si="14"/>
        <v>712.25543520000008</v>
      </c>
      <c r="T17" s="27">
        <f t="shared" si="14"/>
        <v>734.29732799999988</v>
      </c>
      <c r="U17" s="27">
        <f t="shared" si="14"/>
        <v>767.83173120000004</v>
      </c>
      <c r="V17" s="27">
        <f t="shared" si="14"/>
        <v>667.61198639999986</v>
      </c>
      <c r="W17" s="27">
        <f t="shared" si="14"/>
        <v>599.50204560000009</v>
      </c>
      <c r="X17" s="27">
        <f t="shared" ref="X17" si="15">SUM(X18:X21)</f>
        <v>802.34383679999996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345.01463999999999</v>
      </c>
      <c r="D19" s="8">
        <f>FC_IND_IS_BF_E!D19+FC_IND_IS_EA_E!D19</f>
        <v>356.52312000000001</v>
      </c>
      <c r="E19" s="8">
        <f>FC_IND_IS_BF_E!E19+FC_IND_IS_EA_E!E19</f>
        <v>370.18943999999999</v>
      </c>
      <c r="F19" s="8">
        <f>FC_IND_IS_BF_E!F19+FC_IND_IS_EA_E!F19</f>
        <v>371.02860000000004</v>
      </c>
      <c r="G19" s="8">
        <f>FC_IND_IS_BF_E!G19+FC_IND_IS_EA_E!G19</f>
        <v>364.79483999999997</v>
      </c>
      <c r="H19" s="8">
        <f>FC_IND_IS_BF_E!H19+FC_IND_IS_EA_E!H19</f>
        <v>359.08056000000005</v>
      </c>
      <c r="I19" s="8">
        <f>FC_IND_IS_BF_E!I19+FC_IND_IS_EA_E!I19</f>
        <v>336.2234400000001</v>
      </c>
      <c r="J19" s="8">
        <f>FC_IND_IS_BF_E!J19+FC_IND_IS_EA_E!J19</f>
        <v>332.66699999999986</v>
      </c>
      <c r="K19" s="8">
        <f>FC_IND_IS_BF_E!K19+FC_IND_IS_EA_E!K19</f>
        <v>349.45020000000005</v>
      </c>
      <c r="L19" s="8">
        <f>FC_IND_IS_BF_E!L19+FC_IND_IS_EA_E!L19</f>
        <v>218.34143999999998</v>
      </c>
      <c r="M19" s="8">
        <f>FC_IND_IS_BF_E!M19+FC_IND_IS_EA_E!M19</f>
        <v>335.18447999999995</v>
      </c>
      <c r="N19" s="8">
        <f>FC_IND_IS_BF_E!N19+FC_IND_IS_EA_E!N19</f>
        <v>319.28039999999999</v>
      </c>
      <c r="O19" s="8">
        <f>FC_IND_IS_BF_E!O19+FC_IND_IS_EA_E!O19</f>
        <v>316.20348000000001</v>
      </c>
      <c r="P19" s="8">
        <f>FC_IND_IS_BF_E!P19+FC_IND_IS_EA_E!P19</f>
        <v>320.87880000000001</v>
      </c>
      <c r="Q19" s="8">
        <f>FC_IND_IS_BF_E!Q19+FC_IND_IS_EA_E!Q19</f>
        <v>268.33140000000009</v>
      </c>
      <c r="R19" s="8">
        <f>FC_IND_IS_BF_E!R19+FC_IND_IS_EA_E!R19</f>
        <v>233.76600000000002</v>
      </c>
      <c r="S19" s="8">
        <f>FC_IND_IS_BF_E!S19+FC_IND_IS_EA_E!S19</f>
        <v>214.22555999999994</v>
      </c>
      <c r="T19" s="8">
        <f>FC_IND_IS_BF_E!T19+FC_IND_IS_EA_E!T19</f>
        <v>226.94882399999992</v>
      </c>
      <c r="U19" s="8">
        <f>FC_IND_IS_BF_E!U19+FC_IND_IS_EA_E!U19</f>
        <v>222.35741999999999</v>
      </c>
      <c r="V19" s="8">
        <f>FC_IND_IS_BF_E!V19+FC_IND_IS_EA_E!V19</f>
        <v>201.35444399999994</v>
      </c>
      <c r="W19" s="8">
        <f>FC_IND_IS_BF_E!W19+FC_IND_IS_EA_E!W19</f>
        <v>190.29351600000012</v>
      </c>
      <c r="X19" s="8">
        <f>FC_IND_IS_BF_E!X19+FC_IND_IS_EA_E!X19</f>
        <v>234.94082399999991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4122.5595840000005</v>
      </c>
      <c r="D20" s="8">
        <f>FC_IND_IS_BF_E!D20+FC_IND_IS_EA_E!D20</f>
        <v>4021.1598960000001</v>
      </c>
      <c r="E20" s="8">
        <f>FC_IND_IS_BF_E!E20+FC_IND_IS_EA_E!E20</f>
        <v>4193.0197919999991</v>
      </c>
      <c r="F20" s="8">
        <f>FC_IND_IS_BF_E!F20+FC_IND_IS_EA_E!F20</f>
        <v>4980.0404159999989</v>
      </c>
      <c r="G20" s="8">
        <f>FC_IND_IS_BF_E!G20+FC_IND_IS_EA_E!G20</f>
        <v>4617.0802080000003</v>
      </c>
      <c r="H20" s="8">
        <f>FC_IND_IS_BF_E!H20+FC_IND_IS_EA_E!H20</f>
        <v>3295.2404159999996</v>
      </c>
      <c r="I20" s="8">
        <f>FC_IND_IS_BF_E!I20+FC_IND_IS_EA_E!I20</f>
        <v>2989.2198960000001</v>
      </c>
      <c r="J20" s="8">
        <f>FC_IND_IS_BF_E!J20+FC_IND_IS_EA_E!J20</f>
        <v>2628.0802079999999</v>
      </c>
      <c r="K20" s="8">
        <f>FC_IND_IS_BF_E!K20+FC_IND_IS_EA_E!K20</f>
        <v>2630.6804159999992</v>
      </c>
      <c r="L20" s="8">
        <f>FC_IND_IS_BF_E!L20+FC_IND_IS_EA_E!L20</f>
        <v>1275.3000000000006</v>
      </c>
      <c r="M20" s="8">
        <f>FC_IND_IS_BF_E!M20+FC_IND_IS_EA_E!M20</f>
        <v>716.56041600000003</v>
      </c>
      <c r="N20" s="8">
        <f>FC_IND_IS_BF_E!N20+FC_IND_IS_EA_E!N20</f>
        <v>610.21958399999994</v>
      </c>
      <c r="O20" s="8">
        <f>FC_IND_IS_BF_E!O20+FC_IND_IS_EA_E!O20</f>
        <v>311.74041599999998</v>
      </c>
      <c r="P20" s="8">
        <f>FC_IND_IS_BF_E!P20+FC_IND_IS_EA_E!P20</f>
        <v>302.38041599999991</v>
      </c>
      <c r="Q20" s="8">
        <f>FC_IND_IS_BF_E!Q20+FC_IND_IS_EA_E!Q20</f>
        <v>311.99968800000005</v>
      </c>
      <c r="R20" s="8">
        <f>FC_IND_IS_BF_E!R20+FC_IND_IS_EA_E!R20</f>
        <v>310.69958400000013</v>
      </c>
      <c r="S20" s="8">
        <f>FC_IND_IS_BF_E!S20+FC_IND_IS_EA_E!S20</f>
        <v>437.05958400000009</v>
      </c>
      <c r="T20" s="8">
        <f>FC_IND_IS_BF_E!T20+FC_IND_IS_EA_E!T20</f>
        <v>433.96610399999997</v>
      </c>
      <c r="U20" s="8">
        <f>FC_IND_IS_BF_E!U20+FC_IND_IS_EA_E!U20</f>
        <v>458.58758400000005</v>
      </c>
      <c r="V20" s="8">
        <f>FC_IND_IS_BF_E!V20+FC_IND_IS_EA_E!V20</f>
        <v>417.299688</v>
      </c>
      <c r="W20" s="8">
        <f>FC_IND_IS_BF_E!W20+FC_IND_IS_EA_E!W20</f>
        <v>376.92158399999994</v>
      </c>
      <c r="X20" s="8">
        <f>FC_IND_IS_BF_E!X20+FC_IND_IS_EA_E!X20</f>
        <v>522.88610400000005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16.379999999999995</v>
      </c>
      <c r="N21" s="8">
        <f>FC_IND_IS_BF_E!N21+FC_IND_IS_EA_E!N21</f>
        <v>37.491854400000001</v>
      </c>
      <c r="O21" s="8">
        <f>FC_IND_IS_BF_E!O21+FC_IND_IS_EA_E!O21</f>
        <v>79.716218400000031</v>
      </c>
      <c r="P21" s="8">
        <f>FC_IND_IS_BF_E!P21+FC_IND_IS_EA_E!P21</f>
        <v>53.143927199999993</v>
      </c>
      <c r="Q21" s="8">
        <f>FC_IND_IS_BF_E!Q21+FC_IND_IS_EA_E!Q21</f>
        <v>64.427781600000003</v>
      </c>
      <c r="R21" s="8">
        <f>FC_IND_IS_BF_E!R21+FC_IND_IS_EA_E!R21</f>
        <v>60.970291199999998</v>
      </c>
      <c r="S21" s="8">
        <f>FC_IND_IS_BF_E!S21+FC_IND_IS_EA_E!S21</f>
        <v>60.970291199999991</v>
      </c>
      <c r="T21" s="8">
        <f>FC_IND_IS_BF_E!T21+FC_IND_IS_EA_E!T21</f>
        <v>73.382400000000004</v>
      </c>
      <c r="U21" s="8">
        <f>FC_IND_IS_BF_E!U21+FC_IND_IS_EA_E!U21</f>
        <v>86.88672720000001</v>
      </c>
      <c r="V21" s="8">
        <f>FC_IND_IS_BF_E!V21+FC_IND_IS_EA_E!V21</f>
        <v>48.957854399999995</v>
      </c>
      <c r="W21" s="8">
        <f>FC_IND_IS_BF_E!W21+FC_IND_IS_EA_E!W21</f>
        <v>32.286945600000003</v>
      </c>
      <c r="X21" s="8">
        <f>FC_IND_IS_BF_E!X21+FC_IND_IS_EA_E!X21</f>
        <v>44.516908800000003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786.70907100000022</v>
      </c>
      <c r="D26" s="27">
        <f t="shared" ref="D26:W26" si="20">SUM(D27,D33)</f>
        <v>168.64727796000005</v>
      </c>
      <c r="E26" s="27">
        <f t="shared" si="20"/>
        <v>156.43794384</v>
      </c>
      <c r="F26" s="27">
        <f t="shared" si="20"/>
        <v>100.21186512000001</v>
      </c>
      <c r="G26" s="27">
        <f t="shared" si="20"/>
        <v>96.849429840000013</v>
      </c>
      <c r="H26" s="27">
        <f t="shared" si="20"/>
        <v>112.50847620000002</v>
      </c>
      <c r="I26" s="27">
        <f t="shared" si="20"/>
        <v>59.454581040000001</v>
      </c>
      <c r="J26" s="27">
        <f t="shared" si="20"/>
        <v>87.233909040000015</v>
      </c>
      <c r="K26" s="27">
        <f t="shared" si="20"/>
        <v>44.071858079999991</v>
      </c>
      <c r="L26" s="27">
        <f t="shared" si="20"/>
        <v>34.723348920000014</v>
      </c>
      <c r="M26" s="27">
        <f t="shared" si="20"/>
        <v>37.879919999999991</v>
      </c>
      <c r="N26" s="27">
        <f t="shared" si="20"/>
        <v>37.879919999999984</v>
      </c>
      <c r="O26" s="27">
        <f t="shared" si="20"/>
        <v>50.263796159999998</v>
      </c>
      <c r="P26" s="27">
        <f t="shared" si="20"/>
        <v>50.324398200000012</v>
      </c>
      <c r="Q26" s="27">
        <f t="shared" si="20"/>
        <v>44.011256040000013</v>
      </c>
      <c r="R26" s="27">
        <f t="shared" si="20"/>
        <v>44.071858079999991</v>
      </c>
      <c r="S26" s="27">
        <f t="shared" si="20"/>
        <v>37.758449159999991</v>
      </c>
      <c r="T26" s="27">
        <f t="shared" si="20"/>
        <v>39.015016199999998</v>
      </c>
      <c r="U26" s="27">
        <f t="shared" si="20"/>
        <v>45.26355491999999</v>
      </c>
      <c r="V26" s="27">
        <f t="shared" si="20"/>
        <v>46.514953079999991</v>
      </c>
      <c r="W26" s="27">
        <f t="shared" si="20"/>
        <v>43.836060599999996</v>
      </c>
      <c r="X26" s="27">
        <f t="shared" ref="X26" si="21">SUM(X27,X33)</f>
        <v>43.514749799999997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786.70907100000022</v>
      </c>
      <c r="D33" s="19">
        <f t="shared" ref="D33:W33" si="26">SUM(D34:D50)</f>
        <v>168.64727796000005</v>
      </c>
      <c r="E33" s="19">
        <f t="shared" si="26"/>
        <v>156.43794384</v>
      </c>
      <c r="F33" s="19">
        <f t="shared" si="26"/>
        <v>100.21186512000001</v>
      </c>
      <c r="G33" s="19">
        <f t="shared" si="26"/>
        <v>96.849429840000013</v>
      </c>
      <c r="H33" s="19">
        <f t="shared" si="26"/>
        <v>112.50847620000002</v>
      </c>
      <c r="I33" s="19">
        <f t="shared" si="26"/>
        <v>59.454581040000001</v>
      </c>
      <c r="J33" s="19">
        <f t="shared" si="26"/>
        <v>87.233909040000015</v>
      </c>
      <c r="K33" s="19">
        <f t="shared" si="26"/>
        <v>44.071858079999991</v>
      </c>
      <c r="L33" s="19">
        <f t="shared" si="26"/>
        <v>34.723348920000014</v>
      </c>
      <c r="M33" s="19">
        <f t="shared" si="26"/>
        <v>37.879919999999991</v>
      </c>
      <c r="N33" s="19">
        <f t="shared" si="26"/>
        <v>37.879919999999984</v>
      </c>
      <c r="O33" s="19">
        <f t="shared" si="26"/>
        <v>50.263796159999998</v>
      </c>
      <c r="P33" s="19">
        <f t="shared" si="26"/>
        <v>50.324398200000012</v>
      </c>
      <c r="Q33" s="19">
        <f t="shared" si="26"/>
        <v>44.011256040000013</v>
      </c>
      <c r="R33" s="19">
        <f t="shared" si="26"/>
        <v>44.071858079999991</v>
      </c>
      <c r="S33" s="19">
        <f t="shared" si="26"/>
        <v>37.758449159999991</v>
      </c>
      <c r="T33" s="19">
        <f t="shared" si="26"/>
        <v>39.015016199999998</v>
      </c>
      <c r="U33" s="19">
        <f t="shared" si="26"/>
        <v>45.26355491999999</v>
      </c>
      <c r="V33" s="19">
        <f t="shared" si="26"/>
        <v>46.514953079999991</v>
      </c>
      <c r="W33" s="19">
        <f t="shared" si="26"/>
        <v>43.836060599999996</v>
      </c>
      <c r="X33" s="19">
        <f t="shared" ref="X33" si="27">SUM(X34:X50)</f>
        <v>43.514749799999997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63.133288920000012</v>
      </c>
      <c r="D43" s="8">
        <f>FC_IND_IS_BF_E!D43+FC_IND_IS_EA_E!D43</f>
        <v>53.663308919999999</v>
      </c>
      <c r="E43" s="8">
        <f>FC_IND_IS_BF_E!E43+FC_IND_IS_EA_E!E43</f>
        <v>85.229820000000004</v>
      </c>
      <c r="F43" s="8">
        <f>FC_IND_IS_BF_E!F43+FC_IND_IS_EA_E!F43</f>
        <v>56.819880000000012</v>
      </c>
      <c r="G43" s="8">
        <f>FC_IND_IS_BF_E!G43+FC_IND_IS_EA_E!G43</f>
        <v>44.193328919999999</v>
      </c>
      <c r="H43" s="8">
        <f>FC_IND_IS_BF_E!H43+FC_IND_IS_EA_E!H43</f>
        <v>41.036491080000012</v>
      </c>
      <c r="I43" s="8">
        <f>FC_IND_IS_BF_E!I43+FC_IND_IS_EA_E!I43</f>
        <v>31.566511079999994</v>
      </c>
      <c r="J43" s="8">
        <f>FC_IND_IS_BF_E!J43+FC_IND_IS_EA_E!J43</f>
        <v>28.409939999999999</v>
      </c>
      <c r="K43" s="8">
        <f>FC_IND_IS_BF_E!K43+FC_IND_IS_EA_E!K43</f>
        <v>37.879919999999991</v>
      </c>
      <c r="L43" s="8">
        <f>FC_IND_IS_BF_E!L43+FC_IND_IS_EA_E!L43</f>
        <v>34.723348920000014</v>
      </c>
      <c r="M43" s="8">
        <f>FC_IND_IS_BF_E!M43+FC_IND_IS_EA_E!M43</f>
        <v>37.879919999999991</v>
      </c>
      <c r="N43" s="8">
        <f>FC_IND_IS_BF_E!N43+FC_IND_IS_EA_E!N43</f>
        <v>37.879919999999984</v>
      </c>
      <c r="O43" s="8">
        <f>FC_IND_IS_BF_E!O43+FC_IND_IS_EA_E!O43</f>
        <v>37.879919999999991</v>
      </c>
      <c r="P43" s="8">
        <f>FC_IND_IS_BF_E!P43+FC_IND_IS_EA_E!P43</f>
        <v>41.036491080000012</v>
      </c>
      <c r="Q43" s="8">
        <f>FC_IND_IS_BF_E!Q43+FC_IND_IS_EA_E!Q43</f>
        <v>34.723348920000014</v>
      </c>
      <c r="R43" s="8">
        <f>FC_IND_IS_BF_E!R43+FC_IND_IS_EA_E!R43</f>
        <v>37.879919999999991</v>
      </c>
      <c r="S43" s="8">
        <f>FC_IND_IS_BF_E!S43+FC_IND_IS_EA_E!S43</f>
        <v>31.566511079999991</v>
      </c>
      <c r="T43" s="8">
        <f>FC_IND_IS_BF_E!T43+FC_IND_IS_EA_E!T43</f>
        <v>32.513509079999999</v>
      </c>
      <c r="U43" s="8">
        <f>FC_IND_IS_BF_E!U43+FC_IND_IS_EA_E!U43</f>
        <v>32.197931999999987</v>
      </c>
      <c r="V43" s="8">
        <f>FC_IND_IS_BF_E!V43+FC_IND_IS_EA_E!V43</f>
        <v>31.882354919999987</v>
      </c>
      <c r="W43" s="8">
        <f>FC_IND_IS_BF_E!W43+FC_IND_IS_EA_E!W43</f>
        <v>29.313989639999996</v>
      </c>
      <c r="X43" s="8">
        <f>FC_IND_IS_BF_E!X43+FC_IND_IS_EA_E!X43</f>
        <v>27.720898919999996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34.055938079999997</v>
      </c>
      <c r="D44" s="8">
        <f>FC_IND_IS_BF_E!D44+FC_IND_IS_EA_E!D44</f>
        <v>58.823969040000023</v>
      </c>
      <c r="E44" s="8">
        <f>FC_IND_IS_BF_E!E44+FC_IND_IS_EA_E!E44</f>
        <v>71.208123840000013</v>
      </c>
      <c r="F44" s="8">
        <f>FC_IND_IS_BF_E!F44+FC_IND_IS_EA_E!F44</f>
        <v>37.151907120000011</v>
      </c>
      <c r="G44" s="8">
        <f>FC_IND_IS_BF_E!G44+FC_IND_IS_EA_E!G44</f>
        <v>49.536061920000002</v>
      </c>
      <c r="H44" s="8">
        <f>FC_IND_IS_BF_E!H44+FC_IND_IS_EA_E!H44</f>
        <v>37.151907120000011</v>
      </c>
      <c r="I44" s="8">
        <f>FC_IND_IS_BF_E!I44+FC_IND_IS_EA_E!I44</f>
        <v>24.768030960000004</v>
      </c>
      <c r="J44" s="8">
        <f>FC_IND_IS_BF_E!J44+FC_IND_IS_EA_E!J44</f>
        <v>58.823969040000016</v>
      </c>
      <c r="K44" s="8">
        <f>FC_IND_IS_BF_E!K44+FC_IND_IS_EA_E!K44</f>
        <v>6.1919380799999999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12.383876160000005</v>
      </c>
      <c r="P44" s="8">
        <f>FC_IND_IS_BF_E!P44+FC_IND_IS_EA_E!P44</f>
        <v>9.2879071200000016</v>
      </c>
      <c r="Q44" s="8">
        <f>FC_IND_IS_BF_E!Q44+FC_IND_IS_EA_E!Q44</f>
        <v>9.2879071200000016</v>
      </c>
      <c r="R44" s="8">
        <f>FC_IND_IS_BF_E!R44+FC_IND_IS_EA_E!R44</f>
        <v>6.1919380799999981</v>
      </c>
      <c r="S44" s="8">
        <f>FC_IND_IS_BF_E!S44+FC_IND_IS_EA_E!S44</f>
        <v>6.1919380800000008</v>
      </c>
      <c r="T44" s="8">
        <f>FC_IND_IS_BF_E!T44+FC_IND_IS_EA_E!T44</f>
        <v>6.5015071199999994</v>
      </c>
      <c r="U44" s="8">
        <f>FC_IND_IS_BF_E!U44+FC_IND_IS_EA_E!U44</f>
        <v>4.9536619200000001</v>
      </c>
      <c r="V44" s="8">
        <f>FC_IND_IS_BF_E!V44+FC_IND_IS_EA_E!V44</f>
        <v>4.0246761599999994</v>
      </c>
      <c r="W44" s="8">
        <f>FC_IND_IS_BF_E!W44+FC_IND_IS_EA_E!W44</f>
        <v>4.0650789600000019</v>
      </c>
      <c r="X44" s="8">
        <f>FC_IND_IS_BF_E!X44+FC_IND_IS_EA_E!X44</f>
        <v>3.7524448800000023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689.51984400000015</v>
      </c>
      <c r="D48" s="8">
        <f>FC_IND_IS_BF_E!D48+FC_IND_IS_EA_E!D48</f>
        <v>56.160000000000018</v>
      </c>
      <c r="E48" s="8">
        <f>FC_IND_IS_BF_E!E48+FC_IND_IS_EA_E!E48</f>
        <v>0</v>
      </c>
      <c r="F48" s="8">
        <f>FC_IND_IS_BF_E!F48+FC_IND_IS_EA_E!F48</f>
        <v>6.2400779999999987</v>
      </c>
      <c r="G48" s="8">
        <f>FC_IND_IS_BF_E!G48+FC_IND_IS_EA_E!G48</f>
        <v>3.1200389999999989</v>
      </c>
      <c r="H48" s="8">
        <f>FC_IND_IS_BF_E!H48+FC_IND_IS_EA_E!H48</f>
        <v>34.320077999999995</v>
      </c>
      <c r="I48" s="8">
        <f>FC_IND_IS_BF_E!I48+FC_IND_IS_EA_E!I48</f>
        <v>3.1200389999999993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8.1119609999999991</v>
      </c>
      <c r="V48" s="8">
        <f>FC_IND_IS_BF_E!V48+FC_IND_IS_EA_E!V48</f>
        <v>10.607922000000004</v>
      </c>
      <c r="W48" s="8">
        <f>FC_IND_IS_BF_E!W48+FC_IND_IS_EA_E!W48</f>
        <v>10.456992</v>
      </c>
      <c r="X48" s="8">
        <f>FC_IND_IS_BF_E!X48+FC_IND_IS_EA_E!X48</f>
        <v>12.041405999999998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1922.9005421999998</v>
      </c>
      <c r="D51" s="27">
        <f>FC_IND_IS_BF_E!D51+FC_IND_IS_EA_E!D51</f>
        <v>1656.3555518400001</v>
      </c>
      <c r="E51" s="27">
        <f>FC_IND_IS_BF_E!E51+FC_IND_IS_EA_E!E51</f>
        <v>1725.9350129999998</v>
      </c>
      <c r="F51" s="27">
        <f>FC_IND_IS_BF_E!F51+FC_IND_IS_EA_E!F51</f>
        <v>1717.8768089999999</v>
      </c>
      <c r="G51" s="27">
        <f>FC_IND_IS_BF_E!G51+FC_IND_IS_EA_E!G51</f>
        <v>1893.2538240000001</v>
      </c>
      <c r="H51" s="27">
        <f>FC_IND_IS_BF_E!H51+FC_IND_IS_EA_E!H51</f>
        <v>1732.5015404400003</v>
      </c>
      <c r="I51" s="27">
        <f>FC_IND_IS_BF_E!I51+FC_IND_IS_EA_E!I51</f>
        <v>1729.1419358399999</v>
      </c>
      <c r="J51" s="27">
        <f>FC_IND_IS_BF_E!J51+FC_IND_IS_EA_E!J51</f>
        <v>1673.5869810000002</v>
      </c>
      <c r="K51" s="27">
        <f>FC_IND_IS_BF_E!K51+FC_IND_IS_EA_E!K51</f>
        <v>1656.5064159599999</v>
      </c>
      <c r="L51" s="27">
        <f>FC_IND_IS_BF_E!L51+FC_IND_IS_EA_E!L51</f>
        <v>953.76458232000027</v>
      </c>
      <c r="M51" s="27">
        <f>FC_IND_IS_BF_E!M51+FC_IND_IS_EA_E!M51</f>
        <v>1217.5984616399999</v>
      </c>
      <c r="N51" s="27">
        <f>FC_IND_IS_BF_E!N51+FC_IND_IS_EA_E!N51</f>
        <v>1180.5557662800002</v>
      </c>
      <c r="O51" s="27">
        <f>FC_IND_IS_BF_E!O51+FC_IND_IS_EA_E!O51</f>
        <v>1072.5158505600002</v>
      </c>
      <c r="P51" s="27">
        <f>FC_IND_IS_BF_E!P51+FC_IND_IS_EA_E!P51</f>
        <v>972.69934211999987</v>
      </c>
      <c r="Q51" s="27">
        <f>FC_IND_IS_BF_E!Q51+FC_IND_IS_EA_E!Q51</f>
        <v>993.71812716000011</v>
      </c>
      <c r="R51" s="27">
        <f>FC_IND_IS_BF_E!R51+FC_IND_IS_EA_E!R51</f>
        <v>1080.2985811200001</v>
      </c>
      <c r="S51" s="27">
        <f>FC_IND_IS_BF_E!S51+FC_IND_IS_EA_E!S51</f>
        <v>1116.6293674800002</v>
      </c>
      <c r="T51" s="27">
        <f>FC_IND_IS_BF_E!T51+FC_IND_IS_EA_E!T51</f>
        <v>1155.0300418800002</v>
      </c>
      <c r="U51" s="27">
        <f>FC_IND_IS_BF_E!U51+FC_IND_IS_EA_E!U51</f>
        <v>1209.9732598800001</v>
      </c>
      <c r="V51" s="27">
        <f>FC_IND_IS_BF_E!V51+FC_IND_IS_EA_E!V51</f>
        <v>1194.5697706799999</v>
      </c>
      <c r="W51" s="27">
        <f>FC_IND_IS_BF_E!W51+FC_IND_IS_EA_E!W51</f>
        <v>1160.2169805600001</v>
      </c>
      <c r="X51" s="27">
        <f>FC_IND_IS_BF_E!X51+FC_IND_IS_EA_E!X51</f>
        <v>1064.2912315200001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10.009771199999999</v>
      </c>
      <c r="R52" s="27">
        <f t="shared" si="29"/>
        <v>10.009771199999998</v>
      </c>
      <c r="S52" s="27">
        <f t="shared" si="29"/>
        <v>10.009771199999999</v>
      </c>
      <c r="T52" s="27">
        <f t="shared" si="29"/>
        <v>10.009771199999999</v>
      </c>
      <c r="U52" s="27">
        <f t="shared" si="29"/>
        <v>10.009771199999999</v>
      </c>
      <c r="V52" s="27">
        <f t="shared" si="29"/>
        <v>10.009771199999999</v>
      </c>
      <c r="W52" s="27">
        <f t="shared" si="29"/>
        <v>10.009771199999998</v>
      </c>
      <c r="X52" s="27">
        <f t="shared" ref="X52" si="30">SUM(X53:X54)</f>
        <v>10.009771199999999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10.009771199999999</v>
      </c>
      <c r="R53" s="8">
        <f>FC_IND_IS_BF_E!R53+FC_IND_IS_EA_E!R53</f>
        <v>10.009771199999998</v>
      </c>
      <c r="S53" s="8">
        <f>FC_IND_IS_BF_E!S53+FC_IND_IS_EA_E!S53</f>
        <v>10.009771199999999</v>
      </c>
      <c r="T53" s="8">
        <f>FC_IND_IS_BF_E!T53+FC_IND_IS_EA_E!T53</f>
        <v>10.009771199999999</v>
      </c>
      <c r="U53" s="8">
        <f>FC_IND_IS_BF_E!U53+FC_IND_IS_EA_E!U53</f>
        <v>10.009771199999999</v>
      </c>
      <c r="V53" s="8">
        <f>FC_IND_IS_BF_E!V53+FC_IND_IS_EA_E!V53</f>
        <v>10.009771199999999</v>
      </c>
      <c r="W53" s="8">
        <f>FC_IND_IS_BF_E!W53+FC_IND_IS_EA_E!W53</f>
        <v>10.009771199999998</v>
      </c>
      <c r="X53" s="8">
        <f>FC_IND_IS_BF_E!X53+FC_IND_IS_EA_E!X53</f>
        <v>10.009771199999999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1.2543552</v>
      </c>
      <c r="P61" s="49">
        <f t="shared" si="31"/>
        <v>1.2208895999999994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1.2543552</v>
      </c>
      <c r="P62" s="52">
        <f>FC_IND_IS_BF_E!P62+FC_IND_IS_EA_E!P62</f>
        <v>1.2208895999999994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7656.6214915854725</v>
      </c>
      <c r="D2" s="21">
        <f t="shared" ref="D2:X2" si="0">SUM(D3,D17,D22,D25,D26,D51,D52)</f>
        <v>6917.2621324337761</v>
      </c>
      <c r="E2" s="21">
        <f t="shared" si="0"/>
        <v>7333.4900060520622</v>
      </c>
      <c r="F2" s="21">
        <f t="shared" si="0"/>
        <v>8290.0088425400772</v>
      </c>
      <c r="G2" s="21">
        <f t="shared" si="0"/>
        <v>7321.0985502423118</v>
      </c>
      <c r="H2" s="21">
        <f t="shared" si="0"/>
        <v>5765.9047360674012</v>
      </c>
      <c r="I2" s="21">
        <f t="shared" si="0"/>
        <v>4703.5049296555717</v>
      </c>
      <c r="J2" s="21">
        <f t="shared" si="0"/>
        <v>4272.7426248117063</v>
      </c>
      <c r="K2" s="21">
        <f t="shared" si="0"/>
        <v>4275.5679741947715</v>
      </c>
      <c r="L2" s="21">
        <f t="shared" si="0"/>
        <v>2156.6040396808321</v>
      </c>
      <c r="M2" s="21">
        <f t="shared" si="0"/>
        <v>2057.2125328308302</v>
      </c>
      <c r="N2" s="21">
        <f t="shared" si="0"/>
        <v>1934.4046942300474</v>
      </c>
      <c r="O2" s="21">
        <f t="shared" si="0"/>
        <v>1598.0271717274818</v>
      </c>
      <c r="P2" s="21">
        <f t="shared" si="0"/>
        <v>1535.9435641197756</v>
      </c>
      <c r="Q2" s="21">
        <f t="shared" si="0"/>
        <v>1535.7096376595482</v>
      </c>
      <c r="R2" s="21">
        <f t="shared" si="0"/>
        <v>1593.0925420102378</v>
      </c>
      <c r="S2" s="21">
        <f t="shared" si="0"/>
        <v>1740.3202551594397</v>
      </c>
      <c r="T2" s="21">
        <f t="shared" si="0"/>
        <v>1796.561582767036</v>
      </c>
      <c r="U2" s="21">
        <f t="shared" si="0"/>
        <v>1858.423018525446</v>
      </c>
      <c r="V2" s="21">
        <f t="shared" si="0"/>
        <v>1771.7084157841527</v>
      </c>
      <c r="W2" s="21">
        <f t="shared" si="0"/>
        <v>1683.0725149463162</v>
      </c>
      <c r="X2" s="21">
        <f t="shared" si="0"/>
        <v>1796.9230155053549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975.89013984019846</v>
      </c>
      <c r="D3" s="24">
        <f t="shared" ref="D3:X3" si="2">SUM(D4,D8,D11)</f>
        <v>1191.7043555991227</v>
      </c>
      <c r="E3" s="24">
        <f t="shared" si="2"/>
        <v>1407.5185713582619</v>
      </c>
      <c r="F3" s="24">
        <f t="shared" si="2"/>
        <v>1680.2748019173832</v>
      </c>
      <c r="G3" s="24">
        <f t="shared" si="2"/>
        <v>838.86506351878916</v>
      </c>
      <c r="H3" s="24">
        <f t="shared" si="2"/>
        <v>665.84505185240505</v>
      </c>
      <c r="I3" s="24">
        <f t="shared" si="2"/>
        <v>5.2590133797774241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31.379055839955999</v>
      </c>
      <c r="Q3" s="24">
        <f t="shared" si="2"/>
        <v>31.693960319928671</v>
      </c>
      <c r="R3" s="24">
        <f t="shared" si="2"/>
        <v>58.546774765642894</v>
      </c>
      <c r="S3" s="24">
        <f t="shared" si="2"/>
        <v>56.491014547069021</v>
      </c>
      <c r="T3" s="24">
        <f t="shared" si="2"/>
        <v>63.837777945886202</v>
      </c>
      <c r="U3" s="24">
        <f t="shared" si="2"/>
        <v>62.047277072594824</v>
      </c>
      <c r="V3" s="24">
        <f t="shared" si="2"/>
        <v>73.288494224222291</v>
      </c>
      <c r="W3" s="24">
        <f t="shared" si="2"/>
        <v>63.021162488594619</v>
      </c>
      <c r="X3" s="24">
        <f t="shared" si="2"/>
        <v>77.72527400153497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177.00884465312828</v>
      </c>
      <c r="I4" s="19">
        <f t="shared" si="4"/>
        <v>5.2590133797774241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26.852814445687649</v>
      </c>
      <c r="S4" s="19">
        <f t="shared" si="4"/>
        <v>24.797054227160778</v>
      </c>
      <c r="T4" s="19">
        <f t="shared" si="4"/>
        <v>34.420997145998591</v>
      </c>
      <c r="U4" s="19">
        <f t="shared" si="4"/>
        <v>37.019501552633173</v>
      </c>
      <c r="V4" s="19">
        <f t="shared" si="4"/>
        <v>37.312295504266231</v>
      </c>
      <c r="W4" s="19">
        <f t="shared" si="4"/>
        <v>37.368588728644418</v>
      </c>
      <c r="X4" s="19">
        <f t="shared" si="4"/>
        <v>37.389748881631107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177.00884465312828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26.852814445687649</v>
      </c>
      <c r="S5" s="8">
        <v>24.797054227160778</v>
      </c>
      <c r="T5" s="8">
        <v>34.420997145998591</v>
      </c>
      <c r="U5" s="8">
        <v>37.019501552633173</v>
      </c>
      <c r="V5" s="8">
        <v>37.312295504266231</v>
      </c>
      <c r="W5" s="8">
        <v>37.368588728644418</v>
      </c>
      <c r="X5" s="8">
        <v>37.389748881631107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5.2590133797774241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975.89013984019846</v>
      </c>
      <c r="D11" s="19">
        <f t="shared" si="6"/>
        <v>1191.7043555991227</v>
      </c>
      <c r="E11" s="19">
        <f t="shared" si="6"/>
        <v>1407.5185713582619</v>
      </c>
      <c r="F11" s="19">
        <f t="shared" si="6"/>
        <v>1680.2748019173832</v>
      </c>
      <c r="G11" s="19">
        <f t="shared" si="6"/>
        <v>838.86506351878916</v>
      </c>
      <c r="H11" s="19">
        <f t="shared" si="6"/>
        <v>488.83620719927671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31.379055839955999</v>
      </c>
      <c r="Q11" s="19">
        <f t="shared" si="6"/>
        <v>31.693960319928671</v>
      </c>
      <c r="R11" s="19">
        <f t="shared" si="6"/>
        <v>31.693960319955249</v>
      </c>
      <c r="S11" s="19">
        <f t="shared" si="6"/>
        <v>31.693960319908243</v>
      </c>
      <c r="T11" s="19">
        <f t="shared" si="6"/>
        <v>29.416780799887608</v>
      </c>
      <c r="U11" s="19">
        <f t="shared" si="6"/>
        <v>25.027775519961654</v>
      </c>
      <c r="V11" s="19">
        <f t="shared" si="6"/>
        <v>35.976198719956052</v>
      </c>
      <c r="W11" s="19">
        <f t="shared" si="6"/>
        <v>25.652573759950201</v>
      </c>
      <c r="X11" s="19">
        <f t="shared" si="6"/>
        <v>40.335525119903863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975.89013984019846</v>
      </c>
      <c r="D13" s="8">
        <v>1191.7043555991227</v>
      </c>
      <c r="E13" s="8">
        <v>1407.5185713582619</v>
      </c>
      <c r="F13" s="8">
        <v>1680.2748019173832</v>
      </c>
      <c r="G13" s="8">
        <v>838.86506351878916</v>
      </c>
      <c r="H13" s="8">
        <v>488.83620719927671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31.379055839955999</v>
      </c>
      <c r="Q13" s="8">
        <v>31.693960319928671</v>
      </c>
      <c r="R13" s="8">
        <v>31.693960319955249</v>
      </c>
      <c r="S13" s="8">
        <v>31.693960319908243</v>
      </c>
      <c r="T13" s="8">
        <v>29.416780799887608</v>
      </c>
      <c r="U13" s="8">
        <v>25.027775519961654</v>
      </c>
      <c r="V13" s="8">
        <v>35.976198719956052</v>
      </c>
      <c r="W13" s="8">
        <v>25.652573759950201</v>
      </c>
      <c r="X13" s="8">
        <v>40.335525119903863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4279.2742942248869</v>
      </c>
      <c r="D17" s="27">
        <f t="shared" si="7"/>
        <v>4144.551788025613</v>
      </c>
      <c r="E17" s="27">
        <f t="shared" si="7"/>
        <v>4305.9413450875163</v>
      </c>
      <c r="F17" s="27">
        <f t="shared" si="7"/>
        <v>5047.3608338767899</v>
      </c>
      <c r="G17" s="27">
        <f t="shared" si="7"/>
        <v>4743.8515823105945</v>
      </c>
      <c r="H17" s="27">
        <f t="shared" si="7"/>
        <v>3485.0513679128849</v>
      </c>
      <c r="I17" s="27">
        <f t="shared" si="7"/>
        <v>3153.9328328086613</v>
      </c>
      <c r="J17" s="27">
        <f t="shared" si="7"/>
        <v>2780.5077632864841</v>
      </c>
      <c r="K17" s="27">
        <f t="shared" si="7"/>
        <v>2816.4869978927622</v>
      </c>
      <c r="L17" s="27">
        <f t="shared" si="7"/>
        <v>1368.0955181365603</v>
      </c>
      <c r="M17" s="27">
        <f t="shared" si="7"/>
        <v>997.74374143000591</v>
      </c>
      <c r="N17" s="27">
        <f t="shared" si="7"/>
        <v>904.08783372843448</v>
      </c>
      <c r="O17" s="27">
        <f t="shared" si="7"/>
        <v>658.29822211365001</v>
      </c>
      <c r="P17" s="27">
        <f t="shared" si="7"/>
        <v>633.4809636241007</v>
      </c>
      <c r="Q17" s="27">
        <f t="shared" si="7"/>
        <v>605.44384648667619</v>
      </c>
      <c r="R17" s="27">
        <f t="shared" si="7"/>
        <v>566.96121873387756</v>
      </c>
      <c r="S17" s="27">
        <f t="shared" si="7"/>
        <v>672.32311358199729</v>
      </c>
      <c r="T17" s="27">
        <f t="shared" si="7"/>
        <v>691.97818516033567</v>
      </c>
      <c r="U17" s="27">
        <f t="shared" si="7"/>
        <v>719.28933501978861</v>
      </c>
      <c r="V17" s="27">
        <f t="shared" si="7"/>
        <v>627.29151334926314</v>
      </c>
      <c r="W17" s="27">
        <f t="shared" si="7"/>
        <v>565.97515453411324</v>
      </c>
      <c r="X17" s="27">
        <f t="shared" si="7"/>
        <v>755.73391302916252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330.47291573845678</v>
      </c>
      <c r="D19" s="8">
        <v>337.5366670149217</v>
      </c>
      <c r="E19" s="8">
        <v>349.31863391943511</v>
      </c>
      <c r="F19" s="8">
        <v>349.97029907269246</v>
      </c>
      <c r="G19" s="8">
        <v>347.3657131660641</v>
      </c>
      <c r="H19" s="8">
        <v>342.44780495136371</v>
      </c>
      <c r="I19" s="8">
        <v>318.88263892398891</v>
      </c>
      <c r="J19" s="8">
        <v>312.41545160961431</v>
      </c>
      <c r="K19" s="8">
        <v>330.26134472994039</v>
      </c>
      <c r="L19" s="8">
        <v>199.989058610668</v>
      </c>
      <c r="M19" s="8">
        <v>313.09841985414312</v>
      </c>
      <c r="N19" s="8">
        <v>298.5108185251753</v>
      </c>
      <c r="O19" s="8">
        <v>294.14712582273677</v>
      </c>
      <c r="P19" s="8">
        <v>300.51695275821879</v>
      </c>
      <c r="Q19" s="8">
        <v>251.96953870513286</v>
      </c>
      <c r="R19" s="8">
        <v>218.91047704228214</v>
      </c>
      <c r="S19" s="8">
        <v>202.21508800084328</v>
      </c>
      <c r="T19" s="8">
        <v>213.86927252415711</v>
      </c>
      <c r="U19" s="8">
        <v>208.29996243910873</v>
      </c>
      <c r="V19" s="8">
        <v>189.1936281393875</v>
      </c>
      <c r="W19" s="8">
        <v>179.65143391153728</v>
      </c>
      <c r="X19" s="8">
        <v>221.29259316049837</v>
      </c>
    </row>
    <row r="20" spans="1:24" ht="11.25" customHeight="1" x14ac:dyDescent="0.2">
      <c r="A20" s="29" t="s">
        <v>30</v>
      </c>
      <c r="B20" s="7" t="s">
        <v>31</v>
      </c>
      <c r="C20" s="8">
        <v>3948.8013784864302</v>
      </c>
      <c r="D20" s="8">
        <v>3807.015121010691</v>
      </c>
      <c r="E20" s="8">
        <v>3956.622711168081</v>
      </c>
      <c r="F20" s="8">
        <v>4697.3905348040971</v>
      </c>
      <c r="G20" s="8">
        <v>4396.4858691445306</v>
      </c>
      <c r="H20" s="8">
        <v>3142.6035629615212</v>
      </c>
      <c r="I20" s="8">
        <v>2835.0501938846724</v>
      </c>
      <c r="J20" s="8">
        <v>2468.0923116768699</v>
      </c>
      <c r="K20" s="8">
        <v>2486.2256531628218</v>
      </c>
      <c r="L20" s="8">
        <v>1168.1064595258922</v>
      </c>
      <c r="M20" s="8">
        <v>669.34463665987005</v>
      </c>
      <c r="N20" s="8">
        <v>570.52405189899525</v>
      </c>
      <c r="O20" s="8">
        <v>289.99537693002083</v>
      </c>
      <c r="P20" s="8">
        <v>283.1924115587646</v>
      </c>
      <c r="Q20" s="8">
        <v>292.97509520505378</v>
      </c>
      <c r="R20" s="8">
        <v>290.9550325978912</v>
      </c>
      <c r="S20" s="8">
        <v>412.55600984388599</v>
      </c>
      <c r="T20" s="8">
        <v>408.95569902852958</v>
      </c>
      <c r="U20" s="8">
        <v>429.59563266313143</v>
      </c>
      <c r="V20" s="8">
        <v>392.09684388269301</v>
      </c>
      <c r="W20" s="8">
        <v>355.8424084076932</v>
      </c>
      <c r="X20" s="8">
        <v>492.51049652294614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15.30068491599272</v>
      </c>
      <c r="N21" s="8">
        <v>35.052963304263891</v>
      </c>
      <c r="O21" s="8">
        <v>74.155719360892462</v>
      </c>
      <c r="P21" s="8">
        <v>49.771599307117256</v>
      </c>
      <c r="Q21" s="8">
        <v>60.499212576489526</v>
      </c>
      <c r="R21" s="8">
        <v>57.095709093704201</v>
      </c>
      <c r="S21" s="8">
        <v>57.552015737267958</v>
      </c>
      <c r="T21" s="8">
        <v>69.153213607648894</v>
      </c>
      <c r="U21" s="8">
        <v>81.393739917548459</v>
      </c>
      <c r="V21" s="8">
        <v>46.00104132718262</v>
      </c>
      <c r="W21" s="8">
        <v>30.481312214882806</v>
      </c>
      <c r="X21" s="8">
        <v>41.930823345717961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700.47473821856681</v>
      </c>
      <c r="D26" s="27">
        <f t="shared" si="9"/>
        <v>144.65150911050179</v>
      </c>
      <c r="E26" s="27">
        <f t="shared" si="9"/>
        <v>131.14891892974418</v>
      </c>
      <c r="F26" s="27">
        <f t="shared" si="9"/>
        <v>84.0407203880373</v>
      </c>
      <c r="G26" s="27">
        <f t="shared" si="9"/>
        <v>82.720492751739798</v>
      </c>
      <c r="H26" s="27">
        <f t="shared" si="9"/>
        <v>96.926454366823123</v>
      </c>
      <c r="I26" s="27">
        <f t="shared" si="9"/>
        <v>49.390405314419681</v>
      </c>
      <c r="J26" s="27">
        <f t="shared" si="9"/>
        <v>72.050696726700977</v>
      </c>
      <c r="K26" s="27">
        <f t="shared" si="9"/>
        <v>35.441644788450169</v>
      </c>
      <c r="L26" s="27">
        <f t="shared" si="9"/>
        <v>24.794099419497034</v>
      </c>
      <c r="M26" s="27">
        <f t="shared" si="9"/>
        <v>29.089719999870216</v>
      </c>
      <c r="N26" s="27">
        <f t="shared" si="9"/>
        <v>29.173421361875931</v>
      </c>
      <c r="O26" s="27">
        <f t="shared" si="9"/>
        <v>39.1115446619552</v>
      </c>
      <c r="P26" s="27">
        <f t="shared" si="9"/>
        <v>39.907479058635694</v>
      </c>
      <c r="Q26" s="27">
        <f t="shared" si="9"/>
        <v>35.27323664838972</v>
      </c>
      <c r="R26" s="27">
        <f t="shared" si="9"/>
        <v>34.765728886544501</v>
      </c>
      <c r="S26" s="27">
        <f t="shared" si="9"/>
        <v>30.630114461478975</v>
      </c>
      <c r="T26" s="27">
        <f t="shared" si="9"/>
        <v>31.450332083534555</v>
      </c>
      <c r="U26" s="27">
        <f t="shared" si="9"/>
        <v>36.059545689908845</v>
      </c>
      <c r="V26" s="27">
        <f t="shared" si="9"/>
        <v>37.441101695661146</v>
      </c>
      <c r="W26" s="27">
        <f t="shared" si="9"/>
        <v>35.926881847065076</v>
      </c>
      <c r="X26" s="27">
        <f t="shared" si="9"/>
        <v>35.522851215266783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700.47473821856681</v>
      </c>
      <c r="D33" s="19">
        <f t="shared" si="11"/>
        <v>144.65150911050179</v>
      </c>
      <c r="E33" s="19">
        <f t="shared" si="11"/>
        <v>131.14891892974418</v>
      </c>
      <c r="F33" s="19">
        <f t="shared" si="11"/>
        <v>84.0407203880373</v>
      </c>
      <c r="G33" s="19">
        <f t="shared" si="11"/>
        <v>82.720492751739798</v>
      </c>
      <c r="H33" s="19">
        <f t="shared" si="11"/>
        <v>96.926454366823123</v>
      </c>
      <c r="I33" s="19">
        <f t="shared" si="11"/>
        <v>49.390405314419681</v>
      </c>
      <c r="J33" s="19">
        <f t="shared" si="11"/>
        <v>72.050696726700977</v>
      </c>
      <c r="K33" s="19">
        <f t="shared" si="11"/>
        <v>35.441644788450169</v>
      </c>
      <c r="L33" s="19">
        <f t="shared" si="11"/>
        <v>24.794099419497034</v>
      </c>
      <c r="M33" s="19">
        <f t="shared" si="11"/>
        <v>29.089719999870216</v>
      </c>
      <c r="N33" s="19">
        <f t="shared" si="11"/>
        <v>29.173421361875931</v>
      </c>
      <c r="O33" s="19">
        <f t="shared" si="11"/>
        <v>39.1115446619552</v>
      </c>
      <c r="P33" s="19">
        <f t="shared" si="11"/>
        <v>39.907479058635694</v>
      </c>
      <c r="Q33" s="19">
        <f t="shared" si="11"/>
        <v>35.27323664838972</v>
      </c>
      <c r="R33" s="19">
        <f t="shared" si="11"/>
        <v>34.765728886544501</v>
      </c>
      <c r="S33" s="19">
        <f t="shared" si="11"/>
        <v>30.630114461478975</v>
      </c>
      <c r="T33" s="19">
        <f t="shared" si="11"/>
        <v>31.450332083534555</v>
      </c>
      <c r="U33" s="19">
        <f t="shared" si="11"/>
        <v>36.059545689908845</v>
      </c>
      <c r="V33" s="19">
        <f t="shared" si="11"/>
        <v>37.441101695661146</v>
      </c>
      <c r="W33" s="19">
        <f t="shared" si="11"/>
        <v>35.926881847065076</v>
      </c>
      <c r="X33" s="19">
        <f t="shared" si="11"/>
        <v>35.522851215266783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53.106792018761936</v>
      </c>
      <c r="D43" s="8">
        <v>44.239859508567001</v>
      </c>
      <c r="E43" s="8">
        <v>69.920450237441372</v>
      </c>
      <c r="F43" s="8">
        <v>46.705950075607426</v>
      </c>
      <c r="G43" s="8">
        <v>36.735674838269382</v>
      </c>
      <c r="H43" s="8">
        <v>34.028891372235258</v>
      </c>
      <c r="I43" s="8">
        <v>25.278385059782146</v>
      </c>
      <c r="J43" s="8">
        <v>22.121389247511416</v>
      </c>
      <c r="K43" s="8">
        <v>30.120468231131344</v>
      </c>
      <c r="L43" s="8">
        <v>24.794099419497034</v>
      </c>
      <c r="M43" s="8">
        <v>29.089719999870216</v>
      </c>
      <c r="N43" s="8">
        <v>29.173421361875931</v>
      </c>
      <c r="O43" s="8">
        <v>28.698159995416297</v>
      </c>
      <c r="P43" s="8">
        <v>31.961748319350878</v>
      </c>
      <c r="Q43" s="8">
        <v>27.274185938668534</v>
      </c>
      <c r="R43" s="8">
        <v>29.460159539636457</v>
      </c>
      <c r="S43" s="8">
        <v>25.232202400381393</v>
      </c>
      <c r="T43" s="8">
        <v>25.810742117757581</v>
      </c>
      <c r="U43" s="8">
        <v>24.97266793081489</v>
      </c>
      <c r="V43" s="8">
        <v>24.9606538500799</v>
      </c>
      <c r="W43" s="8">
        <v>23.37922454349366</v>
      </c>
      <c r="X43" s="8">
        <v>21.954826944584568</v>
      </c>
    </row>
    <row r="44" spans="1:24" ht="11.25" customHeight="1" x14ac:dyDescent="0.2">
      <c r="A44" s="28" t="s">
        <v>74</v>
      </c>
      <c r="B44" s="7" t="s">
        <v>75</v>
      </c>
      <c r="C44" s="8">
        <v>30.066825583267299</v>
      </c>
      <c r="D44" s="8">
        <v>50.862251013685935</v>
      </c>
      <c r="E44" s="8">
        <v>61.228468692302805</v>
      </c>
      <c r="F44" s="8">
        <v>31.839522348684667</v>
      </c>
      <c r="G44" s="8">
        <v>43.216899415772431</v>
      </c>
      <c r="H44" s="8">
        <v>32.498831336318638</v>
      </c>
      <c r="I44" s="8">
        <v>21.413240460853771</v>
      </c>
      <c r="J44" s="8">
        <v>49.929307479189553</v>
      </c>
      <c r="K44" s="8">
        <v>5.3211765573188226</v>
      </c>
      <c r="L44" s="8">
        <v>0</v>
      </c>
      <c r="M44" s="8">
        <v>0</v>
      </c>
      <c r="N44" s="8">
        <v>0</v>
      </c>
      <c r="O44" s="8">
        <v>10.413384666538905</v>
      </c>
      <c r="P44" s="8">
        <v>7.9457307392848175</v>
      </c>
      <c r="Q44" s="8">
        <v>7.999050709721188</v>
      </c>
      <c r="R44" s="8">
        <v>5.3055693469080438</v>
      </c>
      <c r="S44" s="8">
        <v>5.3979120610975819</v>
      </c>
      <c r="T44" s="8">
        <v>5.6395899657769739</v>
      </c>
      <c r="U44" s="8">
        <v>4.2328821817422684</v>
      </c>
      <c r="V44" s="8">
        <v>3.4580611549995748</v>
      </c>
      <c r="W44" s="8">
        <v>3.541735531775668</v>
      </c>
      <c r="X44" s="8">
        <v>3.2447694532677511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617.30112061653756</v>
      </c>
      <c r="D48" s="8">
        <v>49.54939858824887</v>
      </c>
      <c r="E48" s="8">
        <v>0</v>
      </c>
      <c r="F48" s="8">
        <v>5.4952479637452205</v>
      </c>
      <c r="G48" s="8">
        <v>2.7679184976979716</v>
      </c>
      <c r="H48" s="8">
        <v>30.398731658269231</v>
      </c>
      <c r="I48" s="8">
        <v>2.6987797937837663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6.8539955773516823</v>
      </c>
      <c r="V48" s="8">
        <v>9.0223866905816656</v>
      </c>
      <c r="W48" s="8">
        <v>9.0059217717957463</v>
      </c>
      <c r="X48" s="8">
        <v>10.323254817414469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1700.9823193018206</v>
      </c>
      <c r="D51" s="27">
        <v>1436.3544796985379</v>
      </c>
      <c r="E51" s="27">
        <v>1488.8811706765398</v>
      </c>
      <c r="F51" s="27">
        <v>1478.3324863578671</v>
      </c>
      <c r="G51" s="27">
        <v>1655.661411661189</v>
      </c>
      <c r="H51" s="27">
        <v>1518.0818619352885</v>
      </c>
      <c r="I51" s="27">
        <v>1494.9226781527134</v>
      </c>
      <c r="J51" s="27">
        <v>1420.1841647985214</v>
      </c>
      <c r="K51" s="27">
        <v>1423.639331513559</v>
      </c>
      <c r="L51" s="27">
        <v>763.71442212477484</v>
      </c>
      <c r="M51" s="27">
        <v>1030.379071400954</v>
      </c>
      <c r="N51" s="27">
        <v>1001.1434391397371</v>
      </c>
      <c r="O51" s="27">
        <v>900.61740495187655</v>
      </c>
      <c r="P51" s="27">
        <v>831.17606559708327</v>
      </c>
      <c r="Q51" s="27">
        <v>854.76896426165138</v>
      </c>
      <c r="R51" s="27">
        <v>924.34810451176531</v>
      </c>
      <c r="S51" s="27">
        <v>972.24346715608272</v>
      </c>
      <c r="T51" s="27">
        <v>1000.7027158611884</v>
      </c>
      <c r="U51" s="27">
        <v>1032.569358600934</v>
      </c>
      <c r="V51" s="27">
        <v>1025.1736667606181</v>
      </c>
      <c r="W51" s="27">
        <v>1009.5285562652348</v>
      </c>
      <c r="X51" s="27">
        <v>919.35946952170491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8.5296299429023783</v>
      </c>
      <c r="R52" s="27">
        <f t="shared" si="12"/>
        <v>8.4707151124075732</v>
      </c>
      <c r="S52" s="27">
        <f t="shared" si="12"/>
        <v>8.6325454128115293</v>
      </c>
      <c r="T52" s="27">
        <f t="shared" si="12"/>
        <v>8.5925717160912196</v>
      </c>
      <c r="U52" s="27">
        <f t="shared" si="12"/>
        <v>8.4575021422196492</v>
      </c>
      <c r="V52" s="27">
        <f t="shared" si="12"/>
        <v>8.5136397543880538</v>
      </c>
      <c r="W52" s="27">
        <f t="shared" si="12"/>
        <v>8.6207598113084547</v>
      </c>
      <c r="X52" s="27">
        <f t="shared" si="12"/>
        <v>8.5815077376858344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8.5296299429023783</v>
      </c>
      <c r="R53" s="8">
        <v>8.4707151124075732</v>
      </c>
      <c r="S53" s="8">
        <v>8.6325454128115293</v>
      </c>
      <c r="T53" s="8">
        <v>8.5925717160912196</v>
      </c>
      <c r="U53" s="8">
        <v>8.4575021422196492</v>
      </c>
      <c r="V53" s="8">
        <v>8.5136397543880538</v>
      </c>
      <c r="W53" s="8">
        <v>8.6207598113084547</v>
      </c>
      <c r="X53" s="8">
        <v>8.5815077376858344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1.0425034829493083</v>
      </c>
      <c r="P61" s="49">
        <f t="shared" si="13"/>
        <v>1.0343125908731003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1.0425034829493083</v>
      </c>
      <c r="P62" s="52">
        <v>1.0343125908731003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496.45248545472612</v>
      </c>
      <c r="D2" s="21">
        <f t="shared" ref="D2:X2" si="0">SUM(D3,D17,D22,D25,D26,D51,D52)</f>
        <v>477.12806896622476</v>
      </c>
      <c r="E2" s="21">
        <f t="shared" si="0"/>
        <v>519.61075414793697</v>
      </c>
      <c r="F2" s="21">
        <f t="shared" si="0"/>
        <v>559.42364949992236</v>
      </c>
      <c r="G2" s="21">
        <f t="shared" si="0"/>
        <v>489.74481511768789</v>
      </c>
      <c r="H2" s="21">
        <f t="shared" si="0"/>
        <v>407.8686616925981</v>
      </c>
      <c r="I2" s="21">
        <f t="shared" si="0"/>
        <v>416.07992114442834</v>
      </c>
      <c r="J2" s="21">
        <f t="shared" si="0"/>
        <v>448.82547322829305</v>
      </c>
      <c r="K2" s="21">
        <f t="shared" si="0"/>
        <v>405.14091584522811</v>
      </c>
      <c r="L2" s="21">
        <f t="shared" si="0"/>
        <v>325.52533155916882</v>
      </c>
      <c r="M2" s="21">
        <f t="shared" si="0"/>
        <v>266.39074480916969</v>
      </c>
      <c r="N2" s="21">
        <f t="shared" si="0"/>
        <v>251.02283044995255</v>
      </c>
      <c r="O2" s="21">
        <f t="shared" si="0"/>
        <v>232.41258939251844</v>
      </c>
      <c r="P2" s="21">
        <f t="shared" si="0"/>
        <v>194.86237524022417</v>
      </c>
      <c r="Q2" s="21">
        <f t="shared" si="0"/>
        <v>188.48234666045192</v>
      </c>
      <c r="R2" s="21">
        <f t="shared" si="0"/>
        <v>207.09258198976244</v>
      </c>
      <c r="S2" s="21">
        <f t="shared" si="0"/>
        <v>194.2965920405606</v>
      </c>
      <c r="T2" s="21">
        <f t="shared" si="0"/>
        <v>207.73342907296421</v>
      </c>
      <c r="U2" s="21">
        <f t="shared" si="0"/>
        <v>239.20089627455425</v>
      </c>
      <c r="V2" s="21">
        <f t="shared" si="0"/>
        <v>222.68488557584723</v>
      </c>
      <c r="W2" s="21">
        <f t="shared" si="0"/>
        <v>195.72712317368402</v>
      </c>
      <c r="X2" s="21">
        <f t="shared" si="0"/>
        <v>203.26786229464503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8.7705646492395319E-10</v>
      </c>
      <c r="E3" s="24">
        <f t="shared" si="2"/>
        <v>1.7380598917043244E-9</v>
      </c>
      <c r="F3" s="24">
        <f t="shared" si="2"/>
        <v>2.6171548376623833E-9</v>
      </c>
      <c r="G3" s="24">
        <f t="shared" si="2"/>
        <v>1.2107303291941208E-9</v>
      </c>
      <c r="H3" s="24">
        <f t="shared" si="2"/>
        <v>8.5973532675948228</v>
      </c>
      <c r="I3" s="24">
        <f t="shared" si="2"/>
        <v>0.28598454022257624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4.3998542788870054E-11</v>
      </c>
      <c r="Q3" s="24">
        <f t="shared" si="2"/>
        <v>7.1322947744079096E-11</v>
      </c>
      <c r="R3" s="24">
        <f t="shared" si="2"/>
        <v>1.8222636343570937</v>
      </c>
      <c r="S3" s="24">
        <f t="shared" si="2"/>
        <v>1.4728096129309733</v>
      </c>
      <c r="T3" s="24">
        <f t="shared" si="2"/>
        <v>2.1050766141137984</v>
      </c>
      <c r="U3" s="24">
        <f t="shared" si="2"/>
        <v>2.4983205274051721</v>
      </c>
      <c r="V3" s="24">
        <f t="shared" si="2"/>
        <v>2.3983257757777028</v>
      </c>
      <c r="W3" s="24">
        <f t="shared" si="2"/>
        <v>2.213617671405371</v>
      </c>
      <c r="X3" s="24">
        <f t="shared" si="2"/>
        <v>2.3060144784650194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8.5973532668717354</v>
      </c>
      <c r="I4" s="19">
        <f t="shared" si="4"/>
        <v>0.28598454022257624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1.8222636343123506</v>
      </c>
      <c r="S4" s="19">
        <f t="shared" si="4"/>
        <v>1.4728096128392218</v>
      </c>
      <c r="T4" s="19">
        <f t="shared" si="4"/>
        <v>2.1050766140014114</v>
      </c>
      <c r="U4" s="19">
        <f t="shared" si="4"/>
        <v>2.4983205273668272</v>
      </c>
      <c r="V4" s="19">
        <f t="shared" si="4"/>
        <v>2.3983257757337642</v>
      </c>
      <c r="W4" s="19">
        <f t="shared" si="4"/>
        <v>2.2136176713555757</v>
      </c>
      <c r="X4" s="19">
        <f t="shared" si="4"/>
        <v>2.3060144783688923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8.5973532668717354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1.8222636343123506</v>
      </c>
      <c r="S5" s="8">
        <v>1.4728096128392218</v>
      </c>
      <c r="T5" s="8">
        <v>2.1050766140014114</v>
      </c>
      <c r="U5" s="8">
        <v>2.4983205273668272</v>
      </c>
      <c r="V5" s="8">
        <v>2.3983257757337642</v>
      </c>
      <c r="W5" s="8">
        <v>2.2136176713555757</v>
      </c>
      <c r="X5" s="8">
        <v>2.3060144783688923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0.28598454022257624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8.7705646492395319E-10</v>
      </c>
      <c r="E11" s="19">
        <f t="shared" si="6"/>
        <v>1.7380598917043244E-9</v>
      </c>
      <c r="F11" s="19">
        <f t="shared" si="6"/>
        <v>2.6171548376623833E-9</v>
      </c>
      <c r="G11" s="19">
        <f t="shared" si="6"/>
        <v>1.2107303291941208E-9</v>
      </c>
      <c r="H11" s="19">
        <f t="shared" si="6"/>
        <v>7.2308744431666126E-10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4.3998542788870054E-11</v>
      </c>
      <c r="Q11" s="19">
        <f t="shared" si="6"/>
        <v>7.1322947744079096E-11</v>
      </c>
      <c r="R11" s="19">
        <f t="shared" si="6"/>
        <v>4.4743066135310978E-11</v>
      </c>
      <c r="S11" s="19">
        <f t="shared" si="6"/>
        <v>9.1751553576102647E-11</v>
      </c>
      <c r="T11" s="19">
        <f t="shared" si="6"/>
        <v>1.1238719263815256E-10</v>
      </c>
      <c r="U11" s="19">
        <f t="shared" si="6"/>
        <v>3.8344943045842683E-11</v>
      </c>
      <c r="V11" s="19">
        <f t="shared" si="6"/>
        <v>4.393882166482399E-11</v>
      </c>
      <c r="W11" s="19">
        <f t="shared" si="6"/>
        <v>4.9795473229607976E-11</v>
      </c>
      <c r="X11" s="19">
        <f t="shared" si="6"/>
        <v>9.6127121264544258E-11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8.7705646492395319E-10</v>
      </c>
      <c r="E13" s="8">
        <v>1.7380598917043244E-9</v>
      </c>
      <c r="F13" s="8">
        <v>2.6171548376623833E-9</v>
      </c>
      <c r="G13" s="8">
        <v>1.2107303291941208E-9</v>
      </c>
      <c r="H13" s="8">
        <v>7.2308744431666126E-10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4.3998542788870054E-11</v>
      </c>
      <c r="Q13" s="8">
        <v>7.1322947744079096E-11</v>
      </c>
      <c r="R13" s="8">
        <v>4.4743066135310978E-11</v>
      </c>
      <c r="S13" s="8">
        <v>9.1751553576102647E-11</v>
      </c>
      <c r="T13" s="8">
        <v>1.1238719263815256E-10</v>
      </c>
      <c r="U13" s="8">
        <v>3.8344943045842683E-11</v>
      </c>
      <c r="V13" s="8">
        <v>4.393882166482399E-11</v>
      </c>
      <c r="W13" s="8">
        <v>4.9795473229607976E-11</v>
      </c>
      <c r="X13" s="8">
        <v>9.6127121264544258E-11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188.29992977511333</v>
      </c>
      <c r="D17" s="27">
        <f t="shared" si="7"/>
        <v>233.13122797438729</v>
      </c>
      <c r="E17" s="27">
        <f t="shared" si="7"/>
        <v>257.26788691248305</v>
      </c>
      <c r="F17" s="27">
        <f t="shared" si="7"/>
        <v>303.70818212320978</v>
      </c>
      <c r="G17" s="27">
        <f t="shared" si="7"/>
        <v>238.02346568940592</v>
      </c>
      <c r="H17" s="27">
        <f t="shared" si="7"/>
        <v>169.26960808711468</v>
      </c>
      <c r="I17" s="27">
        <f t="shared" si="7"/>
        <v>171.5105031913389</v>
      </c>
      <c r="J17" s="27">
        <f t="shared" si="7"/>
        <v>180.2394447135153</v>
      </c>
      <c r="K17" s="27">
        <f t="shared" si="7"/>
        <v>163.64361810723727</v>
      </c>
      <c r="L17" s="27">
        <f t="shared" si="7"/>
        <v>125.54592186344034</v>
      </c>
      <c r="M17" s="27">
        <f t="shared" si="7"/>
        <v>70.381154569994067</v>
      </c>
      <c r="N17" s="27">
        <f t="shared" si="7"/>
        <v>62.904004671565446</v>
      </c>
      <c r="O17" s="27">
        <f t="shared" si="7"/>
        <v>49.361892286349999</v>
      </c>
      <c r="P17" s="27">
        <f t="shared" si="7"/>
        <v>42.922179575899257</v>
      </c>
      <c r="Q17" s="27">
        <f t="shared" si="7"/>
        <v>39.315023113323974</v>
      </c>
      <c r="R17" s="27">
        <f t="shared" si="7"/>
        <v>38.474656466122582</v>
      </c>
      <c r="S17" s="27">
        <f t="shared" si="7"/>
        <v>39.932321618002781</v>
      </c>
      <c r="T17" s="27">
        <f t="shared" si="7"/>
        <v>42.319142839664323</v>
      </c>
      <c r="U17" s="27">
        <f t="shared" si="7"/>
        <v>48.542396180211441</v>
      </c>
      <c r="V17" s="27">
        <f t="shared" si="7"/>
        <v>40.320473050736844</v>
      </c>
      <c r="W17" s="27">
        <f t="shared" si="7"/>
        <v>33.526891065886794</v>
      </c>
      <c r="X17" s="27">
        <f t="shared" si="7"/>
        <v>46.609923770837483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14.541724261543237</v>
      </c>
      <c r="D19" s="8">
        <v>18.986452985078316</v>
      </c>
      <c r="E19" s="8">
        <v>20.87080608056489</v>
      </c>
      <c r="F19" s="8">
        <v>21.05830092730756</v>
      </c>
      <c r="G19" s="8">
        <v>17.429126833935857</v>
      </c>
      <c r="H19" s="8">
        <v>16.632755048636341</v>
      </c>
      <c r="I19" s="8">
        <v>17.340801076011164</v>
      </c>
      <c r="J19" s="8">
        <v>20.251548390385576</v>
      </c>
      <c r="K19" s="8">
        <v>19.188855270059648</v>
      </c>
      <c r="L19" s="8">
        <v>18.352381389331992</v>
      </c>
      <c r="M19" s="8">
        <v>22.086060145856841</v>
      </c>
      <c r="N19" s="8">
        <v>20.769581474824662</v>
      </c>
      <c r="O19" s="8">
        <v>22.056354177263248</v>
      </c>
      <c r="P19" s="8">
        <v>20.361847241781216</v>
      </c>
      <c r="Q19" s="8">
        <v>16.361861294867222</v>
      </c>
      <c r="R19" s="8">
        <v>14.855522957717868</v>
      </c>
      <c r="S19" s="8">
        <v>12.010471999156673</v>
      </c>
      <c r="T19" s="8">
        <v>13.079551475842816</v>
      </c>
      <c r="U19" s="8">
        <v>14.057457560891267</v>
      </c>
      <c r="V19" s="8">
        <v>12.160815860612445</v>
      </c>
      <c r="W19" s="8">
        <v>10.642082088462834</v>
      </c>
      <c r="X19" s="8">
        <v>13.648230839501529</v>
      </c>
    </row>
    <row r="20" spans="1:24" ht="11.25" customHeight="1" x14ac:dyDescent="0.2">
      <c r="A20" s="29" t="s">
        <v>30</v>
      </c>
      <c r="B20" s="7" t="s">
        <v>31</v>
      </c>
      <c r="C20" s="8">
        <v>173.75820551357009</v>
      </c>
      <c r="D20" s="8">
        <v>214.14477498930898</v>
      </c>
      <c r="E20" s="8">
        <v>236.39708083191817</v>
      </c>
      <c r="F20" s="8">
        <v>282.6498811959022</v>
      </c>
      <c r="G20" s="8">
        <v>220.59433885547006</v>
      </c>
      <c r="H20" s="8">
        <v>152.63685303847834</v>
      </c>
      <c r="I20" s="8">
        <v>154.16970211532774</v>
      </c>
      <c r="J20" s="8">
        <v>159.98789632312972</v>
      </c>
      <c r="K20" s="8">
        <v>144.45476283717761</v>
      </c>
      <c r="L20" s="8">
        <v>107.19354047410835</v>
      </c>
      <c r="M20" s="8">
        <v>47.215779340129956</v>
      </c>
      <c r="N20" s="8">
        <v>39.695532101004673</v>
      </c>
      <c r="O20" s="8">
        <v>21.745039069979185</v>
      </c>
      <c r="P20" s="8">
        <v>19.188004441235304</v>
      </c>
      <c r="Q20" s="8">
        <v>19.02459279494628</v>
      </c>
      <c r="R20" s="8">
        <v>19.744551402108915</v>
      </c>
      <c r="S20" s="8">
        <v>24.503574156114073</v>
      </c>
      <c r="T20" s="8">
        <v>25.01040497147039</v>
      </c>
      <c r="U20" s="8">
        <v>28.991951336868631</v>
      </c>
      <c r="V20" s="8">
        <v>25.20284411730702</v>
      </c>
      <c r="W20" s="8">
        <v>21.079175592306765</v>
      </c>
      <c r="X20" s="8">
        <v>30.375607477053915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1.0793150840072758</v>
      </c>
      <c r="N21" s="8">
        <v>2.4388910957361105</v>
      </c>
      <c r="O21" s="8">
        <v>5.5604990391075706</v>
      </c>
      <c r="P21" s="8">
        <v>3.3723278928827387</v>
      </c>
      <c r="Q21" s="8">
        <v>3.9285690235104735</v>
      </c>
      <c r="R21" s="8">
        <v>3.874582106295799</v>
      </c>
      <c r="S21" s="8">
        <v>3.4182754627320318</v>
      </c>
      <c r="T21" s="8">
        <v>4.2291863923511155</v>
      </c>
      <c r="U21" s="8">
        <v>5.4929872824515451</v>
      </c>
      <c r="V21" s="8">
        <v>2.9568130728173787</v>
      </c>
      <c r="W21" s="8">
        <v>1.8056333851171984</v>
      </c>
      <c r="X21" s="8">
        <v>2.5860854542820424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86.234332781433409</v>
      </c>
      <c r="D26" s="27">
        <f t="shared" si="9"/>
        <v>23.995768849498237</v>
      </c>
      <c r="E26" s="27">
        <f t="shared" si="9"/>
        <v>25.289024910255847</v>
      </c>
      <c r="F26" s="27">
        <f t="shared" si="9"/>
        <v>16.171144731962709</v>
      </c>
      <c r="G26" s="27">
        <f t="shared" si="9"/>
        <v>14.128937088260214</v>
      </c>
      <c r="H26" s="27">
        <f t="shared" si="9"/>
        <v>15.582021833176892</v>
      </c>
      <c r="I26" s="27">
        <f t="shared" si="9"/>
        <v>10.064175725580311</v>
      </c>
      <c r="J26" s="27">
        <f t="shared" si="9"/>
        <v>15.183212313299043</v>
      </c>
      <c r="K26" s="27">
        <f t="shared" si="9"/>
        <v>8.6302132915498238</v>
      </c>
      <c r="L26" s="27">
        <f t="shared" si="9"/>
        <v>9.9292495005029817</v>
      </c>
      <c r="M26" s="27">
        <f t="shared" si="9"/>
        <v>8.7902000001297758</v>
      </c>
      <c r="N26" s="27">
        <f t="shared" si="9"/>
        <v>8.7064986381240566</v>
      </c>
      <c r="O26" s="27">
        <f t="shared" si="9"/>
        <v>11.152251498044793</v>
      </c>
      <c r="P26" s="27">
        <f t="shared" si="9"/>
        <v>10.416919141364316</v>
      </c>
      <c r="Q26" s="27">
        <f t="shared" si="9"/>
        <v>8.7380193916102957</v>
      </c>
      <c r="R26" s="27">
        <f t="shared" si="9"/>
        <v>9.3061291934554902</v>
      </c>
      <c r="S26" s="27">
        <f t="shared" si="9"/>
        <v>7.1283346985210176</v>
      </c>
      <c r="T26" s="27">
        <f t="shared" si="9"/>
        <v>7.5646841164654424</v>
      </c>
      <c r="U26" s="27">
        <f t="shared" si="9"/>
        <v>9.2040092300911454</v>
      </c>
      <c r="V26" s="27">
        <f t="shared" si="9"/>
        <v>9.0738513843388482</v>
      </c>
      <c r="W26" s="27">
        <f t="shared" si="9"/>
        <v>7.9091787529349222</v>
      </c>
      <c r="X26" s="27">
        <f t="shared" si="9"/>
        <v>7.9918985847332102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86.234332781433409</v>
      </c>
      <c r="D33" s="19">
        <f t="shared" si="11"/>
        <v>23.995768849498237</v>
      </c>
      <c r="E33" s="19">
        <f t="shared" si="11"/>
        <v>25.289024910255847</v>
      </c>
      <c r="F33" s="19">
        <f t="shared" si="11"/>
        <v>16.171144731962709</v>
      </c>
      <c r="G33" s="19">
        <f t="shared" si="11"/>
        <v>14.128937088260214</v>
      </c>
      <c r="H33" s="19">
        <f t="shared" si="11"/>
        <v>15.582021833176892</v>
      </c>
      <c r="I33" s="19">
        <f t="shared" si="11"/>
        <v>10.064175725580311</v>
      </c>
      <c r="J33" s="19">
        <f t="shared" si="11"/>
        <v>15.183212313299043</v>
      </c>
      <c r="K33" s="19">
        <f t="shared" si="11"/>
        <v>8.6302132915498238</v>
      </c>
      <c r="L33" s="19">
        <f t="shared" si="11"/>
        <v>9.9292495005029817</v>
      </c>
      <c r="M33" s="19">
        <f t="shared" si="11"/>
        <v>8.7902000001297758</v>
      </c>
      <c r="N33" s="19">
        <f t="shared" si="11"/>
        <v>8.7064986381240566</v>
      </c>
      <c r="O33" s="19">
        <f t="shared" si="11"/>
        <v>11.152251498044793</v>
      </c>
      <c r="P33" s="19">
        <f t="shared" si="11"/>
        <v>10.416919141364316</v>
      </c>
      <c r="Q33" s="19">
        <f t="shared" si="11"/>
        <v>8.7380193916102957</v>
      </c>
      <c r="R33" s="19">
        <f t="shared" si="11"/>
        <v>9.3061291934554902</v>
      </c>
      <c r="S33" s="19">
        <f t="shared" si="11"/>
        <v>7.1283346985210176</v>
      </c>
      <c r="T33" s="19">
        <f t="shared" si="11"/>
        <v>7.5646841164654424</v>
      </c>
      <c r="U33" s="19">
        <f t="shared" si="11"/>
        <v>9.2040092300911454</v>
      </c>
      <c r="V33" s="19">
        <f t="shared" si="11"/>
        <v>9.0738513843388482</v>
      </c>
      <c r="W33" s="19">
        <f t="shared" si="11"/>
        <v>7.9091787529349222</v>
      </c>
      <c r="X33" s="19">
        <f t="shared" si="11"/>
        <v>7.9918985847332102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10.02649690123808</v>
      </c>
      <c r="D43" s="8">
        <v>9.4234494114329994</v>
      </c>
      <c r="E43" s="8">
        <v>15.309369762558635</v>
      </c>
      <c r="F43" s="8">
        <v>10.113929924392586</v>
      </c>
      <c r="G43" s="8">
        <v>7.4576540817306149</v>
      </c>
      <c r="H43" s="8">
        <v>7.0075997077647525</v>
      </c>
      <c r="I43" s="8">
        <v>6.2881260202178479</v>
      </c>
      <c r="J43" s="8">
        <v>6.2885507524885806</v>
      </c>
      <c r="K43" s="8">
        <v>7.7594517688686464</v>
      </c>
      <c r="L43" s="8">
        <v>9.9292495005029817</v>
      </c>
      <c r="M43" s="8">
        <v>8.7902000001297758</v>
      </c>
      <c r="N43" s="8">
        <v>8.7064986381240566</v>
      </c>
      <c r="O43" s="8">
        <v>9.1817600045836922</v>
      </c>
      <c r="P43" s="8">
        <v>9.0747427606491318</v>
      </c>
      <c r="Q43" s="8">
        <v>7.4491629813314821</v>
      </c>
      <c r="R43" s="8">
        <v>8.4197604603635359</v>
      </c>
      <c r="S43" s="8">
        <v>6.3343086796185988</v>
      </c>
      <c r="T43" s="8">
        <v>6.7027669622424169</v>
      </c>
      <c r="U43" s="8">
        <v>7.225264069185096</v>
      </c>
      <c r="V43" s="8">
        <v>6.9217010699200863</v>
      </c>
      <c r="W43" s="8">
        <v>5.934765096506335</v>
      </c>
      <c r="X43" s="8">
        <v>5.7660719754154304</v>
      </c>
    </row>
    <row r="44" spans="1:24" ht="11.25" customHeight="1" x14ac:dyDescent="0.2">
      <c r="A44" s="28" t="s">
        <v>74</v>
      </c>
      <c r="B44" s="7" t="s">
        <v>75</v>
      </c>
      <c r="C44" s="8">
        <v>3.989112496732699</v>
      </c>
      <c r="D44" s="8">
        <v>7.9617180263140845</v>
      </c>
      <c r="E44" s="8">
        <v>9.9796551476972137</v>
      </c>
      <c r="F44" s="8">
        <v>5.3123847713153429</v>
      </c>
      <c r="G44" s="8">
        <v>6.3191625042275721</v>
      </c>
      <c r="H44" s="8">
        <v>4.6530757836813725</v>
      </c>
      <c r="I44" s="8">
        <v>3.3547904991462314</v>
      </c>
      <c r="J44" s="8">
        <v>8.8946615608104622</v>
      </c>
      <c r="K44" s="8">
        <v>0.8707615226811769</v>
      </c>
      <c r="L44" s="8">
        <v>0</v>
      </c>
      <c r="M44" s="8">
        <v>0</v>
      </c>
      <c r="N44" s="8">
        <v>0</v>
      </c>
      <c r="O44" s="8">
        <v>1.9704914934611009</v>
      </c>
      <c r="P44" s="8">
        <v>1.3421763807151845</v>
      </c>
      <c r="Q44" s="8">
        <v>1.2888564102788134</v>
      </c>
      <c r="R44" s="8">
        <v>0.88636873309195474</v>
      </c>
      <c r="S44" s="8">
        <v>0.79402601890241864</v>
      </c>
      <c r="T44" s="8">
        <v>0.86191715422302539</v>
      </c>
      <c r="U44" s="8">
        <v>0.72077973825773189</v>
      </c>
      <c r="V44" s="8">
        <v>0.56661500500042428</v>
      </c>
      <c r="W44" s="8">
        <v>0.52334342822433355</v>
      </c>
      <c r="X44" s="8">
        <v>0.50767542673225141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72.218723383462631</v>
      </c>
      <c r="D48" s="8">
        <v>6.6106014117511505</v>
      </c>
      <c r="E48" s="8">
        <v>0</v>
      </c>
      <c r="F48" s="8">
        <v>0.7448300362547785</v>
      </c>
      <c r="G48" s="8">
        <v>0.35212050230202746</v>
      </c>
      <c r="H48" s="8">
        <v>3.921346341730767</v>
      </c>
      <c r="I48" s="8">
        <v>0.42125920621623325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1.2579654226483168</v>
      </c>
      <c r="V48" s="8">
        <v>1.585535309418338</v>
      </c>
      <c r="W48" s="8">
        <v>1.4510702282042536</v>
      </c>
      <c r="X48" s="8">
        <v>1.7181511825855287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221.91822289817932</v>
      </c>
      <c r="D51" s="27">
        <v>220.00107214146212</v>
      </c>
      <c r="E51" s="27">
        <v>237.05384232346</v>
      </c>
      <c r="F51" s="27">
        <v>239.54432264213276</v>
      </c>
      <c r="G51" s="27">
        <v>237.59241233881102</v>
      </c>
      <c r="H51" s="27">
        <v>214.4196785047117</v>
      </c>
      <c r="I51" s="27">
        <v>234.21925768728659</v>
      </c>
      <c r="J51" s="27">
        <v>253.40281620147874</v>
      </c>
      <c r="K51" s="27">
        <v>232.867084446441</v>
      </c>
      <c r="L51" s="27">
        <v>190.05016019522549</v>
      </c>
      <c r="M51" s="27">
        <v>187.21939023904585</v>
      </c>
      <c r="N51" s="27">
        <v>179.41232714026305</v>
      </c>
      <c r="O51" s="27">
        <v>171.89844560812367</v>
      </c>
      <c r="P51" s="27">
        <v>141.5232765229166</v>
      </c>
      <c r="Q51" s="27">
        <v>138.94916289834873</v>
      </c>
      <c r="R51" s="27">
        <v>155.95047660823485</v>
      </c>
      <c r="S51" s="27">
        <v>144.38590032391735</v>
      </c>
      <c r="T51" s="27">
        <v>154.32732601881187</v>
      </c>
      <c r="U51" s="27">
        <v>177.40390127906616</v>
      </c>
      <c r="V51" s="27">
        <v>169.39610391938189</v>
      </c>
      <c r="W51" s="27">
        <v>150.68842429476538</v>
      </c>
      <c r="X51" s="27">
        <v>144.93176199829514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1.4801412570976209</v>
      </c>
      <c r="R52" s="27">
        <f t="shared" si="12"/>
        <v>1.5390560875924248</v>
      </c>
      <c r="S52" s="27">
        <f t="shared" si="12"/>
        <v>1.377225787188471</v>
      </c>
      <c r="T52" s="27">
        <f t="shared" si="12"/>
        <v>1.4171994839087796</v>
      </c>
      <c r="U52" s="27">
        <f t="shared" si="12"/>
        <v>1.5522690577803493</v>
      </c>
      <c r="V52" s="27">
        <f t="shared" si="12"/>
        <v>1.4961314456119459</v>
      </c>
      <c r="W52" s="27">
        <f t="shared" si="12"/>
        <v>1.3890113886915436</v>
      </c>
      <c r="X52" s="27">
        <f t="shared" si="12"/>
        <v>1.4282634623141652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1.4801412570976209</v>
      </c>
      <c r="R53" s="8">
        <v>1.5390560875924248</v>
      </c>
      <c r="S53" s="8">
        <v>1.377225787188471</v>
      </c>
      <c r="T53" s="8">
        <v>1.4171994839087796</v>
      </c>
      <c r="U53" s="8">
        <v>1.5522690577803493</v>
      </c>
      <c r="V53" s="8">
        <v>1.4961314456119459</v>
      </c>
      <c r="W53" s="8">
        <v>1.3890113886915436</v>
      </c>
      <c r="X53" s="8">
        <v>1.4282634623141652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0.21185171705069178</v>
      </c>
      <c r="P61" s="49">
        <f t="shared" si="13"/>
        <v>0.18657700912689901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0.21185171705069178</v>
      </c>
      <c r="P62" s="52">
        <v>0.18657700912689901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424.30294343999992</v>
      </c>
      <c r="D2" s="21">
        <f t="shared" ref="D2:X2" si="0">SUM(D3,D17,D22,D25,D26,D51,D52)</f>
        <v>395.9737068</v>
      </c>
      <c r="E2" s="21">
        <f t="shared" si="0"/>
        <v>424.504029</v>
      </c>
      <c r="F2" s="21">
        <f t="shared" si="0"/>
        <v>491.93952960000013</v>
      </c>
      <c r="G2" s="21">
        <f t="shared" si="0"/>
        <v>494.55573168000006</v>
      </c>
      <c r="H2" s="21">
        <f t="shared" si="0"/>
        <v>500.83994268000004</v>
      </c>
      <c r="I2" s="21">
        <f t="shared" si="0"/>
        <v>498.16506180000016</v>
      </c>
      <c r="J2" s="21">
        <f t="shared" si="0"/>
        <v>487.72757232000015</v>
      </c>
      <c r="K2" s="21">
        <f t="shared" si="0"/>
        <v>466.75123296000015</v>
      </c>
      <c r="L2" s="21">
        <f t="shared" si="0"/>
        <v>366.47482739999992</v>
      </c>
      <c r="M2" s="21">
        <f t="shared" si="0"/>
        <v>321.61504284</v>
      </c>
      <c r="N2" s="21">
        <f t="shared" si="0"/>
        <v>288.59700240000018</v>
      </c>
      <c r="O2" s="21">
        <f t="shared" si="0"/>
        <v>320.92928508</v>
      </c>
      <c r="P2" s="21">
        <f t="shared" si="0"/>
        <v>311.33075184000012</v>
      </c>
      <c r="Q2" s="21">
        <f t="shared" si="0"/>
        <v>283.61800476000013</v>
      </c>
      <c r="R2" s="21">
        <f t="shared" si="0"/>
        <v>282.88240308000013</v>
      </c>
      <c r="S2" s="21">
        <f t="shared" si="0"/>
        <v>290.09075939999991</v>
      </c>
      <c r="T2" s="21">
        <f t="shared" si="0"/>
        <v>278.83008863999999</v>
      </c>
      <c r="U2" s="21">
        <f t="shared" si="0"/>
        <v>281.91657852000003</v>
      </c>
      <c r="V2" s="21">
        <f t="shared" si="0"/>
        <v>274.42914912000003</v>
      </c>
      <c r="W2" s="21">
        <f t="shared" si="0"/>
        <v>267.15726504000003</v>
      </c>
      <c r="X2" s="21">
        <f t="shared" si="0"/>
        <v>283.98204288000011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100.41328703999999</v>
      </c>
      <c r="D3" s="24">
        <f t="shared" ref="D3:W3" si="2">SUM(D4,D8,D11)</f>
        <v>98.56317503999999</v>
      </c>
      <c r="E3" s="24">
        <f t="shared" si="2"/>
        <v>81.628187520000012</v>
      </c>
      <c r="F3" s="24">
        <f t="shared" si="2"/>
        <v>72.371370720000016</v>
      </c>
      <c r="G3" s="24">
        <f t="shared" si="2"/>
        <v>81.382572479999993</v>
      </c>
      <c r="H3" s="24">
        <f t="shared" si="2"/>
        <v>68.499240479999997</v>
      </c>
      <c r="I3" s="24">
        <f t="shared" si="2"/>
        <v>71.612824799999999</v>
      </c>
      <c r="J3" s="24">
        <f t="shared" si="2"/>
        <v>77.839993439999972</v>
      </c>
      <c r="K3" s="24">
        <f t="shared" si="2"/>
        <v>144.38036976000001</v>
      </c>
      <c r="L3" s="24">
        <f t="shared" si="2"/>
        <v>98.482187760000002</v>
      </c>
      <c r="M3" s="24">
        <f t="shared" si="2"/>
        <v>18.681505919999999</v>
      </c>
      <c r="N3" s="24">
        <f t="shared" si="2"/>
        <v>0</v>
      </c>
      <c r="O3" s="24">
        <f t="shared" si="2"/>
        <v>12.551468159999999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38.517731999999995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2.4749049599999999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36.042827039999999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100.41328703999999</v>
      </c>
      <c r="D11" s="19">
        <f t="shared" ref="D11:W11" si="11">SUM(D12:D16)</f>
        <v>98.56317503999999</v>
      </c>
      <c r="E11" s="19">
        <f t="shared" si="11"/>
        <v>81.628187520000012</v>
      </c>
      <c r="F11" s="19">
        <f t="shared" si="11"/>
        <v>72.371370720000016</v>
      </c>
      <c r="G11" s="19">
        <f t="shared" si="11"/>
        <v>81.382572479999993</v>
      </c>
      <c r="H11" s="19">
        <f t="shared" si="11"/>
        <v>68.499240479999997</v>
      </c>
      <c r="I11" s="19">
        <f t="shared" si="11"/>
        <v>71.612824799999999</v>
      </c>
      <c r="J11" s="19">
        <f t="shared" si="11"/>
        <v>77.839993439999972</v>
      </c>
      <c r="K11" s="19">
        <f t="shared" si="11"/>
        <v>105.86263776000001</v>
      </c>
      <c r="L11" s="19">
        <f t="shared" si="11"/>
        <v>98.482187760000002</v>
      </c>
      <c r="M11" s="19">
        <f t="shared" si="11"/>
        <v>18.681505919999999</v>
      </c>
      <c r="N11" s="19">
        <f t="shared" si="11"/>
        <v>0</v>
      </c>
      <c r="O11" s="19">
        <f t="shared" si="11"/>
        <v>12.551468159999999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5.7169358400000005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100.41328703999999</v>
      </c>
      <c r="D13" s="8">
        <f>FC_IND_NFM_AM_E!D13+FC_IND_NFM_PA_E!D13+FC_IND_NFM_SA_E!D13+FC_IND_NFM_OM_E!D13</f>
        <v>98.56317503999999</v>
      </c>
      <c r="E13" s="8">
        <f>FC_IND_NFM_AM_E!E13+FC_IND_NFM_PA_E!E13+FC_IND_NFM_SA_E!E13+FC_IND_NFM_OM_E!E13</f>
        <v>75.911251680000007</v>
      </c>
      <c r="F13" s="8">
        <f>FC_IND_NFM_AM_E!F13+FC_IND_NFM_PA_E!F13+FC_IND_NFM_SA_E!F13+FC_IND_NFM_OM_E!F13</f>
        <v>72.371370720000016</v>
      </c>
      <c r="G13" s="8">
        <f>FC_IND_NFM_AM_E!G13+FC_IND_NFM_PA_E!G13+FC_IND_NFM_SA_E!G13+FC_IND_NFM_OM_E!G13</f>
        <v>81.382572479999993</v>
      </c>
      <c r="H13" s="8">
        <f>FC_IND_NFM_AM_E!H13+FC_IND_NFM_PA_E!H13+FC_IND_NFM_SA_E!H13+FC_IND_NFM_OM_E!H13</f>
        <v>68.499240479999997</v>
      </c>
      <c r="I13" s="8">
        <f>FC_IND_NFM_AM_E!I13+FC_IND_NFM_PA_E!I13+FC_IND_NFM_SA_E!I13+FC_IND_NFM_OM_E!I13</f>
        <v>71.612824799999999</v>
      </c>
      <c r="J13" s="8">
        <f>FC_IND_NFM_AM_E!J13+FC_IND_NFM_PA_E!J13+FC_IND_NFM_SA_E!J13+FC_IND_NFM_OM_E!J13</f>
        <v>77.839993439999972</v>
      </c>
      <c r="K13" s="8">
        <f>FC_IND_NFM_AM_E!K13+FC_IND_NFM_PA_E!K13+FC_IND_NFM_SA_E!K13+FC_IND_NFM_OM_E!K13</f>
        <v>105.86263776000001</v>
      </c>
      <c r="L13" s="8">
        <f>FC_IND_NFM_AM_E!L13+FC_IND_NFM_PA_E!L13+FC_IND_NFM_SA_E!L13+FC_IND_NFM_OM_E!L13</f>
        <v>96.521884799999995</v>
      </c>
      <c r="M13" s="8">
        <f>FC_IND_NFM_AM_E!M13+FC_IND_NFM_PA_E!M13+FC_IND_NFM_SA_E!M13+FC_IND_NFM_OM_E!M13</f>
        <v>18.681505919999999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12.551468159999999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1.9603029600000004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71.996460120000009</v>
      </c>
      <c r="D26" s="27">
        <f t="shared" ref="D26:W26" si="20">SUM(D27,D33)</f>
        <v>71.26844724</v>
      </c>
      <c r="E26" s="27">
        <f t="shared" si="20"/>
        <v>114.61257107999998</v>
      </c>
      <c r="F26" s="27">
        <f t="shared" si="20"/>
        <v>142.93264104000002</v>
      </c>
      <c r="G26" s="27">
        <f t="shared" si="20"/>
        <v>86.796711000000002</v>
      </c>
      <c r="H26" s="27">
        <f t="shared" si="20"/>
        <v>111.866535</v>
      </c>
      <c r="I26" s="27">
        <f t="shared" si="20"/>
        <v>111.99933504000001</v>
      </c>
      <c r="J26" s="27">
        <f t="shared" si="20"/>
        <v>96.43455108000002</v>
      </c>
      <c r="K26" s="27">
        <f t="shared" si="20"/>
        <v>28.046072880000004</v>
      </c>
      <c r="L26" s="27">
        <f t="shared" si="20"/>
        <v>0</v>
      </c>
      <c r="M26" s="27">
        <f t="shared" si="20"/>
        <v>3.1565710799999986</v>
      </c>
      <c r="N26" s="27">
        <f t="shared" si="20"/>
        <v>3.1565710799999986</v>
      </c>
      <c r="O26" s="27">
        <f t="shared" si="20"/>
        <v>21.914458199999999</v>
      </c>
      <c r="P26" s="27">
        <f t="shared" si="20"/>
        <v>18.818489159999999</v>
      </c>
      <c r="Q26" s="27">
        <f t="shared" si="20"/>
        <v>6.252540119999999</v>
      </c>
      <c r="R26" s="27">
        <f t="shared" si="20"/>
        <v>6.252540119999999</v>
      </c>
      <c r="S26" s="27">
        <f t="shared" si="20"/>
        <v>6.252540119999999</v>
      </c>
      <c r="T26" s="27">
        <f t="shared" si="20"/>
        <v>3.1019770800000006</v>
      </c>
      <c r="U26" s="27">
        <f t="shared" si="20"/>
        <v>1.2442842000000001</v>
      </c>
      <c r="V26" s="27">
        <f t="shared" si="20"/>
        <v>0.93471516000000032</v>
      </c>
      <c r="W26" s="27">
        <f t="shared" si="20"/>
        <v>17.193998519999997</v>
      </c>
      <c r="X26" s="27">
        <f t="shared" ref="X26" si="21">SUM(X27,X33)</f>
        <v>16.556708879999999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71.996460120000009</v>
      </c>
      <c r="D33" s="19">
        <f t="shared" ref="D33:W33" si="26">SUM(D34:D50)</f>
        <v>71.26844724</v>
      </c>
      <c r="E33" s="19">
        <f t="shared" si="26"/>
        <v>114.61257107999998</v>
      </c>
      <c r="F33" s="19">
        <f t="shared" si="26"/>
        <v>142.93264104000002</v>
      </c>
      <c r="G33" s="19">
        <f t="shared" si="26"/>
        <v>86.796711000000002</v>
      </c>
      <c r="H33" s="19">
        <f t="shared" si="26"/>
        <v>111.866535</v>
      </c>
      <c r="I33" s="19">
        <f t="shared" si="26"/>
        <v>111.99933504000001</v>
      </c>
      <c r="J33" s="19">
        <f t="shared" si="26"/>
        <v>96.43455108000002</v>
      </c>
      <c r="K33" s="19">
        <f t="shared" si="26"/>
        <v>28.046072880000004</v>
      </c>
      <c r="L33" s="19">
        <f t="shared" si="26"/>
        <v>0</v>
      </c>
      <c r="M33" s="19">
        <f t="shared" si="26"/>
        <v>3.1565710799999986</v>
      </c>
      <c r="N33" s="19">
        <f t="shared" si="26"/>
        <v>3.1565710799999986</v>
      </c>
      <c r="O33" s="19">
        <f t="shared" si="26"/>
        <v>21.914458199999999</v>
      </c>
      <c r="P33" s="19">
        <f t="shared" si="26"/>
        <v>18.818489159999999</v>
      </c>
      <c r="Q33" s="19">
        <f t="shared" si="26"/>
        <v>6.252540119999999</v>
      </c>
      <c r="R33" s="19">
        <f t="shared" si="26"/>
        <v>6.252540119999999</v>
      </c>
      <c r="S33" s="19">
        <f t="shared" si="26"/>
        <v>6.252540119999999</v>
      </c>
      <c r="T33" s="19">
        <f t="shared" si="26"/>
        <v>3.1019770800000006</v>
      </c>
      <c r="U33" s="19">
        <f t="shared" si="26"/>
        <v>1.2442842000000001</v>
      </c>
      <c r="V33" s="19">
        <f t="shared" si="26"/>
        <v>0.93471516000000032</v>
      </c>
      <c r="W33" s="19">
        <f t="shared" si="26"/>
        <v>17.193998519999997</v>
      </c>
      <c r="X33" s="19">
        <f t="shared" ref="X33" si="27">SUM(X34:X50)</f>
        <v>16.556708879999999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41.036491080000005</v>
      </c>
      <c r="D43" s="8">
        <f>FC_IND_NFM_AM_E!D43+FC_IND_NFM_PA_E!D43+FC_IND_NFM_SA_E!D43+FC_IND_NFM_OM_E!D43</f>
        <v>3.1565710799999986</v>
      </c>
      <c r="E43" s="8">
        <f>FC_IND_NFM_AM_E!E43+FC_IND_NFM_PA_E!E43+FC_IND_NFM_SA_E!E43+FC_IND_NFM_OM_E!E43</f>
        <v>3.1565710799999986</v>
      </c>
      <c r="F43" s="8">
        <f>FC_IND_NFM_AM_E!F43+FC_IND_NFM_PA_E!F43+FC_IND_NFM_SA_E!F43+FC_IND_NFM_OM_E!F43</f>
        <v>3.1565710799999986</v>
      </c>
      <c r="G43" s="8">
        <f>FC_IND_NFM_AM_E!G43+FC_IND_NFM_PA_E!G43+FC_IND_NFM_SA_E!G43+FC_IND_NFM_OM_E!G43</f>
        <v>3.1565710799999986</v>
      </c>
      <c r="H43" s="8">
        <f>FC_IND_NFM_AM_E!H43+FC_IND_NFM_PA_E!H43+FC_IND_NFM_SA_E!H43+FC_IND_NFM_OM_E!H43</f>
        <v>12.626551079999999</v>
      </c>
      <c r="I43" s="8">
        <f>FC_IND_NFM_AM_E!I43+FC_IND_NFM_PA_E!I43+FC_IND_NFM_SA_E!I43+FC_IND_NFM_OM_E!I43</f>
        <v>15.78338892</v>
      </c>
      <c r="J43" s="8">
        <f>FC_IND_NFM_AM_E!J43+FC_IND_NFM_PA_E!J43+FC_IND_NFM_SA_E!J43+FC_IND_NFM_OM_E!J43</f>
        <v>12.626551079999999</v>
      </c>
      <c r="K43" s="8">
        <f>FC_IND_NFM_AM_E!K43+FC_IND_NFM_PA_E!K43+FC_IND_NFM_SA_E!K43+FC_IND_NFM_OM_E!K43</f>
        <v>9.4699800000000014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3.1565710799999986</v>
      </c>
      <c r="N43" s="8">
        <f>FC_IND_NFM_AM_E!N43+FC_IND_NFM_PA_E!N43+FC_IND_NFM_SA_E!N43+FC_IND_NFM_OM_E!N43</f>
        <v>3.1565710799999986</v>
      </c>
      <c r="O43" s="8">
        <f>FC_IND_NFM_AM_E!O43+FC_IND_NFM_PA_E!O43+FC_IND_NFM_SA_E!O43+FC_IND_NFM_OM_E!O43</f>
        <v>12.626551079999999</v>
      </c>
      <c r="P43" s="8">
        <f>FC_IND_NFM_AM_E!P43+FC_IND_NFM_PA_E!P43+FC_IND_NFM_SA_E!P43+FC_IND_NFM_OM_E!P43</f>
        <v>12.626551079999999</v>
      </c>
      <c r="Q43" s="8">
        <f>FC_IND_NFM_AM_E!Q43+FC_IND_NFM_PA_E!Q43+FC_IND_NFM_SA_E!Q43+FC_IND_NFM_OM_E!Q43</f>
        <v>3.1565710799999986</v>
      </c>
      <c r="R43" s="8">
        <f>FC_IND_NFM_AM_E!R43+FC_IND_NFM_PA_E!R43+FC_IND_NFM_SA_E!R43+FC_IND_NFM_OM_E!R43</f>
        <v>3.1565710799999986</v>
      </c>
      <c r="S43" s="8">
        <f>FC_IND_NFM_AM_E!S43+FC_IND_NFM_PA_E!S43+FC_IND_NFM_SA_E!S43+FC_IND_NFM_OM_E!S43</f>
        <v>3.1565710799999986</v>
      </c>
      <c r="T43" s="8">
        <f>FC_IND_NFM_AM_E!T43+FC_IND_NFM_PA_E!T43+FC_IND_NFM_SA_E!T43+FC_IND_NFM_OM_E!T43</f>
        <v>0.31557708000000012</v>
      </c>
      <c r="U43" s="8">
        <f>FC_IND_NFM_AM_E!U43+FC_IND_NFM_PA_E!U43+FC_IND_NFM_SA_E!U43+FC_IND_NFM_OM_E!U43</f>
        <v>0.31557708000000012</v>
      </c>
      <c r="V43" s="8">
        <f>FC_IND_NFM_AM_E!V43+FC_IND_NFM_PA_E!V43+FC_IND_NFM_SA_E!V43+FC_IND_NFM_OM_E!V43</f>
        <v>0.31557708000000012</v>
      </c>
      <c r="W43" s="8">
        <f>FC_IND_NFM_AM_E!W43+FC_IND_NFM_PA_E!W43+FC_IND_NFM_SA_E!W43+FC_IND_NFM_OM_E!W43</f>
        <v>16.568730359999996</v>
      </c>
      <c r="X43" s="8">
        <f>FC_IND_NFM_AM_E!X43+FC_IND_NFM_PA_E!X43+FC_IND_NFM_SA_E!X43+FC_IND_NFM_OM_E!X43</f>
        <v>15.931440719999999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30.959969040000004</v>
      </c>
      <c r="D44" s="8">
        <f>FC_IND_NFM_AM_E!D44+FC_IND_NFM_PA_E!D44+FC_IND_NFM_SA_E!D44+FC_IND_NFM_OM_E!D44</f>
        <v>68.111876160000008</v>
      </c>
      <c r="E44" s="8">
        <f>FC_IND_NFM_AM_E!E44+FC_IND_NFM_PA_E!E44+FC_IND_NFM_SA_E!E44+FC_IND_NFM_OM_E!E44</f>
        <v>111.45599999999999</v>
      </c>
      <c r="F44" s="8">
        <f>FC_IND_NFM_AM_E!F44+FC_IND_NFM_PA_E!F44+FC_IND_NFM_SA_E!F44+FC_IND_NFM_OM_E!F44</f>
        <v>80.496030960000013</v>
      </c>
      <c r="G44" s="8">
        <f>FC_IND_NFM_AM_E!G44+FC_IND_NFM_PA_E!G44+FC_IND_NFM_SA_E!G44+FC_IND_NFM_OM_E!G44</f>
        <v>77.400061920000013</v>
      </c>
      <c r="H44" s="8">
        <f>FC_IND_NFM_AM_E!H44+FC_IND_NFM_PA_E!H44+FC_IND_NFM_SA_E!H44+FC_IND_NFM_OM_E!H44</f>
        <v>77.400061919999999</v>
      </c>
      <c r="I44" s="8">
        <f>FC_IND_NFM_AM_E!I44+FC_IND_NFM_PA_E!I44+FC_IND_NFM_SA_E!I44+FC_IND_NFM_OM_E!I44</f>
        <v>65.015907120000008</v>
      </c>
      <c r="J44" s="8">
        <f>FC_IND_NFM_AM_E!J44+FC_IND_NFM_PA_E!J44+FC_IND_NFM_SA_E!J44+FC_IND_NFM_OM_E!J44</f>
        <v>55.728000000000016</v>
      </c>
      <c r="K44" s="8">
        <f>FC_IND_NFM_AM_E!K44+FC_IND_NFM_PA_E!K44+FC_IND_NFM_SA_E!K44+FC_IND_NFM_OM_E!K44</f>
        <v>18.576092880000001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9.2879071200000016</v>
      </c>
      <c r="P44" s="8">
        <f>FC_IND_NFM_AM_E!P44+FC_IND_NFM_PA_E!P44+FC_IND_NFM_SA_E!P44+FC_IND_NFM_OM_E!P44</f>
        <v>6.1919380799999999</v>
      </c>
      <c r="Q44" s="8">
        <f>FC_IND_NFM_AM_E!Q44+FC_IND_NFM_PA_E!Q44+FC_IND_NFM_SA_E!Q44+FC_IND_NFM_OM_E!Q44</f>
        <v>3.0959690400000008</v>
      </c>
      <c r="R44" s="8">
        <f>FC_IND_NFM_AM_E!R44+FC_IND_NFM_PA_E!R44+FC_IND_NFM_SA_E!R44+FC_IND_NFM_OM_E!R44</f>
        <v>3.0959690400000008</v>
      </c>
      <c r="S44" s="8">
        <f>FC_IND_NFM_AM_E!S44+FC_IND_NFM_PA_E!S44+FC_IND_NFM_SA_E!S44+FC_IND_NFM_OM_E!S44</f>
        <v>3.0959690400000008</v>
      </c>
      <c r="T44" s="8">
        <f>FC_IND_NFM_AM_E!T44+FC_IND_NFM_PA_E!T44+FC_IND_NFM_SA_E!T44+FC_IND_NFM_OM_E!T44</f>
        <v>2.7864000000000004</v>
      </c>
      <c r="U44" s="8">
        <f>FC_IND_NFM_AM_E!U44+FC_IND_NFM_PA_E!U44+FC_IND_NFM_SA_E!U44+FC_IND_NFM_OM_E!U44</f>
        <v>0.92870712</v>
      </c>
      <c r="V44" s="8">
        <f>FC_IND_NFM_AM_E!V44+FC_IND_NFM_PA_E!V44+FC_IND_NFM_SA_E!V44+FC_IND_NFM_OM_E!V44</f>
        <v>0.61913808000000026</v>
      </c>
      <c r="W44" s="8">
        <f>FC_IND_NFM_AM_E!W44+FC_IND_NFM_PA_E!W44+FC_IND_NFM_SA_E!W44+FC_IND_NFM_OM_E!W44</f>
        <v>0.62526816000000007</v>
      </c>
      <c r="X44" s="8">
        <f>FC_IND_NFM_AM_E!X44+FC_IND_NFM_PA_E!X44+FC_IND_NFM_SA_E!X44+FC_IND_NFM_OM_E!X44</f>
        <v>0.62526816000000007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59.280039000000009</v>
      </c>
      <c r="G48" s="8">
        <f>FC_IND_NFM_AM_E!G48+FC_IND_NFM_PA_E!G48+FC_IND_NFM_SA_E!G48+FC_IND_NFM_OM_E!G48</f>
        <v>6.2400779999999978</v>
      </c>
      <c r="H48" s="8">
        <f>FC_IND_NFM_AM_E!H48+FC_IND_NFM_PA_E!H48+FC_IND_NFM_SA_E!H48+FC_IND_NFM_OM_E!H48</f>
        <v>21.839922000000001</v>
      </c>
      <c r="I48" s="8">
        <f>FC_IND_NFM_AM_E!I48+FC_IND_NFM_PA_E!I48+FC_IND_NFM_SA_E!I48+FC_IND_NFM_OM_E!I48</f>
        <v>31.200038999999997</v>
      </c>
      <c r="J48" s="8">
        <f>FC_IND_NFM_AM_E!J48+FC_IND_NFM_PA_E!J48+FC_IND_NFM_SA_E!J48+FC_IND_NFM_OM_E!J48</f>
        <v>28.08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251.8931962799999</v>
      </c>
      <c r="D51" s="27">
        <f>FC_IND_NFM_AM_E!D51+FC_IND_NFM_PA_E!D51+FC_IND_NFM_SA_E!D51+FC_IND_NFM_OM_E!D51</f>
        <v>226.14208452000003</v>
      </c>
      <c r="E51" s="27">
        <f>FC_IND_NFM_AM_E!E51+FC_IND_NFM_PA_E!E51+FC_IND_NFM_SA_E!E51+FC_IND_NFM_OM_E!E51</f>
        <v>228.26327040000001</v>
      </c>
      <c r="F51" s="27">
        <f>FC_IND_NFM_AM_E!F51+FC_IND_NFM_PA_E!F51+FC_IND_NFM_SA_E!F51+FC_IND_NFM_OM_E!F51</f>
        <v>276.63551784000009</v>
      </c>
      <c r="G51" s="27">
        <f>FC_IND_NFM_AM_E!G51+FC_IND_NFM_PA_E!G51+FC_IND_NFM_SA_E!G51+FC_IND_NFM_OM_E!G51</f>
        <v>326.37644820000008</v>
      </c>
      <c r="H51" s="27">
        <f>FC_IND_NFM_AM_E!H51+FC_IND_NFM_PA_E!H51+FC_IND_NFM_SA_E!H51+FC_IND_NFM_OM_E!H51</f>
        <v>320.47416720000001</v>
      </c>
      <c r="I51" s="27">
        <f>FC_IND_NFM_AM_E!I51+FC_IND_NFM_PA_E!I51+FC_IND_NFM_SA_E!I51+FC_IND_NFM_OM_E!I51</f>
        <v>314.55290196000016</v>
      </c>
      <c r="J51" s="27">
        <f>FC_IND_NFM_AM_E!J51+FC_IND_NFM_PA_E!J51+FC_IND_NFM_SA_E!J51+FC_IND_NFM_OM_E!J51</f>
        <v>313.45302780000014</v>
      </c>
      <c r="K51" s="27">
        <f>FC_IND_NFM_AM_E!K51+FC_IND_NFM_PA_E!K51+FC_IND_NFM_SA_E!K51+FC_IND_NFM_OM_E!K51</f>
        <v>294.32479032000015</v>
      </c>
      <c r="L51" s="27">
        <f>FC_IND_NFM_AM_E!L51+FC_IND_NFM_PA_E!L51+FC_IND_NFM_SA_E!L51+FC_IND_NFM_OM_E!L51</f>
        <v>267.99263963999994</v>
      </c>
      <c r="M51" s="27">
        <f>FC_IND_NFM_AM_E!M51+FC_IND_NFM_PA_E!M51+FC_IND_NFM_SA_E!M51+FC_IND_NFM_OM_E!M51</f>
        <v>288.33708023999998</v>
      </c>
      <c r="N51" s="27">
        <f>FC_IND_NFM_AM_E!N51+FC_IND_NFM_PA_E!N51+FC_IND_NFM_SA_E!N51+FC_IND_NFM_OM_E!N51</f>
        <v>274.00054572000016</v>
      </c>
      <c r="O51" s="27">
        <f>FC_IND_NFM_AM_E!O51+FC_IND_NFM_PA_E!O51+FC_IND_NFM_SA_E!O51+FC_IND_NFM_OM_E!O51</f>
        <v>275.02347312000001</v>
      </c>
      <c r="P51" s="27">
        <f>FC_IND_NFM_AM_E!P51+FC_IND_NFM_PA_E!P51+FC_IND_NFM_SA_E!P51+FC_IND_NFM_OM_E!P51</f>
        <v>281.07237708000008</v>
      </c>
      <c r="Q51" s="27">
        <f>FC_IND_NFM_AM_E!Q51+FC_IND_NFM_PA_E!Q51+FC_IND_NFM_SA_E!Q51+FC_IND_NFM_OM_E!Q51</f>
        <v>265.92557904000012</v>
      </c>
      <c r="R51" s="27">
        <f>FC_IND_NFM_AM_E!R51+FC_IND_NFM_PA_E!R51+FC_IND_NFM_SA_E!R51+FC_IND_NFM_OM_E!R51</f>
        <v>276.62986296000014</v>
      </c>
      <c r="S51" s="27">
        <f>FC_IND_NFM_AM_E!S51+FC_IND_NFM_PA_E!S51+FC_IND_NFM_SA_E!S51+FC_IND_NFM_OM_E!S51</f>
        <v>283.83821927999992</v>
      </c>
      <c r="T51" s="27">
        <f>FC_IND_NFM_AM_E!T51+FC_IND_NFM_PA_E!T51+FC_IND_NFM_SA_E!T51+FC_IND_NFM_OM_E!T51</f>
        <v>275.72811156</v>
      </c>
      <c r="U51" s="27">
        <f>FC_IND_NFM_AM_E!U51+FC_IND_NFM_PA_E!U51+FC_IND_NFM_SA_E!U51+FC_IND_NFM_OM_E!U51</f>
        <v>280.67229432000005</v>
      </c>
      <c r="V51" s="27">
        <f>FC_IND_NFM_AM_E!V51+FC_IND_NFM_PA_E!V51+FC_IND_NFM_SA_E!V51+FC_IND_NFM_OM_E!V51</f>
        <v>273.49443396000004</v>
      </c>
      <c r="W51" s="27">
        <f>FC_IND_NFM_AM_E!W51+FC_IND_NFM_PA_E!W51+FC_IND_NFM_SA_E!W51+FC_IND_NFM_OM_E!W51</f>
        <v>249.96326652000002</v>
      </c>
      <c r="X51" s="27">
        <f>FC_IND_NFM_AM_E!X51+FC_IND_NFM_PA_E!X51+FC_IND_NFM_SA_E!X51+FC_IND_NFM_OM_E!X51</f>
        <v>267.42533400000013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11.439885599999998</v>
      </c>
      <c r="N52" s="27">
        <f t="shared" si="29"/>
        <v>11.439885599999998</v>
      </c>
      <c r="O52" s="27">
        <f t="shared" si="29"/>
        <v>11.439885599999998</v>
      </c>
      <c r="P52" s="27">
        <f t="shared" si="29"/>
        <v>11.439885599999998</v>
      </c>
      <c r="Q52" s="27">
        <f t="shared" si="29"/>
        <v>11.439885599999998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11.439885599999998</v>
      </c>
      <c r="N53" s="8">
        <f>FC_IND_NFM_AM_E!N53+FC_IND_NFM_PA_E!N53+FC_IND_NFM_SA_E!N53+FC_IND_NFM_OM_E!N53</f>
        <v>11.439885599999998</v>
      </c>
      <c r="O53" s="8">
        <f>FC_IND_NFM_AM_E!O53+FC_IND_NFM_PA_E!O53+FC_IND_NFM_SA_E!O53+FC_IND_NFM_OM_E!O53</f>
        <v>11.439885599999998</v>
      </c>
      <c r="P53" s="8">
        <f>FC_IND_NFM_AM_E!P53+FC_IND_NFM_PA_E!P53+FC_IND_NFM_SA_E!P53+FC_IND_NFM_OM_E!P53</f>
        <v>11.439885599999998</v>
      </c>
      <c r="Q53" s="8">
        <f>FC_IND_NFM_AM_E!Q53+FC_IND_NFM_PA_E!Q53+FC_IND_NFM_SA_E!Q53+FC_IND_NFM_OM_E!Q53</f>
        <v>11.439885599999998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0.15684480000000001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0.15684480000000001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424.30294343999992</v>
      </c>
      <c r="D2" s="21">
        <f t="shared" ref="D2:X2" si="0">SUM(D3,D17,D22,D25,D26,D51,D52)</f>
        <v>395.9737068</v>
      </c>
      <c r="E2" s="21">
        <f t="shared" si="0"/>
        <v>424.504029</v>
      </c>
      <c r="F2" s="21">
        <f t="shared" si="0"/>
        <v>491.93952960000013</v>
      </c>
      <c r="G2" s="21">
        <f t="shared" si="0"/>
        <v>494.55573168000006</v>
      </c>
      <c r="H2" s="21">
        <f t="shared" si="0"/>
        <v>500.83994268000004</v>
      </c>
      <c r="I2" s="21">
        <f t="shared" si="0"/>
        <v>498.16506180000016</v>
      </c>
      <c r="J2" s="21">
        <f t="shared" si="0"/>
        <v>487.72757232000015</v>
      </c>
      <c r="K2" s="21">
        <f t="shared" si="0"/>
        <v>466.75123296000015</v>
      </c>
      <c r="L2" s="21">
        <f t="shared" si="0"/>
        <v>366.47482739999992</v>
      </c>
      <c r="M2" s="21">
        <f t="shared" si="0"/>
        <v>321.61504284</v>
      </c>
      <c r="N2" s="21">
        <f t="shared" si="0"/>
        <v>288.59700240000018</v>
      </c>
      <c r="O2" s="21">
        <f t="shared" si="0"/>
        <v>320.92928508</v>
      </c>
      <c r="P2" s="21">
        <f t="shared" si="0"/>
        <v>311.33075184000012</v>
      </c>
      <c r="Q2" s="21">
        <f t="shared" si="0"/>
        <v>283.61800476000013</v>
      </c>
      <c r="R2" s="21">
        <f t="shared" si="0"/>
        <v>282.88240308000013</v>
      </c>
      <c r="S2" s="21">
        <f t="shared" si="0"/>
        <v>290.09075939999991</v>
      </c>
      <c r="T2" s="21">
        <f t="shared" si="0"/>
        <v>278.83008863999999</v>
      </c>
      <c r="U2" s="21">
        <f t="shared" si="0"/>
        <v>281.91657852000003</v>
      </c>
      <c r="V2" s="21">
        <f t="shared" si="0"/>
        <v>274.42914912000003</v>
      </c>
      <c r="W2" s="21">
        <f t="shared" si="0"/>
        <v>267.15726504000003</v>
      </c>
      <c r="X2" s="21">
        <f t="shared" si="0"/>
        <v>283.98204288000011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100.41328703999999</v>
      </c>
      <c r="D3" s="24">
        <f t="shared" ref="D3:W3" si="2">SUM(D4,D8,D11)</f>
        <v>98.56317503999999</v>
      </c>
      <c r="E3" s="24">
        <f t="shared" si="2"/>
        <v>81.628187520000012</v>
      </c>
      <c r="F3" s="24">
        <f t="shared" si="2"/>
        <v>72.371370720000016</v>
      </c>
      <c r="G3" s="24">
        <f t="shared" si="2"/>
        <v>81.382572479999993</v>
      </c>
      <c r="H3" s="24">
        <f t="shared" si="2"/>
        <v>68.499240479999997</v>
      </c>
      <c r="I3" s="24">
        <f t="shared" si="2"/>
        <v>71.612824799999999</v>
      </c>
      <c r="J3" s="24">
        <f t="shared" si="2"/>
        <v>77.839993439999972</v>
      </c>
      <c r="K3" s="24">
        <f t="shared" si="2"/>
        <v>144.38036976000001</v>
      </c>
      <c r="L3" s="24">
        <f t="shared" si="2"/>
        <v>98.482187760000002</v>
      </c>
      <c r="M3" s="24">
        <f t="shared" si="2"/>
        <v>18.681505919999999</v>
      </c>
      <c r="N3" s="24">
        <f t="shared" si="2"/>
        <v>0</v>
      </c>
      <c r="O3" s="24">
        <f t="shared" si="2"/>
        <v>12.551468159999999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38.517731999999995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2.4749049599999999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36.042827039999999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100.41328703999999</v>
      </c>
      <c r="D11" s="19">
        <f t="shared" si="8"/>
        <v>98.56317503999999</v>
      </c>
      <c r="E11" s="19">
        <f t="shared" si="8"/>
        <v>81.628187520000012</v>
      </c>
      <c r="F11" s="19">
        <f t="shared" si="8"/>
        <v>72.371370720000016</v>
      </c>
      <c r="G11" s="19">
        <f t="shared" si="8"/>
        <v>81.382572479999993</v>
      </c>
      <c r="H11" s="19">
        <f t="shared" si="8"/>
        <v>68.499240479999997</v>
      </c>
      <c r="I11" s="19">
        <f t="shared" si="8"/>
        <v>71.612824799999999</v>
      </c>
      <c r="J11" s="19">
        <f t="shared" si="8"/>
        <v>77.839993439999972</v>
      </c>
      <c r="K11" s="19">
        <f t="shared" si="8"/>
        <v>105.86263776000001</v>
      </c>
      <c r="L11" s="19">
        <f t="shared" si="8"/>
        <v>98.482187760000002</v>
      </c>
      <c r="M11" s="19">
        <f t="shared" si="8"/>
        <v>18.681505919999999</v>
      </c>
      <c r="N11" s="19">
        <f t="shared" si="8"/>
        <v>0</v>
      </c>
      <c r="O11" s="19">
        <f t="shared" si="8"/>
        <v>12.551468159999999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5.7169358400000005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100.41328703999999</v>
      </c>
      <c r="D13" s="8">
        <v>98.56317503999999</v>
      </c>
      <c r="E13" s="8">
        <v>75.911251680000007</v>
      </c>
      <c r="F13" s="8">
        <v>72.371370720000016</v>
      </c>
      <c r="G13" s="8">
        <v>81.382572479999993</v>
      </c>
      <c r="H13" s="8">
        <v>68.499240479999997</v>
      </c>
      <c r="I13" s="8">
        <v>71.612824799999999</v>
      </c>
      <c r="J13" s="8">
        <v>77.839993439999972</v>
      </c>
      <c r="K13" s="8">
        <v>105.86263776000001</v>
      </c>
      <c r="L13" s="8">
        <v>96.521884799999995</v>
      </c>
      <c r="M13" s="8">
        <v>18.681505919999999</v>
      </c>
      <c r="N13" s="8">
        <v>0</v>
      </c>
      <c r="O13" s="8">
        <v>12.551468159999999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1.9603029600000004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71.996460120000009</v>
      </c>
      <c r="D26" s="27">
        <f t="shared" si="11"/>
        <v>71.26844724</v>
      </c>
      <c r="E26" s="27">
        <f t="shared" si="11"/>
        <v>114.61257107999998</v>
      </c>
      <c r="F26" s="27">
        <f t="shared" si="11"/>
        <v>142.93264104000002</v>
      </c>
      <c r="G26" s="27">
        <f t="shared" si="11"/>
        <v>86.796711000000002</v>
      </c>
      <c r="H26" s="27">
        <f t="shared" si="11"/>
        <v>111.866535</v>
      </c>
      <c r="I26" s="27">
        <f t="shared" si="11"/>
        <v>111.99933504000001</v>
      </c>
      <c r="J26" s="27">
        <f t="shared" si="11"/>
        <v>96.43455108000002</v>
      </c>
      <c r="K26" s="27">
        <f t="shared" si="11"/>
        <v>28.046072880000004</v>
      </c>
      <c r="L26" s="27">
        <f t="shared" si="11"/>
        <v>0</v>
      </c>
      <c r="M26" s="27">
        <f t="shared" si="11"/>
        <v>3.1565710799999986</v>
      </c>
      <c r="N26" s="27">
        <f t="shared" si="11"/>
        <v>3.1565710799999986</v>
      </c>
      <c r="O26" s="27">
        <f t="shared" si="11"/>
        <v>21.914458199999999</v>
      </c>
      <c r="P26" s="27">
        <f t="shared" si="11"/>
        <v>18.818489159999999</v>
      </c>
      <c r="Q26" s="27">
        <f t="shared" si="11"/>
        <v>6.252540119999999</v>
      </c>
      <c r="R26" s="27">
        <f t="shared" si="11"/>
        <v>6.252540119999999</v>
      </c>
      <c r="S26" s="27">
        <f t="shared" si="11"/>
        <v>6.252540119999999</v>
      </c>
      <c r="T26" s="27">
        <f t="shared" si="11"/>
        <v>3.1019770800000006</v>
      </c>
      <c r="U26" s="27">
        <f t="shared" si="11"/>
        <v>1.2442842000000001</v>
      </c>
      <c r="V26" s="27">
        <f t="shared" si="11"/>
        <v>0.93471516000000032</v>
      </c>
      <c r="W26" s="27">
        <f t="shared" si="11"/>
        <v>17.193998519999997</v>
      </c>
      <c r="X26" s="27">
        <f t="shared" si="11"/>
        <v>16.556708879999999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71.996460120000009</v>
      </c>
      <c r="D33" s="19">
        <f t="shared" si="13"/>
        <v>71.26844724</v>
      </c>
      <c r="E33" s="19">
        <f t="shared" si="13"/>
        <v>114.61257107999998</v>
      </c>
      <c r="F33" s="19">
        <f t="shared" si="13"/>
        <v>142.93264104000002</v>
      </c>
      <c r="G33" s="19">
        <f t="shared" si="13"/>
        <v>86.796711000000002</v>
      </c>
      <c r="H33" s="19">
        <f t="shared" si="13"/>
        <v>111.866535</v>
      </c>
      <c r="I33" s="19">
        <f t="shared" si="13"/>
        <v>111.99933504000001</v>
      </c>
      <c r="J33" s="19">
        <f t="shared" si="13"/>
        <v>96.43455108000002</v>
      </c>
      <c r="K33" s="19">
        <f t="shared" si="13"/>
        <v>28.046072880000004</v>
      </c>
      <c r="L33" s="19">
        <f t="shared" si="13"/>
        <v>0</v>
      </c>
      <c r="M33" s="19">
        <f t="shared" si="13"/>
        <v>3.1565710799999986</v>
      </c>
      <c r="N33" s="19">
        <f t="shared" si="13"/>
        <v>3.1565710799999986</v>
      </c>
      <c r="O33" s="19">
        <f t="shared" si="13"/>
        <v>21.914458199999999</v>
      </c>
      <c r="P33" s="19">
        <f t="shared" si="13"/>
        <v>18.818489159999999</v>
      </c>
      <c r="Q33" s="19">
        <f t="shared" si="13"/>
        <v>6.252540119999999</v>
      </c>
      <c r="R33" s="19">
        <f t="shared" si="13"/>
        <v>6.252540119999999</v>
      </c>
      <c r="S33" s="19">
        <f t="shared" si="13"/>
        <v>6.252540119999999</v>
      </c>
      <c r="T33" s="19">
        <f t="shared" si="13"/>
        <v>3.1019770800000006</v>
      </c>
      <c r="U33" s="19">
        <f t="shared" si="13"/>
        <v>1.2442842000000001</v>
      </c>
      <c r="V33" s="19">
        <f t="shared" si="13"/>
        <v>0.93471516000000032</v>
      </c>
      <c r="W33" s="19">
        <f t="shared" si="13"/>
        <v>17.193998519999997</v>
      </c>
      <c r="X33" s="19">
        <f t="shared" si="13"/>
        <v>16.556708879999999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41.036491080000005</v>
      </c>
      <c r="D43" s="8">
        <v>3.1565710799999986</v>
      </c>
      <c r="E43" s="8">
        <v>3.1565710799999986</v>
      </c>
      <c r="F43" s="8">
        <v>3.1565710799999986</v>
      </c>
      <c r="G43" s="8">
        <v>3.1565710799999986</v>
      </c>
      <c r="H43" s="8">
        <v>12.626551079999999</v>
      </c>
      <c r="I43" s="8">
        <v>15.78338892</v>
      </c>
      <c r="J43" s="8">
        <v>12.626551079999999</v>
      </c>
      <c r="K43" s="8">
        <v>9.4699800000000014</v>
      </c>
      <c r="L43" s="8">
        <v>0</v>
      </c>
      <c r="M43" s="8">
        <v>3.1565710799999986</v>
      </c>
      <c r="N43" s="8">
        <v>3.1565710799999986</v>
      </c>
      <c r="O43" s="8">
        <v>12.626551079999999</v>
      </c>
      <c r="P43" s="8">
        <v>12.626551079999999</v>
      </c>
      <c r="Q43" s="8">
        <v>3.1565710799999986</v>
      </c>
      <c r="R43" s="8">
        <v>3.1565710799999986</v>
      </c>
      <c r="S43" s="8">
        <v>3.1565710799999986</v>
      </c>
      <c r="T43" s="8">
        <v>0.31557708000000012</v>
      </c>
      <c r="U43" s="8">
        <v>0.31557708000000012</v>
      </c>
      <c r="V43" s="8">
        <v>0.31557708000000012</v>
      </c>
      <c r="W43" s="8">
        <v>16.568730359999996</v>
      </c>
      <c r="X43" s="8">
        <v>15.931440719999999</v>
      </c>
    </row>
    <row r="44" spans="1:24" ht="11.25" customHeight="1" x14ac:dyDescent="0.2">
      <c r="A44" s="28" t="s">
        <v>74</v>
      </c>
      <c r="B44" s="7" t="s">
        <v>75</v>
      </c>
      <c r="C44" s="8">
        <v>30.959969040000004</v>
      </c>
      <c r="D44" s="8">
        <v>68.111876160000008</v>
      </c>
      <c r="E44" s="8">
        <v>111.45599999999999</v>
      </c>
      <c r="F44" s="8">
        <v>80.496030960000013</v>
      </c>
      <c r="G44" s="8">
        <v>77.400061920000013</v>
      </c>
      <c r="H44" s="8">
        <v>77.400061919999999</v>
      </c>
      <c r="I44" s="8">
        <v>65.015907120000008</v>
      </c>
      <c r="J44" s="8">
        <v>55.728000000000016</v>
      </c>
      <c r="K44" s="8">
        <v>18.576092880000001</v>
      </c>
      <c r="L44" s="8">
        <v>0</v>
      </c>
      <c r="M44" s="8">
        <v>0</v>
      </c>
      <c r="N44" s="8">
        <v>0</v>
      </c>
      <c r="O44" s="8">
        <v>9.2879071200000016</v>
      </c>
      <c r="P44" s="8">
        <v>6.1919380799999999</v>
      </c>
      <c r="Q44" s="8">
        <v>3.0959690400000008</v>
      </c>
      <c r="R44" s="8">
        <v>3.0959690400000008</v>
      </c>
      <c r="S44" s="8">
        <v>3.0959690400000008</v>
      </c>
      <c r="T44" s="8">
        <v>2.7864000000000004</v>
      </c>
      <c r="U44" s="8">
        <v>0.92870712</v>
      </c>
      <c r="V44" s="8">
        <v>0.61913808000000026</v>
      </c>
      <c r="W44" s="8">
        <v>0.62526816000000007</v>
      </c>
      <c r="X44" s="8">
        <v>0.62526816000000007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59.280039000000009</v>
      </c>
      <c r="G48" s="8">
        <v>6.2400779999999978</v>
      </c>
      <c r="H48" s="8">
        <v>21.839922000000001</v>
      </c>
      <c r="I48" s="8">
        <v>31.200038999999997</v>
      </c>
      <c r="J48" s="8">
        <v>28.08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251.8931962799999</v>
      </c>
      <c r="D51" s="27">
        <v>226.14208452000003</v>
      </c>
      <c r="E51" s="27">
        <v>228.26327040000001</v>
      </c>
      <c r="F51" s="27">
        <v>276.63551784000009</v>
      </c>
      <c r="G51" s="27">
        <v>326.37644820000008</v>
      </c>
      <c r="H51" s="27">
        <v>320.47416720000001</v>
      </c>
      <c r="I51" s="27">
        <v>314.55290196000016</v>
      </c>
      <c r="J51" s="27">
        <v>313.45302780000014</v>
      </c>
      <c r="K51" s="27">
        <v>294.32479032000015</v>
      </c>
      <c r="L51" s="27">
        <v>267.99263963999994</v>
      </c>
      <c r="M51" s="27">
        <v>288.33708023999998</v>
      </c>
      <c r="N51" s="27">
        <v>274.00054572000016</v>
      </c>
      <c r="O51" s="27">
        <v>275.02347312000001</v>
      </c>
      <c r="P51" s="27">
        <v>281.07237708000008</v>
      </c>
      <c r="Q51" s="27">
        <v>265.92557904000012</v>
      </c>
      <c r="R51" s="27">
        <v>276.62986296000014</v>
      </c>
      <c r="S51" s="27">
        <v>283.83821927999992</v>
      </c>
      <c r="T51" s="27">
        <v>275.72811156</v>
      </c>
      <c r="U51" s="27">
        <v>280.67229432000005</v>
      </c>
      <c r="V51" s="27">
        <v>273.49443396000004</v>
      </c>
      <c r="W51" s="27">
        <v>249.96326652000002</v>
      </c>
      <c r="X51" s="27">
        <v>267.42533400000013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11.439885599999998</v>
      </c>
      <c r="N52" s="27">
        <f t="shared" si="14"/>
        <v>11.439885599999998</v>
      </c>
      <c r="O52" s="27">
        <f t="shared" si="14"/>
        <v>11.439885599999998</v>
      </c>
      <c r="P52" s="27">
        <f t="shared" si="14"/>
        <v>11.439885599999998</v>
      </c>
      <c r="Q52" s="27">
        <f t="shared" si="14"/>
        <v>11.439885599999998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11.439885599999998</v>
      </c>
      <c r="N53" s="8">
        <v>11.439885599999998</v>
      </c>
      <c r="O53" s="8">
        <v>11.439885599999998</v>
      </c>
      <c r="P53" s="8">
        <v>11.439885599999998</v>
      </c>
      <c r="Q53" s="8">
        <v>11.439885599999998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0.15684480000000001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0.15684480000000001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4515.0420519600002</v>
      </c>
      <c r="D2" s="21">
        <f t="shared" ref="D2:X2" si="0">SUM(D3,D17,D22,D25,D26,D51,D52)</f>
        <v>4558.2361853999992</v>
      </c>
      <c r="E2" s="21">
        <f t="shared" si="0"/>
        <v>4537.4594756400002</v>
      </c>
      <c r="F2" s="21">
        <f t="shared" si="0"/>
        <v>4579.861430519999</v>
      </c>
      <c r="G2" s="21">
        <f t="shared" si="0"/>
        <v>3345.5414702400012</v>
      </c>
      <c r="H2" s="21">
        <f t="shared" si="0"/>
        <v>3632.3904262800015</v>
      </c>
      <c r="I2" s="21">
        <f t="shared" si="0"/>
        <v>3632.7325730399989</v>
      </c>
      <c r="J2" s="21">
        <f t="shared" si="0"/>
        <v>3655.8227199599996</v>
      </c>
      <c r="K2" s="21">
        <f t="shared" si="0"/>
        <v>3274.0255058399998</v>
      </c>
      <c r="L2" s="21">
        <f t="shared" si="0"/>
        <v>5940.3213516000014</v>
      </c>
      <c r="M2" s="21">
        <f t="shared" si="0"/>
        <v>6721.227470159999</v>
      </c>
      <c r="N2" s="21">
        <f t="shared" si="0"/>
        <v>6337.2978165600007</v>
      </c>
      <c r="O2" s="21">
        <f t="shared" si="0"/>
        <v>6604.625924760001</v>
      </c>
      <c r="P2" s="21">
        <f t="shared" si="0"/>
        <v>7244.3869322400014</v>
      </c>
      <c r="Q2" s="21">
        <f t="shared" si="0"/>
        <v>7504.4962079999987</v>
      </c>
      <c r="R2" s="21">
        <f t="shared" si="0"/>
        <v>7462.3930030800011</v>
      </c>
      <c r="S2" s="21">
        <f t="shared" si="0"/>
        <v>7435.6714879200026</v>
      </c>
      <c r="T2" s="21">
        <f t="shared" si="0"/>
        <v>6900.8102078399997</v>
      </c>
      <c r="U2" s="21">
        <f t="shared" si="0"/>
        <v>6998.8397946000005</v>
      </c>
      <c r="V2" s="21">
        <f t="shared" si="0"/>
        <v>6262.5797480400006</v>
      </c>
      <c r="W2" s="21">
        <f t="shared" si="0"/>
        <v>6454.731150720002</v>
      </c>
      <c r="X2" s="21">
        <f t="shared" si="0"/>
        <v>6995.1145312799999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6.2757340799999994</v>
      </c>
      <c r="D3" s="24">
        <f t="shared" ref="D3:W3" si="2">SUM(D4,D8,D11)</f>
        <v>6.3589891199999995</v>
      </c>
      <c r="E3" s="24">
        <f t="shared" si="2"/>
        <v>0</v>
      </c>
      <c r="F3" s="24">
        <f t="shared" si="2"/>
        <v>0</v>
      </c>
      <c r="G3" s="24">
        <f t="shared" si="2"/>
        <v>27.441783600000001</v>
      </c>
      <c r="H3" s="24">
        <f t="shared" si="2"/>
        <v>14.874348719999997</v>
      </c>
      <c r="I3" s="24">
        <f t="shared" si="2"/>
        <v>11.760764400000001</v>
      </c>
      <c r="J3" s="24">
        <f t="shared" si="2"/>
        <v>0</v>
      </c>
      <c r="K3" s="24">
        <f t="shared" si="2"/>
        <v>0</v>
      </c>
      <c r="L3" s="24">
        <f t="shared" si="2"/>
        <v>7.840509599999999</v>
      </c>
      <c r="M3" s="24">
        <f t="shared" si="2"/>
        <v>0</v>
      </c>
      <c r="N3" s="24">
        <f t="shared" si="2"/>
        <v>0</v>
      </c>
      <c r="O3" s="24">
        <f t="shared" si="2"/>
        <v>3.1378670399999997</v>
      </c>
      <c r="P3" s="24">
        <f t="shared" si="2"/>
        <v>39.447793439999998</v>
      </c>
      <c r="Q3" s="24">
        <f t="shared" si="2"/>
        <v>39.039390719999986</v>
      </c>
      <c r="R3" s="24">
        <f t="shared" si="2"/>
        <v>39.03939072</v>
      </c>
      <c r="S3" s="24">
        <f t="shared" si="2"/>
        <v>39.039390719999993</v>
      </c>
      <c r="T3" s="24">
        <f t="shared" si="2"/>
        <v>39.266029439999997</v>
      </c>
      <c r="U3" s="24">
        <f t="shared" si="2"/>
        <v>36.569710319999999</v>
      </c>
      <c r="V3" s="24">
        <f t="shared" si="2"/>
        <v>56.998241520000015</v>
      </c>
      <c r="W3" s="24">
        <f t="shared" si="2"/>
        <v>42.872559839999994</v>
      </c>
      <c r="X3" s="24">
        <f t="shared" ref="X3" si="3">SUM(X4,X8,X11)</f>
        <v>41.749931519999997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6.2757340799999994</v>
      </c>
      <c r="D11" s="19">
        <f t="shared" ref="D11:W11" si="11">SUM(D12:D16)</f>
        <v>6.3589891199999995</v>
      </c>
      <c r="E11" s="19">
        <f t="shared" si="11"/>
        <v>0</v>
      </c>
      <c r="F11" s="19">
        <f t="shared" si="11"/>
        <v>0</v>
      </c>
      <c r="G11" s="19">
        <f t="shared" si="11"/>
        <v>27.441783600000001</v>
      </c>
      <c r="H11" s="19">
        <f t="shared" si="11"/>
        <v>14.874348719999997</v>
      </c>
      <c r="I11" s="19">
        <f t="shared" si="11"/>
        <v>11.760764400000001</v>
      </c>
      <c r="J11" s="19">
        <f t="shared" si="11"/>
        <v>0</v>
      </c>
      <c r="K11" s="19">
        <f t="shared" si="11"/>
        <v>0</v>
      </c>
      <c r="L11" s="19">
        <f t="shared" si="11"/>
        <v>7.840509599999999</v>
      </c>
      <c r="M11" s="19">
        <f t="shared" si="11"/>
        <v>0</v>
      </c>
      <c r="N11" s="19">
        <f t="shared" si="11"/>
        <v>0</v>
      </c>
      <c r="O11" s="19">
        <f t="shared" si="11"/>
        <v>3.1378670399999997</v>
      </c>
      <c r="P11" s="19">
        <f t="shared" si="11"/>
        <v>39.447793439999998</v>
      </c>
      <c r="Q11" s="19">
        <f t="shared" si="11"/>
        <v>39.039390719999986</v>
      </c>
      <c r="R11" s="19">
        <f t="shared" si="11"/>
        <v>39.03939072</v>
      </c>
      <c r="S11" s="19">
        <f t="shared" si="11"/>
        <v>39.039390719999993</v>
      </c>
      <c r="T11" s="19">
        <f t="shared" si="11"/>
        <v>39.266029439999997</v>
      </c>
      <c r="U11" s="19">
        <f t="shared" si="11"/>
        <v>36.569710319999999</v>
      </c>
      <c r="V11" s="19">
        <f t="shared" si="11"/>
        <v>56.998241520000015</v>
      </c>
      <c r="W11" s="19">
        <f t="shared" si="11"/>
        <v>42.872559839999994</v>
      </c>
      <c r="X11" s="19">
        <f t="shared" ref="X11" si="12">SUM(X12:X16)</f>
        <v>41.749931519999997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6.2757340799999994</v>
      </c>
      <c r="D13" s="8">
        <f>FC_IND_CPC_BC_E!D13+FC_IND_CPC_OC_E!D13+FC_IND_CPC_PH_E!D13</f>
        <v>6.3589891199999995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3.1135843199999993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3.1378670399999997</v>
      </c>
      <c r="P13" s="8">
        <f>FC_IND_CPC_BC_E!P13+FC_IND_CPC_OC_E!P13+FC_IND_CPC_PH_E!P13</f>
        <v>31.379055839999996</v>
      </c>
      <c r="Q13" s="8">
        <f>FC_IND_CPC_BC_E!Q13+FC_IND_CPC_OC_E!Q13+FC_IND_CPC_PH_E!Q13</f>
        <v>31.693960319999988</v>
      </c>
      <c r="R13" s="8">
        <f>FC_IND_CPC_BC_E!R13+FC_IND_CPC_OC_E!R13+FC_IND_CPC_PH_E!R13</f>
        <v>31.693960319999999</v>
      </c>
      <c r="S13" s="8">
        <f>FC_IND_CPC_BC_E!S13+FC_IND_CPC_OC_E!S13+FC_IND_CPC_PH_E!S13</f>
        <v>31.693960319999992</v>
      </c>
      <c r="T13" s="8">
        <f>FC_IND_CPC_BC_E!T13+FC_IND_CPC_OC_E!T13+FC_IND_CPC_PH_E!T13</f>
        <v>31.920599039999999</v>
      </c>
      <c r="U13" s="8">
        <f>FC_IND_CPC_BC_E!U13+FC_IND_CPC_OC_E!U13+FC_IND_CPC_PH_E!U13</f>
        <v>29.407915679999999</v>
      </c>
      <c r="V13" s="8">
        <f>FC_IND_CPC_BC_E!V13+FC_IND_CPC_OC_E!V13+FC_IND_CPC_PH_E!V13</f>
        <v>51.305532960000015</v>
      </c>
      <c r="W13" s="8">
        <f>FC_IND_CPC_BC_E!W13+FC_IND_CPC_OC_E!W13+FC_IND_CPC_PH_E!W13</f>
        <v>40.668930719999992</v>
      </c>
      <c r="X13" s="8">
        <f>FC_IND_CPC_BC_E!X13+FC_IND_CPC_OC_E!X13+FC_IND_CPC_PH_E!X13</f>
        <v>40.648116959999996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27.441783600000001</v>
      </c>
      <c r="H16" s="8">
        <f>FC_IND_CPC_BC_E!H16+FC_IND_CPC_OC_E!H16+FC_IND_CPC_PH_E!H16</f>
        <v>11.760764399999998</v>
      </c>
      <c r="I16" s="8">
        <f>FC_IND_CPC_BC_E!I16+FC_IND_CPC_OC_E!I16+FC_IND_CPC_PH_E!I16</f>
        <v>11.760764400000001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7.840509599999999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8.0687375999999986</v>
      </c>
      <c r="Q16" s="8">
        <f>FC_IND_CPC_BC_E!Q16+FC_IND_CPC_OC_E!Q16+FC_IND_CPC_PH_E!Q16</f>
        <v>7.3454303999999988</v>
      </c>
      <c r="R16" s="8">
        <f>FC_IND_CPC_BC_E!R16+FC_IND_CPC_OC_E!R16+FC_IND_CPC_PH_E!R16</f>
        <v>7.3454304000000006</v>
      </c>
      <c r="S16" s="8">
        <f>FC_IND_CPC_BC_E!S16+FC_IND_CPC_OC_E!S16+FC_IND_CPC_PH_E!S16</f>
        <v>7.3454303999999997</v>
      </c>
      <c r="T16" s="8">
        <f>FC_IND_CPC_BC_E!T16+FC_IND_CPC_OC_E!T16+FC_IND_CPC_PH_E!T16</f>
        <v>7.3454303999999997</v>
      </c>
      <c r="U16" s="8">
        <f>FC_IND_CPC_BC_E!U16+FC_IND_CPC_OC_E!U16+FC_IND_CPC_PH_E!U16</f>
        <v>7.1617946400000001</v>
      </c>
      <c r="V16" s="8">
        <f>FC_IND_CPC_BC_E!V16+FC_IND_CPC_OC_E!V16+FC_IND_CPC_PH_E!V16</f>
        <v>5.6927085600000007</v>
      </c>
      <c r="W16" s="8">
        <f>FC_IND_CPC_BC_E!W16+FC_IND_CPC_OC_E!W16+FC_IND_CPC_PH_E!W16</f>
        <v>2.2036291199999996</v>
      </c>
      <c r="X16" s="8">
        <f>FC_IND_CPC_BC_E!X16+FC_IND_CPC_OC_E!X16+FC_IND_CPC_PH_E!X16</f>
        <v>1.1018145600000002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733.24690956000018</v>
      </c>
      <c r="D26" s="27">
        <f t="shared" ref="D26:W26" si="20">SUM(D27,D33)</f>
        <v>620.16596316000005</v>
      </c>
      <c r="E26" s="27">
        <f t="shared" si="20"/>
        <v>498.09285863999997</v>
      </c>
      <c r="F26" s="27">
        <f t="shared" si="20"/>
        <v>393.67292292000002</v>
      </c>
      <c r="G26" s="27">
        <f t="shared" si="20"/>
        <v>406.48154688000017</v>
      </c>
      <c r="H26" s="27">
        <f t="shared" si="20"/>
        <v>518.54408892000015</v>
      </c>
      <c r="I26" s="27">
        <f t="shared" si="20"/>
        <v>428.39600508000001</v>
      </c>
      <c r="J26" s="27">
        <f t="shared" si="20"/>
        <v>363.14180712000001</v>
      </c>
      <c r="K26" s="27">
        <f t="shared" si="20"/>
        <v>263.64549276000008</v>
      </c>
      <c r="L26" s="27">
        <f t="shared" si="20"/>
        <v>3363.1208809200002</v>
      </c>
      <c r="M26" s="27">
        <f t="shared" si="20"/>
        <v>3717.3803680799992</v>
      </c>
      <c r="N26" s="27">
        <f t="shared" si="20"/>
        <v>3418.2079844400005</v>
      </c>
      <c r="O26" s="27">
        <f t="shared" si="20"/>
        <v>3642.8318380800006</v>
      </c>
      <c r="P26" s="27">
        <f t="shared" si="20"/>
        <v>4108.4147232000005</v>
      </c>
      <c r="Q26" s="27">
        <f t="shared" si="20"/>
        <v>4404.423933359999</v>
      </c>
      <c r="R26" s="27">
        <f t="shared" si="20"/>
        <v>4346.1681696000005</v>
      </c>
      <c r="S26" s="27">
        <f t="shared" si="20"/>
        <v>4420.1769883200013</v>
      </c>
      <c r="T26" s="27">
        <f t="shared" si="20"/>
        <v>3546.0895154399996</v>
      </c>
      <c r="U26" s="27">
        <f t="shared" si="20"/>
        <v>3727.9211436000005</v>
      </c>
      <c r="V26" s="27">
        <f t="shared" si="20"/>
        <v>3099.80787732</v>
      </c>
      <c r="W26" s="27">
        <f t="shared" si="20"/>
        <v>3310.9768368000005</v>
      </c>
      <c r="X26" s="27">
        <f t="shared" ref="X26" si="21">SUM(X27,X33)</f>
        <v>3580.3898121599996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733.24690956000018</v>
      </c>
      <c r="D33" s="19">
        <f t="shared" ref="D33:W33" si="26">SUM(D34:D50)</f>
        <v>620.16596316000005</v>
      </c>
      <c r="E33" s="19">
        <f t="shared" si="26"/>
        <v>498.09285863999997</v>
      </c>
      <c r="F33" s="19">
        <f t="shared" si="26"/>
        <v>393.67292292000002</v>
      </c>
      <c r="G33" s="19">
        <f t="shared" si="26"/>
        <v>406.48154688000017</v>
      </c>
      <c r="H33" s="19">
        <f t="shared" si="26"/>
        <v>518.54408892000015</v>
      </c>
      <c r="I33" s="19">
        <f t="shared" si="26"/>
        <v>428.39600508000001</v>
      </c>
      <c r="J33" s="19">
        <f t="shared" si="26"/>
        <v>363.14180712000001</v>
      </c>
      <c r="K33" s="19">
        <f t="shared" si="26"/>
        <v>263.64549276000008</v>
      </c>
      <c r="L33" s="19">
        <f t="shared" si="26"/>
        <v>3363.1208809200002</v>
      </c>
      <c r="M33" s="19">
        <f t="shared" si="26"/>
        <v>3717.3803680799992</v>
      </c>
      <c r="N33" s="19">
        <f t="shared" si="26"/>
        <v>3418.2079844400005</v>
      </c>
      <c r="O33" s="19">
        <f t="shared" si="26"/>
        <v>3642.8318380800006</v>
      </c>
      <c r="P33" s="19">
        <f t="shared" si="26"/>
        <v>4108.4147232000005</v>
      </c>
      <c r="Q33" s="19">
        <f t="shared" si="26"/>
        <v>4404.423933359999</v>
      </c>
      <c r="R33" s="19">
        <f t="shared" si="26"/>
        <v>4346.1681696000005</v>
      </c>
      <c r="S33" s="19">
        <f t="shared" si="26"/>
        <v>4420.1769883200013</v>
      </c>
      <c r="T33" s="19">
        <f t="shared" si="26"/>
        <v>3546.0895154399996</v>
      </c>
      <c r="U33" s="19">
        <f t="shared" si="26"/>
        <v>3727.9211436000005</v>
      </c>
      <c r="V33" s="19">
        <f t="shared" si="26"/>
        <v>3099.80787732</v>
      </c>
      <c r="W33" s="19">
        <f t="shared" si="26"/>
        <v>3310.9768368000005</v>
      </c>
      <c r="X33" s="19">
        <f t="shared" ref="X33" si="27">SUM(X34:X50)</f>
        <v>3580.3898121599996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252.52627572</v>
      </c>
      <c r="D36" s="8">
        <f>FC_IND_CPC_BC_E!D36+FC_IND_CPC_OC_E!D36+FC_IND_CPC_PH_E!D36</f>
        <v>0</v>
      </c>
      <c r="E36" s="8">
        <f>FC_IND_CPC_BC_E!E36+FC_IND_CPC_OC_E!E36+FC_IND_CPC_PH_E!E36</f>
        <v>63.857174759999999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330.89647572000013</v>
      </c>
      <c r="M36" s="8">
        <f>FC_IND_CPC_BC_E!M36+FC_IND_CPC_OC_E!M36+FC_IND_CPC_PH_E!M36</f>
        <v>298.96777475999994</v>
      </c>
      <c r="N36" s="8">
        <f>FC_IND_CPC_BC_E!N36+FC_IND_CPC_OC_E!N36+FC_IND_CPC_PH_E!N36</f>
        <v>374.43532428000009</v>
      </c>
      <c r="O36" s="8">
        <f>FC_IND_CPC_BC_E!O36+FC_IND_CPC_OC_E!O36+FC_IND_CPC_PH_E!O36</f>
        <v>386.04569903999993</v>
      </c>
      <c r="P36" s="8">
        <f>FC_IND_CPC_BC_E!P36+FC_IND_CPC_OC_E!P36+FC_IND_CPC_PH_E!P36</f>
        <v>415.0717495200002</v>
      </c>
      <c r="Q36" s="8">
        <f>FC_IND_CPC_BC_E!Q36+FC_IND_CPC_OC_E!Q36+FC_IND_CPC_PH_E!Q36</f>
        <v>493.44194952000004</v>
      </c>
      <c r="R36" s="8">
        <f>FC_IND_CPC_BC_E!R36+FC_IND_CPC_OC_E!R36+FC_IND_CPC_PH_E!R36</f>
        <v>490.53929904</v>
      </c>
      <c r="S36" s="8">
        <f>FC_IND_CPC_BC_E!S36+FC_IND_CPC_OC_E!S36+FC_IND_CPC_PH_E!S36</f>
        <v>409.26667572000014</v>
      </c>
      <c r="T36" s="8">
        <f>FC_IND_CPC_BC_E!T36+FC_IND_CPC_OC_E!T36+FC_IND_CPC_PH_E!T36</f>
        <v>420.29642951999995</v>
      </c>
      <c r="U36" s="8">
        <f>FC_IND_CPC_BC_E!U36+FC_IND_CPC_OC_E!U36+FC_IND_CPC_PH_E!U36</f>
        <v>633.34729475999995</v>
      </c>
      <c r="V36" s="8">
        <f>FC_IND_CPC_BC_E!V36+FC_IND_CPC_OC_E!V36+FC_IND_CPC_PH_E!V36</f>
        <v>666.43701048000003</v>
      </c>
      <c r="W36" s="8">
        <f>FC_IND_CPC_BC_E!W36+FC_IND_CPC_OC_E!W36+FC_IND_CPC_PH_E!W36</f>
        <v>627.07086396000034</v>
      </c>
      <c r="X36" s="8">
        <f>FC_IND_CPC_BC_E!X36+FC_IND_CPC_OC_E!X36+FC_IND_CPC_PH_E!X36</f>
        <v>612.44607599999995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6.1834287600000009</v>
      </c>
      <c r="D41" s="8">
        <f>FC_IND_CPC_BC_E!D41+FC_IND_CPC_OC_E!D41+FC_IND_CPC_PH_E!D41</f>
        <v>3.09158496</v>
      </c>
      <c r="E41" s="8">
        <f>FC_IND_CPC_BC_E!E41+FC_IND_CPC_OC_E!E41+FC_IND_CPC_PH_E!E41</f>
        <v>3.09158496</v>
      </c>
      <c r="F41" s="8">
        <f>FC_IND_CPC_BC_E!F41+FC_IND_CPC_OC_E!F41+FC_IND_CPC_PH_E!F41</f>
        <v>3.09158496</v>
      </c>
      <c r="G41" s="8">
        <f>FC_IND_CPC_BC_E!G41+FC_IND_CPC_OC_E!G41+FC_IND_CPC_PH_E!G41</f>
        <v>3.09158496</v>
      </c>
      <c r="H41" s="8">
        <f>FC_IND_CPC_BC_E!H41+FC_IND_CPC_OC_E!H41+FC_IND_CPC_PH_E!H41</f>
        <v>3.09158496</v>
      </c>
      <c r="I41" s="8">
        <f>FC_IND_CPC_BC_E!I41+FC_IND_CPC_OC_E!I41+FC_IND_CPC_PH_E!I41</f>
        <v>3.09158496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2876.8783413599999</v>
      </c>
      <c r="M42" s="8">
        <f>FC_IND_CPC_BC_E!M42+FC_IND_CPC_OC_E!M42+FC_IND_CPC_PH_E!M42</f>
        <v>3244.5513172799992</v>
      </c>
      <c r="N42" s="8">
        <f>FC_IND_CPC_BC_E!N42+FC_IND_CPC_OC_E!N42+FC_IND_CPC_PH_E!N42</f>
        <v>2857.5272293200001</v>
      </c>
      <c r="O42" s="8">
        <f>FC_IND_CPC_BC_E!O42+FC_IND_CPC_OC_E!O42+FC_IND_CPC_PH_E!O42</f>
        <v>3057.4896879600005</v>
      </c>
      <c r="P42" s="8">
        <f>FC_IND_CPC_BC_E!P42+FC_IND_CPC_OC_E!P42+FC_IND_CPC_PH_E!P42</f>
        <v>3518.6930827200003</v>
      </c>
      <c r="Q42" s="8">
        <f>FC_IND_CPC_BC_E!Q42+FC_IND_CPC_OC_E!Q42+FC_IND_CPC_PH_E!Q42</f>
        <v>3773.4839999999995</v>
      </c>
      <c r="R42" s="8">
        <f>FC_IND_CPC_BC_E!R42+FC_IND_CPC_OC_E!R42+FC_IND_CPC_PH_E!R42</f>
        <v>3702.5295706800007</v>
      </c>
      <c r="S42" s="8">
        <f>FC_IND_CPC_BC_E!S42+FC_IND_CPC_OC_E!S42+FC_IND_CPC_PH_E!S42</f>
        <v>3876.6903706800017</v>
      </c>
      <c r="T42" s="8">
        <f>FC_IND_CPC_BC_E!T42+FC_IND_CPC_OC_E!T42+FC_IND_CPC_PH_E!T42</f>
        <v>2988.7927520399994</v>
      </c>
      <c r="U42" s="8">
        <f>FC_IND_CPC_BC_E!U42+FC_IND_CPC_OC_E!U42+FC_IND_CPC_PH_E!U42</f>
        <v>2959.4434906800007</v>
      </c>
      <c r="V42" s="8">
        <f>FC_IND_CPC_BC_E!V42+FC_IND_CPC_OC_E!V42+FC_IND_CPC_PH_E!V42</f>
        <v>2313.1134986399998</v>
      </c>
      <c r="W42" s="8">
        <f>FC_IND_CPC_BC_E!W42+FC_IND_CPC_OC_E!W42+FC_IND_CPC_PH_E!W42</f>
        <v>2571.6425400000003</v>
      </c>
      <c r="X42" s="8">
        <f>FC_IND_CPC_BC_E!X42+FC_IND_CPC_OC_E!X42+FC_IND_CPC_PH_E!X42</f>
        <v>2862.9256863599999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44.193328919999992</v>
      </c>
      <c r="D43" s="8">
        <f>FC_IND_CPC_BC_E!D43+FC_IND_CPC_OC_E!D43+FC_IND_CPC_PH_E!D43</f>
        <v>50.506471080000004</v>
      </c>
      <c r="E43" s="8">
        <f>FC_IND_CPC_BC_E!E43+FC_IND_CPC_OC_E!E43+FC_IND_CPC_PH_E!E43</f>
        <v>37.879919999999991</v>
      </c>
      <c r="F43" s="8">
        <f>FC_IND_CPC_BC_E!F43+FC_IND_CPC_OC_E!F43+FC_IND_CPC_PH_E!F43</f>
        <v>25.253368920000003</v>
      </c>
      <c r="G43" s="8">
        <f>FC_IND_CPC_BC_E!G43+FC_IND_CPC_OC_E!G43+FC_IND_CPC_PH_E!G43</f>
        <v>47.349900000000012</v>
      </c>
      <c r="H43" s="8">
        <f>FC_IND_CPC_BC_E!H43+FC_IND_CPC_OC_E!H43+FC_IND_CPC_PH_E!H43</f>
        <v>78.916411079999989</v>
      </c>
      <c r="I43" s="8">
        <f>FC_IND_CPC_BC_E!I43+FC_IND_CPC_OC_E!I43+FC_IND_CPC_PH_E!I43</f>
        <v>59.976451080000011</v>
      </c>
      <c r="J43" s="8">
        <f>FC_IND_CPC_BC_E!J43+FC_IND_CPC_OC_E!J43+FC_IND_CPC_PH_E!J43</f>
        <v>47.349899999999998</v>
      </c>
      <c r="K43" s="8">
        <f>FC_IND_CPC_BC_E!K43+FC_IND_CPC_OC_E!K43+FC_IND_CPC_PH_E!K43</f>
        <v>25.253368920000003</v>
      </c>
      <c r="L43" s="8">
        <f>FC_IND_CPC_BC_E!L43+FC_IND_CPC_OC_E!L43+FC_IND_CPC_PH_E!L43</f>
        <v>28.409939999999999</v>
      </c>
      <c r="M43" s="8">
        <f>FC_IND_CPC_BC_E!M43+FC_IND_CPC_OC_E!M43+FC_IND_CPC_PH_E!M43</f>
        <v>25.253368920000003</v>
      </c>
      <c r="N43" s="8">
        <f>FC_IND_CPC_BC_E!N43+FC_IND_CPC_OC_E!N43+FC_IND_CPC_PH_E!N43</f>
        <v>25.25336892</v>
      </c>
      <c r="O43" s="8">
        <f>FC_IND_CPC_BC_E!O43+FC_IND_CPC_OC_E!O43+FC_IND_CPC_PH_E!O43</f>
        <v>59.976451080000004</v>
      </c>
      <c r="P43" s="8">
        <f>FC_IND_CPC_BC_E!P43+FC_IND_CPC_OC_E!P43+FC_IND_CPC_PH_E!P43</f>
        <v>66.289859999999976</v>
      </c>
      <c r="Q43" s="8">
        <f>FC_IND_CPC_BC_E!Q43+FC_IND_CPC_OC_E!Q43+FC_IND_CPC_PH_E!Q43</f>
        <v>66.28985999999999</v>
      </c>
      <c r="R43" s="8">
        <f>FC_IND_CPC_BC_E!R43+FC_IND_CPC_OC_E!R43+FC_IND_CPC_PH_E!R43</f>
        <v>72.603268919999991</v>
      </c>
      <c r="S43" s="8">
        <f>FC_IND_CPC_BC_E!S43+FC_IND_CPC_OC_E!S43+FC_IND_CPC_PH_E!S43</f>
        <v>56.819880000000005</v>
      </c>
      <c r="T43" s="8">
        <f>FC_IND_CPC_BC_E!T43+FC_IND_CPC_OC_E!T43+FC_IND_CPC_PH_E!T43</f>
        <v>56.504302919999994</v>
      </c>
      <c r="U43" s="8">
        <f>FC_IND_CPC_BC_E!U43+FC_IND_CPC_OC_E!U43+FC_IND_CPC_PH_E!U43</f>
        <v>55.872881999999997</v>
      </c>
      <c r="V43" s="8">
        <f>FC_IND_CPC_BC_E!V43+FC_IND_CPC_OC_E!V43+FC_IND_CPC_PH_E!V43</f>
        <v>55.241461079999979</v>
      </c>
      <c r="W43" s="8">
        <f>FC_IND_CPC_BC_E!W43+FC_IND_CPC_OC_E!W43+FC_IND_CPC_PH_E!W43</f>
        <v>50.662258919999992</v>
      </c>
      <c r="X43" s="8">
        <f>FC_IND_CPC_BC_E!X43+FC_IND_CPC_OC_E!X43+FC_IND_CPC_PH_E!X43</f>
        <v>47.794588919999995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430.34387616000009</v>
      </c>
      <c r="D44" s="8">
        <f>FC_IND_CPC_BC_E!D44+FC_IND_CPC_OC_E!D44+FC_IND_CPC_PH_E!D44</f>
        <v>566.56790712000009</v>
      </c>
      <c r="E44" s="8">
        <f>FC_IND_CPC_BC_E!E44+FC_IND_CPC_OC_E!E44+FC_IND_CPC_PH_E!E44</f>
        <v>383.90406192</v>
      </c>
      <c r="F44" s="8">
        <f>FC_IND_CPC_BC_E!F44+FC_IND_CPC_OC_E!F44+FC_IND_CPC_PH_E!F44</f>
        <v>365.32796904000003</v>
      </c>
      <c r="G44" s="8">
        <f>FC_IND_CPC_BC_E!G44+FC_IND_CPC_OC_E!G44+FC_IND_CPC_PH_E!G44</f>
        <v>356.04006192000014</v>
      </c>
      <c r="H44" s="8">
        <f>FC_IND_CPC_BC_E!H44+FC_IND_CPC_OC_E!H44+FC_IND_CPC_PH_E!H44</f>
        <v>436.53609288000013</v>
      </c>
      <c r="I44" s="8">
        <f>FC_IND_CPC_BC_E!I44+FC_IND_CPC_OC_E!I44+FC_IND_CPC_PH_E!I44</f>
        <v>365.32796904000003</v>
      </c>
      <c r="J44" s="8">
        <f>FC_IND_CPC_BC_E!J44+FC_IND_CPC_OC_E!J44+FC_IND_CPC_PH_E!J44</f>
        <v>315.79190712000002</v>
      </c>
      <c r="K44" s="8">
        <f>FC_IND_CPC_BC_E!K44+FC_IND_CPC_OC_E!K44+FC_IND_CPC_PH_E!K44</f>
        <v>238.39212384000007</v>
      </c>
      <c r="L44" s="8">
        <f>FC_IND_CPC_BC_E!L44+FC_IND_CPC_OC_E!L44+FC_IND_CPC_PH_E!L44</f>
        <v>126.93612384000001</v>
      </c>
      <c r="M44" s="8">
        <f>FC_IND_CPC_BC_E!M44+FC_IND_CPC_OC_E!M44+FC_IND_CPC_PH_E!M44</f>
        <v>148.60790711999999</v>
      </c>
      <c r="N44" s="8">
        <f>FC_IND_CPC_BC_E!N44+FC_IND_CPC_OC_E!N44+FC_IND_CPC_PH_E!N44</f>
        <v>160.99206192</v>
      </c>
      <c r="O44" s="8">
        <f>FC_IND_CPC_BC_E!O44+FC_IND_CPC_OC_E!O44+FC_IND_CPC_PH_E!O44</f>
        <v>139.32</v>
      </c>
      <c r="P44" s="8">
        <f>FC_IND_CPC_BC_E!P44+FC_IND_CPC_OC_E!P44+FC_IND_CPC_PH_E!P44</f>
        <v>108.36003096</v>
      </c>
      <c r="Q44" s="8">
        <f>FC_IND_CPC_BC_E!Q44+FC_IND_CPC_OC_E!Q44+FC_IND_CPC_PH_E!Q44</f>
        <v>71.208123840000013</v>
      </c>
      <c r="R44" s="8">
        <f>FC_IND_CPC_BC_E!R44+FC_IND_CPC_OC_E!R44+FC_IND_CPC_PH_E!R44</f>
        <v>80.496030960000013</v>
      </c>
      <c r="S44" s="8">
        <f>FC_IND_CPC_BC_E!S44+FC_IND_CPC_OC_E!S44+FC_IND_CPC_PH_E!S44</f>
        <v>77.400061919999985</v>
      </c>
      <c r="T44" s="8">
        <f>FC_IND_CPC_BC_E!T44+FC_IND_CPC_OC_E!T44+FC_IND_CPC_PH_E!T44</f>
        <v>80.496030960000013</v>
      </c>
      <c r="U44" s="8">
        <f>FC_IND_CPC_BC_E!U44+FC_IND_CPC_OC_E!U44+FC_IND_CPC_PH_E!U44</f>
        <v>79.257476159999996</v>
      </c>
      <c r="V44" s="8">
        <f>FC_IND_CPC_BC_E!V44+FC_IND_CPC_OC_E!V44+FC_IND_CPC_PH_E!V44</f>
        <v>65.015907120000008</v>
      </c>
      <c r="W44" s="8">
        <f>FC_IND_CPC_BC_E!W44+FC_IND_CPC_OC_E!W44+FC_IND_CPC_PH_E!W44</f>
        <v>61.601173920000022</v>
      </c>
      <c r="X44" s="8">
        <f>FC_IND_CPC_BC_E!X44+FC_IND_CPC_OC_E!X44+FC_IND_CPC_PH_E!X44</f>
        <v>57.223460879999998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9.3601169999999989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3775.5194083200004</v>
      </c>
      <c r="D51" s="27">
        <f>FC_IND_CPC_BC_E!D51+FC_IND_CPC_OC_E!D51+FC_IND_CPC_PH_E!D51</f>
        <v>3931.7112331199987</v>
      </c>
      <c r="E51" s="27">
        <f>FC_IND_CPC_BC_E!E51+FC_IND_CPC_OC_E!E51+FC_IND_CPC_PH_E!E51</f>
        <v>4039.3666170000006</v>
      </c>
      <c r="F51" s="27">
        <f>FC_IND_CPC_BC_E!F51+FC_IND_CPC_OC_E!F51+FC_IND_CPC_PH_E!F51</f>
        <v>4186.188507599999</v>
      </c>
      <c r="G51" s="27">
        <f>FC_IND_CPC_BC_E!G51+FC_IND_CPC_OC_E!G51+FC_IND_CPC_PH_E!G51</f>
        <v>2911.6181397600012</v>
      </c>
      <c r="H51" s="27">
        <f>FC_IND_CPC_BC_E!H51+FC_IND_CPC_OC_E!H51+FC_IND_CPC_PH_E!H51</f>
        <v>3098.9719886400017</v>
      </c>
      <c r="I51" s="27">
        <f>FC_IND_CPC_BC_E!I51+FC_IND_CPC_OC_E!I51+FC_IND_CPC_PH_E!I51</f>
        <v>3192.5758035599988</v>
      </c>
      <c r="J51" s="27">
        <f>FC_IND_CPC_BC_E!J51+FC_IND_CPC_OC_E!J51+FC_IND_CPC_PH_E!J51</f>
        <v>3292.6809128399996</v>
      </c>
      <c r="K51" s="27">
        <f>FC_IND_CPC_BC_E!K51+FC_IND_CPC_OC_E!K51+FC_IND_CPC_PH_E!K51</f>
        <v>3010.3800130799996</v>
      </c>
      <c r="L51" s="27">
        <f>FC_IND_CPC_BC_E!L51+FC_IND_CPC_OC_E!L51+FC_IND_CPC_PH_E!L51</f>
        <v>2569.3599610800011</v>
      </c>
      <c r="M51" s="27">
        <f>FC_IND_CPC_BC_E!M51+FC_IND_CPC_OC_E!M51+FC_IND_CPC_PH_E!M51</f>
        <v>2918.0469304799999</v>
      </c>
      <c r="N51" s="27">
        <f>FC_IND_CPC_BC_E!N51+FC_IND_CPC_OC_E!N51+FC_IND_CPC_PH_E!N51</f>
        <v>2790.3898321200004</v>
      </c>
      <c r="O51" s="27">
        <f>FC_IND_CPC_BC_E!O51+FC_IND_CPC_OC_E!O51+FC_IND_CPC_PH_E!O51</f>
        <v>2829.9562196400007</v>
      </c>
      <c r="P51" s="27">
        <f>FC_IND_CPC_BC_E!P51+FC_IND_CPC_OC_E!P51+FC_IND_CPC_PH_E!P51</f>
        <v>2967.8244156000014</v>
      </c>
      <c r="Q51" s="27">
        <f>FC_IND_CPC_BC_E!Q51+FC_IND_CPC_OC_E!Q51+FC_IND_CPC_PH_E!Q51</f>
        <v>2975.2327123200007</v>
      </c>
      <c r="R51" s="27">
        <f>FC_IND_CPC_BC_E!R51+FC_IND_CPC_OC_E!R51+FC_IND_CPC_PH_E!R51</f>
        <v>3034.2856143600015</v>
      </c>
      <c r="S51" s="27">
        <f>FC_IND_CPC_BC_E!S51+FC_IND_CPC_OC_E!S51+FC_IND_CPC_PH_E!S51</f>
        <v>2962.1549944800017</v>
      </c>
      <c r="T51" s="27">
        <f>FC_IND_CPC_BC_E!T51+FC_IND_CPC_OC_E!T51+FC_IND_CPC_PH_E!T51</f>
        <v>3301.1545485600009</v>
      </c>
      <c r="U51" s="27">
        <f>FC_IND_CPC_BC_E!U51+FC_IND_CPC_OC_E!U51+FC_IND_CPC_PH_E!U51</f>
        <v>3220.04882628</v>
      </c>
      <c r="V51" s="27">
        <f>FC_IND_CPC_BC_E!V51+FC_IND_CPC_OC_E!V51+FC_IND_CPC_PH_E!V51</f>
        <v>3100.0536864000001</v>
      </c>
      <c r="W51" s="27">
        <f>FC_IND_CPC_BC_E!W51+FC_IND_CPC_OC_E!W51+FC_IND_CPC_PH_E!W51</f>
        <v>3095.1618112800011</v>
      </c>
      <c r="X51" s="27">
        <f>FC_IND_CPC_BC_E!X51+FC_IND_CPC_OC_E!X51+FC_IND_CPC_PH_E!X51</f>
        <v>3367.2548447999998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85.80017159999997</v>
      </c>
      <c r="N52" s="27">
        <f t="shared" si="29"/>
        <v>128.69999999999999</v>
      </c>
      <c r="O52" s="27">
        <f t="shared" si="29"/>
        <v>128.69999999999999</v>
      </c>
      <c r="P52" s="27">
        <f t="shared" si="29"/>
        <v>128.69999999999999</v>
      </c>
      <c r="Q52" s="27">
        <f t="shared" si="29"/>
        <v>85.800171599999985</v>
      </c>
      <c r="R52" s="27">
        <f t="shared" si="29"/>
        <v>42.899828400000004</v>
      </c>
      <c r="S52" s="27">
        <f t="shared" si="29"/>
        <v>14.300114399999996</v>
      </c>
      <c r="T52" s="27">
        <f t="shared" si="29"/>
        <v>14.300114399999996</v>
      </c>
      <c r="U52" s="27">
        <f t="shared" si="29"/>
        <v>14.300114399999996</v>
      </c>
      <c r="V52" s="27">
        <f t="shared" si="29"/>
        <v>5.7199428000000001</v>
      </c>
      <c r="W52" s="27">
        <f t="shared" si="29"/>
        <v>5.7199428000000001</v>
      </c>
      <c r="X52" s="27">
        <f t="shared" ref="X52" si="30">SUM(X53:X54)</f>
        <v>5.7199427999999992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85.80017159999997</v>
      </c>
      <c r="N53" s="8">
        <f>FC_IND_CPC_BC_E!N53+FC_IND_CPC_OC_E!N53+FC_IND_CPC_PH_E!N53</f>
        <v>128.69999999999999</v>
      </c>
      <c r="O53" s="8">
        <f>FC_IND_CPC_BC_E!O53+FC_IND_CPC_OC_E!O53+FC_IND_CPC_PH_E!O53</f>
        <v>128.69999999999999</v>
      </c>
      <c r="P53" s="8">
        <f>FC_IND_CPC_BC_E!P53+FC_IND_CPC_OC_E!P53+FC_IND_CPC_PH_E!P53</f>
        <v>128.69999999999999</v>
      </c>
      <c r="Q53" s="8">
        <f>FC_IND_CPC_BC_E!Q53+FC_IND_CPC_OC_E!Q53+FC_IND_CPC_PH_E!Q53</f>
        <v>85.800171599999985</v>
      </c>
      <c r="R53" s="8">
        <f>FC_IND_CPC_BC_E!R53+FC_IND_CPC_OC_E!R53+FC_IND_CPC_PH_E!R53</f>
        <v>42.899828400000004</v>
      </c>
      <c r="S53" s="8">
        <f>FC_IND_CPC_BC_E!S53+FC_IND_CPC_OC_E!S53+FC_IND_CPC_PH_E!S53</f>
        <v>14.300114399999996</v>
      </c>
      <c r="T53" s="8">
        <f>FC_IND_CPC_BC_E!T53+FC_IND_CPC_OC_E!T53+FC_IND_CPC_PH_E!T53</f>
        <v>14.300114399999996</v>
      </c>
      <c r="U53" s="8">
        <f>FC_IND_CPC_BC_E!U53+FC_IND_CPC_OC_E!U53+FC_IND_CPC_PH_E!U53</f>
        <v>14.300114399999996</v>
      </c>
      <c r="V53" s="8">
        <f>FC_IND_CPC_BC_E!V53+FC_IND_CPC_OC_E!V53+FC_IND_CPC_PH_E!V53</f>
        <v>5.7199428000000001</v>
      </c>
      <c r="W53" s="8">
        <f>FC_IND_CPC_BC_E!W53+FC_IND_CPC_OC_E!W53+FC_IND_CPC_PH_E!W53</f>
        <v>5.7199428000000001</v>
      </c>
      <c r="X53" s="8">
        <f>FC_IND_CPC_BC_E!X53+FC_IND_CPC_OC_E!X53+FC_IND_CPC_PH_E!X53</f>
        <v>5.7199427999999992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40.404087360000005</v>
      </c>
      <c r="I61" s="49">
        <f t="shared" si="31"/>
        <v>10.537778159999998</v>
      </c>
      <c r="J61" s="49">
        <f t="shared" si="31"/>
        <v>20.651240159999997</v>
      </c>
      <c r="K61" s="49">
        <f t="shared" si="31"/>
        <v>35.289894239999995</v>
      </c>
      <c r="L61" s="49">
        <f t="shared" si="31"/>
        <v>69.862101120000005</v>
      </c>
      <c r="M61" s="49">
        <f t="shared" si="31"/>
        <v>67.36994928</v>
      </c>
      <c r="N61" s="49">
        <f t="shared" si="31"/>
        <v>34.995201119999997</v>
      </c>
      <c r="O61" s="49">
        <f t="shared" si="31"/>
        <v>33.382125359999996</v>
      </c>
      <c r="P61" s="49">
        <f t="shared" si="31"/>
        <v>44.61791328000001</v>
      </c>
      <c r="Q61" s="49">
        <f t="shared" si="31"/>
        <v>44.27210663999999</v>
      </c>
      <c r="R61" s="49">
        <f t="shared" si="31"/>
        <v>29.90841408</v>
      </c>
      <c r="S61" s="49">
        <f t="shared" si="31"/>
        <v>25.909879680000003</v>
      </c>
      <c r="T61" s="49">
        <f t="shared" si="31"/>
        <v>24.9938784</v>
      </c>
      <c r="U61" s="49">
        <f t="shared" si="31"/>
        <v>27.009878399999998</v>
      </c>
      <c r="V61" s="49">
        <f t="shared" si="31"/>
        <v>26.098221599999999</v>
      </c>
      <c r="W61" s="49">
        <f t="shared" si="31"/>
        <v>27.674491679999999</v>
      </c>
      <c r="X61" s="49">
        <f t="shared" si="31"/>
        <v>26.095157279999999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18.704044800000002</v>
      </c>
      <c r="M62" s="52">
        <f>FC_IND_CPC_BC_E!M62+FC_IND_CPC_OC_E!M62+FC_IND_CPC_PH_E!M62</f>
        <v>27.451065599999996</v>
      </c>
      <c r="N62" s="52">
        <f>FC_IND_CPC_BC_E!N62+FC_IND_CPC_OC_E!N62+FC_IND_CPC_PH_E!N62</f>
        <v>27.473644799999999</v>
      </c>
      <c r="O62" s="52">
        <f>FC_IND_CPC_BC_E!O62+FC_IND_CPC_OC_E!O62+FC_IND_CPC_PH_E!O62</f>
        <v>26.006399999999992</v>
      </c>
      <c r="P62" s="52">
        <f>FC_IND_CPC_BC_E!P62+FC_IND_CPC_OC_E!P62+FC_IND_CPC_PH_E!P62</f>
        <v>25.983820800000004</v>
      </c>
      <c r="Q62" s="52">
        <f>FC_IND_CPC_BC_E!Q62+FC_IND_CPC_OC_E!Q62+FC_IND_CPC_PH_E!Q62</f>
        <v>28.940889599999991</v>
      </c>
      <c r="R62" s="52">
        <f>FC_IND_CPC_BC_E!R62+FC_IND_CPC_OC_E!R62+FC_IND_CPC_PH_E!R62</f>
        <v>18.0879552</v>
      </c>
      <c r="S62" s="52">
        <f>FC_IND_CPC_BC_E!S62+FC_IND_CPC_OC_E!S62+FC_IND_CPC_PH_E!S62</f>
        <v>14.089420800000003</v>
      </c>
      <c r="T62" s="52">
        <f>FC_IND_CPC_BC_E!T62+FC_IND_CPC_OC_E!T62+FC_IND_CPC_PH_E!T62</f>
        <v>13.473734400000001</v>
      </c>
      <c r="U62" s="52">
        <f>FC_IND_CPC_BC_E!U62+FC_IND_CPC_OC_E!U62+FC_IND_CPC_PH_E!U62</f>
        <v>15.489734399999998</v>
      </c>
      <c r="V62" s="52">
        <f>FC_IND_CPC_BC_E!V62+FC_IND_CPC_OC_E!V62+FC_IND_CPC_PH_E!V62</f>
        <v>13.977734399999999</v>
      </c>
      <c r="W62" s="52">
        <f>FC_IND_CPC_BC_E!W62+FC_IND_CPC_OC_E!W62+FC_IND_CPC_PH_E!W62</f>
        <v>12.8241792</v>
      </c>
      <c r="X62" s="52">
        <f>FC_IND_CPC_BC_E!X62+FC_IND_CPC_OC_E!X62+FC_IND_CPC_PH_E!X62</f>
        <v>11.244844799999999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40.404087360000005</v>
      </c>
      <c r="I64" s="52">
        <f>FC_IND_CPC_BC_E!I64+FC_IND_CPC_OC_E!I64+FC_IND_CPC_PH_E!I64</f>
        <v>10.537778159999998</v>
      </c>
      <c r="J64" s="52">
        <f>FC_IND_CPC_BC_E!J64+FC_IND_CPC_OC_E!J64+FC_IND_CPC_PH_E!J64</f>
        <v>1.0920873600000003</v>
      </c>
      <c r="K64" s="52">
        <f>FC_IND_CPC_BC_E!K64+FC_IND_CPC_OC_E!K64+FC_IND_CPC_PH_E!K64</f>
        <v>4.4772436800000008</v>
      </c>
      <c r="L64" s="52">
        <f>FC_IND_CPC_BC_E!L64+FC_IND_CPC_OC_E!L64+FC_IND_CPC_PH_E!L64</f>
        <v>19.05531264</v>
      </c>
      <c r="M64" s="52">
        <f>FC_IND_CPC_BC_E!M64+FC_IND_CPC_OC_E!M64+FC_IND_CPC_PH_E!M64</f>
        <v>5.4600436799999992</v>
      </c>
      <c r="N64" s="52">
        <f>FC_IND_CPC_BC_E!N64+FC_IND_CPC_OC_E!N64+FC_IND_CPC_PH_E!N64</f>
        <v>5.4600436799999992</v>
      </c>
      <c r="O64" s="52">
        <f>FC_IND_CPC_BC_E!O64+FC_IND_CPC_OC_E!O64+FC_IND_CPC_PH_E!O64</f>
        <v>6.1753255199999986</v>
      </c>
      <c r="P64" s="52">
        <f>FC_IND_CPC_BC_E!P64+FC_IND_CPC_OC_E!P64+FC_IND_CPC_PH_E!P64</f>
        <v>17.433692640000004</v>
      </c>
      <c r="Q64" s="52">
        <f>FC_IND_CPC_BC_E!Q64+FC_IND_CPC_OC_E!Q64+FC_IND_CPC_PH_E!Q64</f>
        <v>14.43084552</v>
      </c>
      <c r="R64" s="52">
        <f>FC_IND_CPC_BC_E!R64+FC_IND_CPC_OC_E!R64+FC_IND_CPC_PH_E!R64</f>
        <v>10.920087360000002</v>
      </c>
      <c r="S64" s="52">
        <f>FC_IND_CPC_BC_E!S64+FC_IND_CPC_OC_E!S64+FC_IND_CPC_PH_E!S64</f>
        <v>10.920087359999998</v>
      </c>
      <c r="T64" s="52">
        <f>FC_IND_CPC_BC_E!T64+FC_IND_CPC_OC_E!T64+FC_IND_CPC_PH_E!T64</f>
        <v>10.920087360000002</v>
      </c>
      <c r="U64" s="52">
        <f>FC_IND_CPC_BC_E!U64+FC_IND_CPC_OC_E!U64+FC_IND_CPC_PH_E!U64</f>
        <v>10.920087360000002</v>
      </c>
      <c r="V64" s="52">
        <f>FC_IND_CPC_BC_E!V64+FC_IND_CPC_OC_E!V64+FC_IND_CPC_PH_E!V64</f>
        <v>10.92008736</v>
      </c>
      <c r="W64" s="52">
        <f>FC_IND_CPC_BC_E!W64+FC_IND_CPC_OC_E!W64+FC_IND_CPC_PH_E!W64</f>
        <v>13.649912640000002</v>
      </c>
      <c r="X64" s="52">
        <f>FC_IND_CPC_BC_E!X64+FC_IND_CPC_OC_E!X64+FC_IND_CPC_PH_E!X64</f>
        <v>13.64991264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19.559152799999996</v>
      </c>
      <c r="K72" s="55">
        <f>FC_IND_CPC_BC_E!K72+FC_IND_CPC_OC_E!K72+FC_IND_CPC_PH_E!K72</f>
        <v>30.812650559999998</v>
      </c>
      <c r="L72" s="55">
        <f>FC_IND_CPC_BC_E!L72+FC_IND_CPC_OC_E!L72+FC_IND_CPC_PH_E!L72</f>
        <v>32.102743680000003</v>
      </c>
      <c r="M72" s="55">
        <f>FC_IND_CPC_BC_E!M72+FC_IND_CPC_OC_E!M72+FC_IND_CPC_PH_E!M72</f>
        <v>34.458840000000002</v>
      </c>
      <c r="N72" s="55">
        <f>FC_IND_CPC_BC_E!N72+FC_IND_CPC_OC_E!N72+FC_IND_CPC_PH_E!N72</f>
        <v>2.0615126399999997</v>
      </c>
      <c r="O72" s="55">
        <f>FC_IND_CPC_BC_E!O72+FC_IND_CPC_OC_E!O72+FC_IND_CPC_PH_E!O72</f>
        <v>1.2003998400000002</v>
      </c>
      <c r="P72" s="55">
        <f>FC_IND_CPC_BC_E!P72+FC_IND_CPC_OC_E!P72+FC_IND_CPC_PH_E!P72</f>
        <v>1.2003998400000002</v>
      </c>
      <c r="Q72" s="55">
        <f>FC_IND_CPC_BC_E!Q72+FC_IND_CPC_OC_E!Q72+FC_IND_CPC_PH_E!Q72</f>
        <v>0.90037151999999998</v>
      </c>
      <c r="R72" s="55">
        <f>FC_IND_CPC_BC_E!R72+FC_IND_CPC_OC_E!R72+FC_IND_CPC_PH_E!R72</f>
        <v>0.90037152000000009</v>
      </c>
      <c r="S72" s="55">
        <f>FC_IND_CPC_BC_E!S72+FC_IND_CPC_OC_E!S72+FC_IND_CPC_PH_E!S72</f>
        <v>0.90037151999999987</v>
      </c>
      <c r="T72" s="55">
        <f>FC_IND_CPC_BC_E!T72+FC_IND_CPC_OC_E!T72+FC_IND_CPC_PH_E!T72</f>
        <v>0.60005663999999992</v>
      </c>
      <c r="U72" s="55">
        <f>FC_IND_CPC_BC_E!U72+FC_IND_CPC_OC_E!U72+FC_IND_CPC_PH_E!U72</f>
        <v>0.6000566399999997</v>
      </c>
      <c r="V72" s="55">
        <f>FC_IND_CPC_BC_E!V72+FC_IND_CPC_OC_E!V72+FC_IND_CPC_PH_E!V72</f>
        <v>1.20039984</v>
      </c>
      <c r="W72" s="55">
        <f>FC_IND_CPC_BC_E!W72+FC_IND_CPC_OC_E!W72+FC_IND_CPC_PH_E!W72</f>
        <v>1.20039984</v>
      </c>
      <c r="X72" s="55">
        <f>FC_IND_CPC_BC_E!X72+FC_IND_CPC_OC_E!X72+FC_IND_CPC_PH_E!X72</f>
        <v>1.2003998400000002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2154.3833795479227</v>
      </c>
      <c r="D2" s="21">
        <f t="shared" ref="D2:X2" si="0">SUM(D3,D17,D22,D25,D26,D51,D52)</f>
        <v>2174.1212532113955</v>
      </c>
      <c r="E2" s="21">
        <f t="shared" si="0"/>
        <v>2326.7390898491376</v>
      </c>
      <c r="F2" s="21">
        <f t="shared" si="0"/>
        <v>2488.2046230508568</v>
      </c>
      <c r="G2" s="21">
        <f t="shared" si="0"/>
        <v>1814.4240488621749</v>
      </c>
      <c r="H2" s="21">
        <f t="shared" si="0"/>
        <v>1947.6196622393386</v>
      </c>
      <c r="I2" s="21">
        <f t="shared" si="0"/>
        <v>2428.6545830197583</v>
      </c>
      <c r="J2" s="21">
        <f t="shared" si="0"/>
        <v>2781.145989302805</v>
      </c>
      <c r="K2" s="21">
        <f t="shared" si="0"/>
        <v>2711.2280111572099</v>
      </c>
      <c r="L2" s="21">
        <f t="shared" si="0"/>
        <v>4265.0280657459025</v>
      </c>
      <c r="M2" s="21">
        <f t="shared" si="0"/>
        <v>4896.094295301381</v>
      </c>
      <c r="N2" s="21">
        <f t="shared" si="0"/>
        <v>4719.0773133159319</v>
      </c>
      <c r="O2" s="21">
        <f t="shared" si="0"/>
        <v>5006.7524517806742</v>
      </c>
      <c r="P2" s="21">
        <f t="shared" si="0"/>
        <v>5528.1758372067552</v>
      </c>
      <c r="Q2" s="21">
        <f t="shared" si="0"/>
        <v>5456.9427282938195</v>
      </c>
      <c r="R2" s="21">
        <f t="shared" si="0"/>
        <v>5757.2006550953611</v>
      </c>
      <c r="S2" s="21">
        <f t="shared" si="0"/>
        <v>6269.4404266770925</v>
      </c>
      <c r="T2" s="21">
        <f t="shared" si="0"/>
        <v>5734.6700898598592</v>
      </c>
      <c r="U2" s="21">
        <f t="shared" si="0"/>
        <v>5397.2612360278945</v>
      </c>
      <c r="V2" s="21">
        <f t="shared" si="0"/>
        <v>4876.9099633042742</v>
      </c>
      <c r="W2" s="21">
        <f t="shared" si="0"/>
        <v>5487.8033735023446</v>
      </c>
      <c r="X2" s="21">
        <f t="shared" si="0"/>
        <v>5988.0844140381059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3.0276991935573334</v>
      </c>
      <c r="D3" s="24">
        <f t="shared" si="1"/>
        <v>3.0692012929522359</v>
      </c>
      <c r="E3" s="24">
        <f t="shared" si="1"/>
        <v>0</v>
      </c>
      <c r="F3" s="24">
        <f t="shared" si="1"/>
        <v>0</v>
      </c>
      <c r="G3" s="24">
        <f t="shared" si="1"/>
        <v>15.053936967776901</v>
      </c>
      <c r="H3" s="24">
        <f t="shared" si="1"/>
        <v>8.0807295009389755</v>
      </c>
      <c r="I3" s="24">
        <f t="shared" si="1"/>
        <v>7.9381200791392068</v>
      </c>
      <c r="J3" s="24">
        <f t="shared" si="1"/>
        <v>0</v>
      </c>
      <c r="K3" s="24">
        <f t="shared" si="1"/>
        <v>0</v>
      </c>
      <c r="L3" s="24">
        <f t="shared" si="1"/>
        <v>5.7046773785117919</v>
      </c>
      <c r="M3" s="24">
        <f t="shared" si="1"/>
        <v>0</v>
      </c>
      <c r="N3" s="24">
        <f t="shared" si="1"/>
        <v>0</v>
      </c>
      <c r="O3" s="24">
        <f t="shared" si="1"/>
        <v>2.4065535859650447</v>
      </c>
      <c r="P3" s="24">
        <f t="shared" si="1"/>
        <v>30.458951622299836</v>
      </c>
      <c r="Q3" s="24">
        <f t="shared" si="1"/>
        <v>28.754140161766831</v>
      </c>
      <c r="R3" s="24">
        <f t="shared" si="1"/>
        <v>30.450646438493628</v>
      </c>
      <c r="S3" s="24">
        <f t="shared" si="1"/>
        <v>33.199345830973861</v>
      </c>
      <c r="T3" s="24">
        <f t="shared" si="1"/>
        <v>32.898830969809985</v>
      </c>
      <c r="U3" s="24">
        <f t="shared" si="1"/>
        <v>28.482334885000252</v>
      </c>
      <c r="V3" s="24">
        <f t="shared" si="1"/>
        <v>44.806115269901667</v>
      </c>
      <c r="W3" s="24">
        <f t="shared" si="1"/>
        <v>36.721404415219943</v>
      </c>
      <c r="X3" s="24">
        <f t="shared" si="1"/>
        <v>35.98450751025198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3.0276991935573334</v>
      </c>
      <c r="D11" s="19">
        <f t="shared" si="4"/>
        <v>3.0692012929522359</v>
      </c>
      <c r="E11" s="19">
        <f t="shared" si="4"/>
        <v>0</v>
      </c>
      <c r="F11" s="19">
        <f t="shared" si="4"/>
        <v>0</v>
      </c>
      <c r="G11" s="19">
        <f t="shared" si="4"/>
        <v>15.053936967776901</v>
      </c>
      <c r="H11" s="19">
        <f t="shared" si="4"/>
        <v>8.0807295009389755</v>
      </c>
      <c r="I11" s="19">
        <f t="shared" si="4"/>
        <v>7.9381200791392068</v>
      </c>
      <c r="J11" s="19">
        <f t="shared" si="4"/>
        <v>0</v>
      </c>
      <c r="K11" s="19">
        <f t="shared" si="4"/>
        <v>0</v>
      </c>
      <c r="L11" s="19">
        <f t="shared" si="4"/>
        <v>5.7046773785117919</v>
      </c>
      <c r="M11" s="19">
        <f t="shared" si="4"/>
        <v>0</v>
      </c>
      <c r="N11" s="19">
        <f t="shared" si="4"/>
        <v>0</v>
      </c>
      <c r="O11" s="19">
        <f t="shared" si="4"/>
        <v>2.4065535859650447</v>
      </c>
      <c r="P11" s="19">
        <f t="shared" si="4"/>
        <v>30.458951622299836</v>
      </c>
      <c r="Q11" s="19">
        <f t="shared" si="4"/>
        <v>28.754140161766831</v>
      </c>
      <c r="R11" s="19">
        <f t="shared" si="4"/>
        <v>30.450646438493628</v>
      </c>
      <c r="S11" s="19">
        <f t="shared" si="4"/>
        <v>33.199345830973861</v>
      </c>
      <c r="T11" s="19">
        <f t="shared" si="4"/>
        <v>32.898830969809985</v>
      </c>
      <c r="U11" s="19">
        <f t="shared" si="4"/>
        <v>28.482334885000252</v>
      </c>
      <c r="V11" s="19">
        <f t="shared" si="4"/>
        <v>44.806115269901667</v>
      </c>
      <c r="W11" s="19">
        <f t="shared" si="4"/>
        <v>36.721404415219943</v>
      </c>
      <c r="X11" s="19">
        <f t="shared" si="4"/>
        <v>35.98450751025198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3.0276991935573334</v>
      </c>
      <c r="D13" s="8">
        <v>3.0692012929522359</v>
      </c>
      <c r="E13" s="8">
        <v>0</v>
      </c>
      <c r="F13" s="8">
        <v>0</v>
      </c>
      <c r="G13" s="8">
        <v>0</v>
      </c>
      <c r="H13" s="8">
        <v>1.691504827667172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2.4065535859650447</v>
      </c>
      <c r="P13" s="8">
        <v>24.228811308235372</v>
      </c>
      <c r="Q13" s="8">
        <v>23.3439241882399</v>
      </c>
      <c r="R13" s="8">
        <v>24.721225463325222</v>
      </c>
      <c r="S13" s="8">
        <v>26.952745163560866</v>
      </c>
      <c r="T13" s="8">
        <v>26.744501729585597</v>
      </c>
      <c r="U13" s="8">
        <v>22.904367995759664</v>
      </c>
      <c r="V13" s="8">
        <v>40.331097284516709</v>
      </c>
      <c r="W13" s="8">
        <v>34.833941749154064</v>
      </c>
      <c r="X13" s="8">
        <v>35.034847166731851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15.053936967776901</v>
      </c>
      <c r="H16" s="8">
        <v>6.3892246732718041</v>
      </c>
      <c r="I16" s="8">
        <v>7.9381200791392068</v>
      </c>
      <c r="J16" s="8">
        <v>0</v>
      </c>
      <c r="K16" s="8">
        <v>0</v>
      </c>
      <c r="L16" s="8">
        <v>5.7046773785117919</v>
      </c>
      <c r="M16" s="8">
        <v>0</v>
      </c>
      <c r="N16" s="8">
        <v>0</v>
      </c>
      <c r="O16" s="8">
        <v>0</v>
      </c>
      <c r="P16" s="8">
        <v>6.2301403140644629</v>
      </c>
      <c r="Q16" s="8">
        <v>5.4102159735269311</v>
      </c>
      <c r="R16" s="8">
        <v>5.7294209751684066</v>
      </c>
      <c r="S16" s="8">
        <v>6.2466006674129959</v>
      </c>
      <c r="T16" s="8">
        <v>6.1543292402243912</v>
      </c>
      <c r="U16" s="8">
        <v>5.5779668892405878</v>
      </c>
      <c r="V16" s="8">
        <v>4.4750179853849623</v>
      </c>
      <c r="W16" s="8">
        <v>1.8874626660658769</v>
      </c>
      <c r="X16" s="8">
        <v>0.94966034352012729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353.6160151994759</v>
      </c>
      <c r="D26" s="27">
        <f t="shared" si="7"/>
        <v>299.19988364330243</v>
      </c>
      <c r="E26" s="27">
        <f t="shared" si="7"/>
        <v>258.28473429508762</v>
      </c>
      <c r="F26" s="27">
        <f t="shared" si="7"/>
        <v>216.30455459041872</v>
      </c>
      <c r="G26" s="27">
        <f t="shared" si="7"/>
        <v>222.85822371672344</v>
      </c>
      <c r="H26" s="27">
        <f t="shared" si="7"/>
        <v>281.48686032896734</v>
      </c>
      <c r="I26" s="27">
        <f t="shared" si="7"/>
        <v>289.00075572302558</v>
      </c>
      <c r="J26" s="27">
        <f t="shared" si="7"/>
        <v>278.94522503601661</v>
      </c>
      <c r="K26" s="27">
        <f t="shared" si="7"/>
        <v>220.25193949841284</v>
      </c>
      <c r="L26" s="27">
        <f t="shared" si="7"/>
        <v>2417.547517319289</v>
      </c>
      <c r="M26" s="27">
        <f t="shared" si="7"/>
        <v>2709.7505340815487</v>
      </c>
      <c r="N26" s="27">
        <f t="shared" si="7"/>
        <v>2548.7264829964711</v>
      </c>
      <c r="O26" s="27">
        <f t="shared" si="7"/>
        <v>2765.6977635431658</v>
      </c>
      <c r="P26" s="27">
        <f t="shared" si="7"/>
        <v>3140.0152929169722</v>
      </c>
      <c r="Q26" s="27">
        <f t="shared" si="7"/>
        <v>3205.8340688702901</v>
      </c>
      <c r="R26" s="27">
        <f t="shared" si="7"/>
        <v>3357.6408402829447</v>
      </c>
      <c r="S26" s="27">
        <f t="shared" si="7"/>
        <v>3734.0474239792152</v>
      </c>
      <c r="T26" s="27">
        <f t="shared" si="7"/>
        <v>2952.6181789501352</v>
      </c>
      <c r="U26" s="27">
        <f t="shared" si="7"/>
        <v>2879.9913803350537</v>
      </c>
      <c r="V26" s="27">
        <f t="shared" si="7"/>
        <v>2419.6811897378661</v>
      </c>
      <c r="W26" s="27">
        <f t="shared" si="7"/>
        <v>2822.0852776340439</v>
      </c>
      <c r="X26" s="27">
        <f t="shared" si="7"/>
        <v>3070.6954477387408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353.6160151994759</v>
      </c>
      <c r="D33" s="19">
        <f t="shared" si="9"/>
        <v>299.19988364330243</v>
      </c>
      <c r="E33" s="19">
        <f t="shared" si="9"/>
        <v>258.28473429508762</v>
      </c>
      <c r="F33" s="19">
        <f t="shared" si="9"/>
        <v>216.30455459041872</v>
      </c>
      <c r="G33" s="19">
        <f t="shared" si="9"/>
        <v>222.85822371672344</v>
      </c>
      <c r="H33" s="19">
        <f t="shared" si="9"/>
        <v>281.48686032896734</v>
      </c>
      <c r="I33" s="19">
        <f t="shared" si="9"/>
        <v>289.00075572302558</v>
      </c>
      <c r="J33" s="19">
        <f t="shared" si="9"/>
        <v>278.94522503601661</v>
      </c>
      <c r="K33" s="19">
        <f t="shared" si="9"/>
        <v>220.25193949841284</v>
      </c>
      <c r="L33" s="19">
        <f t="shared" si="9"/>
        <v>2417.547517319289</v>
      </c>
      <c r="M33" s="19">
        <f t="shared" si="9"/>
        <v>2709.7505340815487</v>
      </c>
      <c r="N33" s="19">
        <f t="shared" si="9"/>
        <v>2548.7264829964711</v>
      </c>
      <c r="O33" s="19">
        <f t="shared" si="9"/>
        <v>2765.6977635431658</v>
      </c>
      <c r="P33" s="19">
        <f t="shared" si="9"/>
        <v>3140.0152929169722</v>
      </c>
      <c r="Q33" s="19">
        <f t="shared" si="9"/>
        <v>3205.8340688702901</v>
      </c>
      <c r="R33" s="19">
        <f t="shared" si="9"/>
        <v>3357.6408402829447</v>
      </c>
      <c r="S33" s="19">
        <f t="shared" si="9"/>
        <v>3734.0474239792152</v>
      </c>
      <c r="T33" s="19">
        <f t="shared" si="9"/>
        <v>2952.6181789501352</v>
      </c>
      <c r="U33" s="19">
        <f t="shared" si="9"/>
        <v>2879.9913803350537</v>
      </c>
      <c r="V33" s="19">
        <f t="shared" si="9"/>
        <v>2419.6811897378661</v>
      </c>
      <c r="W33" s="19">
        <f t="shared" si="9"/>
        <v>2822.0852776340439</v>
      </c>
      <c r="X33" s="19">
        <f t="shared" si="9"/>
        <v>3070.6954477387408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121.83014633875004</v>
      </c>
      <c r="D36" s="8">
        <v>0</v>
      </c>
      <c r="E36" s="8">
        <v>33.135663059544719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240.75700891548698</v>
      </c>
      <c r="M36" s="8">
        <v>220.54422575394321</v>
      </c>
      <c r="N36" s="8">
        <v>282.13946913837594</v>
      </c>
      <c r="O36" s="8">
        <v>296.07362247289296</v>
      </c>
      <c r="P36" s="8">
        <v>320.49068492620461</v>
      </c>
      <c r="Q36" s="8">
        <v>363.44058440760313</v>
      </c>
      <c r="R36" s="8">
        <v>382.6196691026006</v>
      </c>
      <c r="S36" s="8">
        <v>348.04298053146772</v>
      </c>
      <c r="T36" s="8">
        <v>352.14309644222425</v>
      </c>
      <c r="U36" s="8">
        <v>493.28281766557024</v>
      </c>
      <c r="V36" s="8">
        <v>523.88376755830029</v>
      </c>
      <c r="W36" s="8">
        <v>537.10165379470709</v>
      </c>
      <c r="X36" s="8">
        <v>527.87081604885839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2.9341451481775933</v>
      </c>
      <c r="D41" s="8">
        <v>1.4677386459402655</v>
      </c>
      <c r="E41" s="8">
        <v>1.579880437255069</v>
      </c>
      <c r="F41" s="8">
        <v>1.675286525152373</v>
      </c>
      <c r="G41" s="8">
        <v>1.6693414904021115</v>
      </c>
      <c r="H41" s="8">
        <v>1.6527445716209408</v>
      </c>
      <c r="I41" s="8">
        <v>2.0631071163204391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2063.8569328370604</v>
      </c>
      <c r="M42" s="8">
        <v>2361.0279926929466</v>
      </c>
      <c r="N42" s="8">
        <v>2126.3276855188274</v>
      </c>
      <c r="O42" s="8">
        <v>2316.9647628582416</v>
      </c>
      <c r="P42" s="8">
        <v>2684.8898032997004</v>
      </c>
      <c r="Q42" s="8">
        <v>2741.337123739544</v>
      </c>
      <c r="R42" s="8">
        <v>2855.8258899756293</v>
      </c>
      <c r="S42" s="8">
        <v>3272.0222758597865</v>
      </c>
      <c r="T42" s="8">
        <v>2485.8304953686238</v>
      </c>
      <c r="U42" s="8">
        <v>2281.6181562060701</v>
      </c>
      <c r="V42" s="8">
        <v>1801.4142482014217</v>
      </c>
      <c r="W42" s="8">
        <v>2188.9518355986002</v>
      </c>
      <c r="X42" s="8">
        <v>2452.4148421593814</v>
      </c>
    </row>
    <row r="43" spans="1:24" ht="11.25" customHeight="1" x14ac:dyDescent="0.2">
      <c r="A43" s="28" t="s">
        <v>72</v>
      </c>
      <c r="B43" s="7" t="s">
        <v>73</v>
      </c>
      <c r="C43" s="8">
        <v>21.234289609609174</v>
      </c>
      <c r="D43" s="8">
        <v>24.275008923830555</v>
      </c>
      <c r="E43" s="8">
        <v>19.577056943645868</v>
      </c>
      <c r="F43" s="8">
        <v>13.827519690201244</v>
      </c>
      <c r="G43" s="8">
        <v>25.873419927177405</v>
      </c>
      <c r="H43" s="8">
        <v>42.678852668956587</v>
      </c>
      <c r="I43" s="8">
        <v>40.353567175095911</v>
      </c>
      <c r="J43" s="8">
        <v>36.273237096390268</v>
      </c>
      <c r="K43" s="8">
        <v>21.045708023696729</v>
      </c>
      <c r="L43" s="8">
        <v>20.576105054108016</v>
      </c>
      <c r="M43" s="8">
        <v>18.552400791480732</v>
      </c>
      <c r="N43" s="8">
        <v>18.950755295461857</v>
      </c>
      <c r="O43" s="8">
        <v>45.809393390287255</v>
      </c>
      <c r="P43" s="8">
        <v>50.966425474326847</v>
      </c>
      <c r="Q43" s="8">
        <v>48.608606396309966</v>
      </c>
      <c r="R43" s="8">
        <v>56.408538551754681</v>
      </c>
      <c r="S43" s="8">
        <v>48.160663316777686</v>
      </c>
      <c r="T43" s="8">
        <v>47.201421785880996</v>
      </c>
      <c r="U43" s="8">
        <v>43.360686474506259</v>
      </c>
      <c r="V43" s="8">
        <v>43.274400249154773</v>
      </c>
      <c r="W43" s="8">
        <v>43.268864160376438</v>
      </c>
      <c r="X43" s="8">
        <v>41.088557546861722</v>
      </c>
    </row>
    <row r="44" spans="1:24" ht="11.25" customHeight="1" x14ac:dyDescent="0.2">
      <c r="A44" s="28" t="s">
        <v>74</v>
      </c>
      <c r="B44" s="7" t="s">
        <v>75</v>
      </c>
      <c r="C44" s="8">
        <v>207.61743410293911</v>
      </c>
      <c r="D44" s="8">
        <v>273.45713607353161</v>
      </c>
      <c r="E44" s="8">
        <v>199.20887027623507</v>
      </c>
      <c r="F44" s="8">
        <v>200.8017483750651</v>
      </c>
      <c r="G44" s="8">
        <v>195.31546229914392</v>
      </c>
      <c r="H44" s="8">
        <v>237.1552630883898</v>
      </c>
      <c r="I44" s="8">
        <v>246.58408143160923</v>
      </c>
      <c r="J44" s="8">
        <v>242.67198793962632</v>
      </c>
      <c r="K44" s="8">
        <v>199.20623147471611</v>
      </c>
      <c r="L44" s="8">
        <v>92.357470512633441</v>
      </c>
      <c r="M44" s="8">
        <v>109.62591484317842</v>
      </c>
      <c r="N44" s="8">
        <v>121.3085730438054</v>
      </c>
      <c r="O44" s="8">
        <v>106.84998482174375</v>
      </c>
      <c r="P44" s="8">
        <v>83.668379216740107</v>
      </c>
      <c r="Q44" s="8">
        <v>52.447754326833198</v>
      </c>
      <c r="R44" s="8">
        <v>62.786742652960072</v>
      </c>
      <c r="S44" s="8">
        <v>65.82150427118323</v>
      </c>
      <c r="T44" s="8">
        <v>67.443165353406101</v>
      </c>
      <c r="U44" s="8">
        <v>61.729719988907028</v>
      </c>
      <c r="V44" s="8">
        <v>51.108773728988893</v>
      </c>
      <c r="W44" s="8">
        <v>52.762924080360229</v>
      </c>
      <c r="X44" s="8">
        <v>49.321231983639201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4.7832635784069151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1797.7396651548893</v>
      </c>
      <c r="D51" s="27">
        <v>1871.8521682751407</v>
      </c>
      <c r="E51" s="27">
        <v>2068.4543555540499</v>
      </c>
      <c r="F51" s="27">
        <v>2271.900068460438</v>
      </c>
      <c r="G51" s="27">
        <v>1576.5118881776746</v>
      </c>
      <c r="H51" s="27">
        <v>1658.0520724094324</v>
      </c>
      <c r="I51" s="27">
        <v>2131.7157072175937</v>
      </c>
      <c r="J51" s="27">
        <v>2502.2007642667886</v>
      </c>
      <c r="K51" s="27">
        <v>2490.9760716587971</v>
      </c>
      <c r="L51" s="27">
        <v>1841.7758710481012</v>
      </c>
      <c r="M51" s="27">
        <v>2123.9078225904864</v>
      </c>
      <c r="N51" s="27">
        <v>2074.5832833584491</v>
      </c>
      <c r="O51" s="27">
        <v>2141.1193134901505</v>
      </c>
      <c r="P51" s="27">
        <v>2259.4988481935147</v>
      </c>
      <c r="Q51" s="27">
        <v>2160.0229456734546</v>
      </c>
      <c r="R51" s="27">
        <v>2336.019779543537</v>
      </c>
      <c r="S51" s="27">
        <v>2490.1240076583863</v>
      </c>
      <c r="T51" s="27">
        <v>2737.2594280838198</v>
      </c>
      <c r="U51" s="27">
        <v>2477.7626775379435</v>
      </c>
      <c r="V51" s="27">
        <v>2407.9680621580655</v>
      </c>
      <c r="W51" s="27">
        <v>2624.1279435237593</v>
      </c>
      <c r="X51" s="27">
        <v>2876.5046904556716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62.435938629346175</v>
      </c>
      <c r="N52" s="27">
        <f t="shared" si="10"/>
        <v>95.767546961011789</v>
      </c>
      <c r="O52" s="27">
        <f t="shared" si="10"/>
        <v>97.528821161393495</v>
      </c>
      <c r="P52" s="27">
        <f t="shared" si="10"/>
        <v>98.202744473968124</v>
      </c>
      <c r="Q52" s="27">
        <f t="shared" si="10"/>
        <v>62.331573588308139</v>
      </c>
      <c r="R52" s="27">
        <f t="shared" si="10"/>
        <v>33.089388830385751</v>
      </c>
      <c r="S52" s="27">
        <f t="shared" si="10"/>
        <v>12.069649208516983</v>
      </c>
      <c r="T52" s="27">
        <f t="shared" si="10"/>
        <v>11.893651856093715</v>
      </c>
      <c r="U52" s="27">
        <f t="shared" si="10"/>
        <v>11.024843269896992</v>
      </c>
      <c r="V52" s="27">
        <f t="shared" si="10"/>
        <v>4.454596138440845</v>
      </c>
      <c r="W52" s="27">
        <f t="shared" si="10"/>
        <v>4.8687479293210769</v>
      </c>
      <c r="X52" s="27">
        <f t="shared" si="10"/>
        <v>4.8997683334413917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62.435938629346175</v>
      </c>
      <c r="N53" s="8">
        <v>95.767546961011789</v>
      </c>
      <c r="O53" s="8">
        <v>97.528821161393495</v>
      </c>
      <c r="P53" s="8">
        <v>98.202744473968124</v>
      </c>
      <c r="Q53" s="8">
        <v>62.331573588308139</v>
      </c>
      <c r="R53" s="8">
        <v>33.089388830385751</v>
      </c>
      <c r="S53" s="8">
        <v>12.069649208516983</v>
      </c>
      <c r="T53" s="8">
        <v>11.893651856093715</v>
      </c>
      <c r="U53" s="8">
        <v>11.024843269896992</v>
      </c>
      <c r="V53" s="8">
        <v>4.454596138440845</v>
      </c>
      <c r="W53" s="8">
        <v>4.8687479293210769</v>
      </c>
      <c r="X53" s="8">
        <v>4.8997683334413917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21.617517365963526</v>
      </c>
      <c r="I61" s="49">
        <f t="shared" si="11"/>
        <v>7.0361828833626161</v>
      </c>
      <c r="J61" s="49">
        <f t="shared" si="11"/>
        <v>15.813546425989204</v>
      </c>
      <c r="K61" s="49">
        <f t="shared" si="11"/>
        <v>29.383464864958913</v>
      </c>
      <c r="L61" s="49">
        <f t="shared" si="11"/>
        <v>50.328108360066722</v>
      </c>
      <c r="M61" s="49">
        <f t="shared" si="11"/>
        <v>49.265181234022023</v>
      </c>
      <c r="N61" s="49">
        <f t="shared" si="11"/>
        <v>26.049952520060181</v>
      </c>
      <c r="O61" s="49">
        <f t="shared" si="11"/>
        <v>25.296690570039079</v>
      </c>
      <c r="P61" s="49">
        <f t="shared" si="11"/>
        <v>34.02233381550019</v>
      </c>
      <c r="Q61" s="49">
        <f t="shared" si="11"/>
        <v>32.161828918981421</v>
      </c>
      <c r="R61" s="49">
        <f t="shared" si="11"/>
        <v>23.058192307376562</v>
      </c>
      <c r="S61" s="49">
        <f t="shared" si="11"/>
        <v>21.834904340495509</v>
      </c>
      <c r="T61" s="49">
        <f t="shared" si="11"/>
        <v>20.76234536307507</v>
      </c>
      <c r="U61" s="49">
        <f t="shared" si="11"/>
        <v>20.810461822254652</v>
      </c>
      <c r="V61" s="49">
        <f t="shared" si="11"/>
        <v>20.308164266766571</v>
      </c>
      <c r="W61" s="49">
        <f t="shared" si="11"/>
        <v>23.513625181799906</v>
      </c>
      <c r="X61" s="49">
        <f t="shared" si="11"/>
        <v>22.324983209691446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13.418180385871391</v>
      </c>
      <c r="M62" s="52">
        <v>19.975869688257781</v>
      </c>
      <c r="N62" s="52">
        <v>20.443539771360975</v>
      </c>
      <c r="O62" s="52">
        <v>19.707642071885495</v>
      </c>
      <c r="P62" s="52">
        <v>19.826592964100843</v>
      </c>
      <c r="Q62" s="52">
        <v>21.024796992521416</v>
      </c>
      <c r="R62" s="52">
        <v>13.951556569848604</v>
      </c>
      <c r="S62" s="52">
        <v>11.891818614205128</v>
      </c>
      <c r="T62" s="52">
        <v>11.206337353152488</v>
      </c>
      <c r="U62" s="52">
        <v>11.941994957210408</v>
      </c>
      <c r="V62" s="52">
        <v>10.885626632908243</v>
      </c>
      <c r="W62" s="52">
        <v>10.91579026371425</v>
      </c>
      <c r="X62" s="52">
        <v>9.6324624899226432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21.617517365963526</v>
      </c>
      <c r="I64" s="52">
        <v>7.0361828833626161</v>
      </c>
      <c r="J64" s="52">
        <v>0.82990787725044468</v>
      </c>
      <c r="K64" s="52">
        <v>3.7047505050549914</v>
      </c>
      <c r="L64" s="52">
        <v>13.659283077205677</v>
      </c>
      <c r="M64" s="52">
        <v>3.9741065719358306</v>
      </c>
      <c r="N64" s="52">
        <v>4.0594024585908892</v>
      </c>
      <c r="O64" s="52">
        <v>4.6721955082551041</v>
      </c>
      <c r="P64" s="52">
        <v>13.27282309316673</v>
      </c>
      <c r="Q64" s="52">
        <v>10.476813231985055</v>
      </c>
      <c r="R64" s="52">
        <v>8.4070991691017518</v>
      </c>
      <c r="S64" s="52">
        <v>9.1799287179557041</v>
      </c>
      <c r="T64" s="52">
        <v>9.0547448300164497</v>
      </c>
      <c r="U64" s="52">
        <v>8.4027871488272492</v>
      </c>
      <c r="V64" s="52">
        <v>8.4821826519371797</v>
      </c>
      <c r="W64" s="52">
        <v>11.572615381445667</v>
      </c>
      <c r="X64" s="52">
        <v>11.660548293190525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14.983638548738758</v>
      </c>
      <c r="K72" s="55">
        <v>25.678714359903921</v>
      </c>
      <c r="L72" s="55">
        <v>23.250644896989659</v>
      </c>
      <c r="M72" s="55">
        <v>25.315204973828415</v>
      </c>
      <c r="N72" s="55">
        <v>1.5470102901083167</v>
      </c>
      <c r="O72" s="55">
        <v>0.91685298989847941</v>
      </c>
      <c r="P72" s="55">
        <v>0.9229177582326149</v>
      </c>
      <c r="Q72" s="55">
        <v>0.66021869447495174</v>
      </c>
      <c r="R72" s="55">
        <v>0.69953656842620815</v>
      </c>
      <c r="S72" s="55">
        <v>0.76315700833467714</v>
      </c>
      <c r="T72" s="55">
        <v>0.50126317990613212</v>
      </c>
      <c r="U72" s="55">
        <v>0.46567971621699533</v>
      </c>
      <c r="V72" s="55">
        <v>0.94035498192115097</v>
      </c>
      <c r="W72" s="55">
        <v>1.0252195366399903</v>
      </c>
      <c r="X72" s="55">
        <v>1.0319724265782766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2165.0489395450877</v>
      </c>
      <c r="D2" s="21">
        <f t="shared" ref="D2:X2" si="0">SUM(D3,D17,D22,D25,D26,D51,D52)</f>
        <v>2163.138394035363</v>
      </c>
      <c r="E2" s="21">
        <f t="shared" si="0"/>
        <v>1981.0547143725146</v>
      </c>
      <c r="F2" s="21">
        <f t="shared" si="0"/>
        <v>1852.4360997068009</v>
      </c>
      <c r="G2" s="21">
        <f t="shared" si="0"/>
        <v>1346.0249949406211</v>
      </c>
      <c r="H2" s="21">
        <f t="shared" si="0"/>
        <v>1452.5126059637341</v>
      </c>
      <c r="I2" s="21">
        <f t="shared" si="0"/>
        <v>1026.3126794316374</v>
      </c>
      <c r="J2" s="21">
        <f t="shared" si="0"/>
        <v>648.5643743075957</v>
      </c>
      <c r="K2" s="21">
        <f t="shared" si="0"/>
        <v>375.99803553262143</v>
      </c>
      <c r="L2" s="21">
        <f t="shared" si="0"/>
        <v>1438.6258387855214</v>
      </c>
      <c r="M2" s="21">
        <f t="shared" si="0"/>
        <v>1572.6599875844502</v>
      </c>
      <c r="N2" s="21">
        <f t="shared" si="0"/>
        <v>1377.350617023714</v>
      </c>
      <c r="O2" s="21">
        <f t="shared" si="0"/>
        <v>1343.8658149003115</v>
      </c>
      <c r="P2" s="21">
        <f t="shared" si="0"/>
        <v>1440.4974277429226</v>
      </c>
      <c r="Q2" s="21">
        <f t="shared" si="0"/>
        <v>1776.934787660678</v>
      </c>
      <c r="R2" s="21">
        <f t="shared" si="0"/>
        <v>1432.18899232479</v>
      </c>
      <c r="S2" s="21">
        <f t="shared" si="0"/>
        <v>874.13186161111594</v>
      </c>
      <c r="T2" s="21">
        <f t="shared" si="0"/>
        <v>900.66995275015609</v>
      </c>
      <c r="U2" s="21">
        <f t="shared" si="0"/>
        <v>1338.0260993985698</v>
      </c>
      <c r="V2" s="21">
        <f t="shared" si="0"/>
        <v>1125.2587236726461</v>
      </c>
      <c r="W2" s="21">
        <f t="shared" si="0"/>
        <v>712.73320422205427</v>
      </c>
      <c r="X2" s="21">
        <f t="shared" si="0"/>
        <v>786.38110685781533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3.0065065329296274</v>
      </c>
      <c r="D3" s="24">
        <f t="shared" ref="D3:W3" si="2">SUM(D4,D8,D11)</f>
        <v>3.0165458810939501</v>
      </c>
      <c r="E3" s="24">
        <f t="shared" si="2"/>
        <v>0</v>
      </c>
      <c r="F3" s="24">
        <f t="shared" si="2"/>
        <v>0</v>
      </c>
      <c r="G3" s="24">
        <f t="shared" si="2"/>
        <v>11.035386420532745</v>
      </c>
      <c r="H3" s="24">
        <f t="shared" si="2"/>
        <v>5.9508309610787169</v>
      </c>
      <c r="I3" s="24">
        <f t="shared" si="2"/>
        <v>3.3132543054933583</v>
      </c>
      <c r="J3" s="24">
        <f t="shared" si="2"/>
        <v>0</v>
      </c>
      <c r="K3" s="24">
        <f t="shared" si="2"/>
        <v>0</v>
      </c>
      <c r="L3" s="24">
        <f t="shared" si="2"/>
        <v>1.8553973825983414</v>
      </c>
      <c r="M3" s="24">
        <f t="shared" si="2"/>
        <v>0</v>
      </c>
      <c r="N3" s="24">
        <f t="shared" si="2"/>
        <v>0</v>
      </c>
      <c r="O3" s="24">
        <f t="shared" si="2"/>
        <v>0.62300468773968076</v>
      </c>
      <c r="P3" s="24">
        <f t="shared" si="2"/>
        <v>7.643301579024854</v>
      </c>
      <c r="Q3" s="24">
        <f t="shared" si="2"/>
        <v>9.0171368373688683</v>
      </c>
      <c r="R3" s="24">
        <f t="shared" si="2"/>
        <v>7.303649041015281</v>
      </c>
      <c r="S3" s="24">
        <f t="shared" si="2"/>
        <v>4.4576464491843595</v>
      </c>
      <c r="T3" s="24">
        <f t="shared" si="2"/>
        <v>5.0096255624575186</v>
      </c>
      <c r="U3" s="24">
        <f t="shared" si="2"/>
        <v>6.8490290444818154</v>
      </c>
      <c r="V3" s="24">
        <f t="shared" si="2"/>
        <v>10.060903840334189</v>
      </c>
      <c r="W3" s="24">
        <f t="shared" si="2"/>
        <v>4.6340676924312305</v>
      </c>
      <c r="X3" s="24">
        <f t="shared" ref="X3" si="3">SUM(X4,X8,X11)</f>
        <v>4.587117214996324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3.0065065329296274</v>
      </c>
      <c r="D11" s="19">
        <f t="shared" si="8"/>
        <v>3.0165458810939501</v>
      </c>
      <c r="E11" s="19">
        <f t="shared" si="8"/>
        <v>0</v>
      </c>
      <c r="F11" s="19">
        <f t="shared" si="8"/>
        <v>0</v>
      </c>
      <c r="G11" s="19">
        <f t="shared" si="8"/>
        <v>11.035386420532745</v>
      </c>
      <c r="H11" s="19">
        <f t="shared" si="8"/>
        <v>5.9508309610787169</v>
      </c>
      <c r="I11" s="19">
        <f t="shared" si="8"/>
        <v>3.3132543054933583</v>
      </c>
      <c r="J11" s="19">
        <f t="shared" si="8"/>
        <v>0</v>
      </c>
      <c r="K11" s="19">
        <f t="shared" si="8"/>
        <v>0</v>
      </c>
      <c r="L11" s="19">
        <f t="shared" si="8"/>
        <v>1.8553973825983414</v>
      </c>
      <c r="M11" s="19">
        <f t="shared" si="8"/>
        <v>0</v>
      </c>
      <c r="N11" s="19">
        <f t="shared" si="8"/>
        <v>0</v>
      </c>
      <c r="O11" s="19">
        <f t="shared" si="8"/>
        <v>0.62300468773968076</v>
      </c>
      <c r="P11" s="19">
        <f t="shared" si="8"/>
        <v>7.643301579024854</v>
      </c>
      <c r="Q11" s="19">
        <f t="shared" si="8"/>
        <v>9.0171368373688683</v>
      </c>
      <c r="R11" s="19">
        <f t="shared" si="8"/>
        <v>7.303649041015281</v>
      </c>
      <c r="S11" s="19">
        <f t="shared" si="8"/>
        <v>4.4576464491843595</v>
      </c>
      <c r="T11" s="19">
        <f t="shared" si="8"/>
        <v>5.0096255624575186</v>
      </c>
      <c r="U11" s="19">
        <f t="shared" si="8"/>
        <v>6.8490290444818154</v>
      </c>
      <c r="V11" s="19">
        <f t="shared" si="8"/>
        <v>10.060903840334189</v>
      </c>
      <c r="W11" s="19">
        <f t="shared" si="8"/>
        <v>4.6340676924312305</v>
      </c>
      <c r="X11" s="19">
        <f t="shared" si="8"/>
        <v>4.587117214996324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3.0065065329296274</v>
      </c>
      <c r="D13" s="8">
        <v>3.0165458810939501</v>
      </c>
      <c r="E13" s="8">
        <v>0</v>
      </c>
      <c r="F13" s="8">
        <v>0</v>
      </c>
      <c r="G13" s="8">
        <v>0</v>
      </c>
      <c r="H13" s="8">
        <v>1.2456622014294971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0.62300468773968076</v>
      </c>
      <c r="P13" s="8">
        <v>6.0799240245205732</v>
      </c>
      <c r="Q13" s="8">
        <v>7.3205234982616858</v>
      </c>
      <c r="R13" s="8">
        <v>5.9294358499953645</v>
      </c>
      <c r="S13" s="8">
        <v>3.6189209686784269</v>
      </c>
      <c r="T13" s="8">
        <v>4.0724832940924145</v>
      </c>
      <c r="U13" s="8">
        <v>5.5077184606474123</v>
      </c>
      <c r="V13" s="8">
        <v>9.0560694474501453</v>
      </c>
      <c r="W13" s="8">
        <v>4.3958788240920672</v>
      </c>
      <c r="X13" s="8">
        <v>4.466059470662338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11.035386420532745</v>
      </c>
      <c r="H16" s="8">
        <v>4.7051687596492195</v>
      </c>
      <c r="I16" s="8">
        <v>3.3132543054933583</v>
      </c>
      <c r="J16" s="8">
        <v>0</v>
      </c>
      <c r="K16" s="8">
        <v>0</v>
      </c>
      <c r="L16" s="8">
        <v>1.8553973825983414</v>
      </c>
      <c r="M16" s="8">
        <v>0</v>
      </c>
      <c r="N16" s="8">
        <v>0</v>
      </c>
      <c r="O16" s="8">
        <v>0</v>
      </c>
      <c r="P16" s="8">
        <v>1.5633775545042807</v>
      </c>
      <c r="Q16" s="8">
        <v>1.6966133391071825</v>
      </c>
      <c r="R16" s="8">
        <v>1.3742131910199162</v>
      </c>
      <c r="S16" s="8">
        <v>0.83872548050593299</v>
      </c>
      <c r="T16" s="8">
        <v>0.93714226836510406</v>
      </c>
      <c r="U16" s="8">
        <v>1.3413105838344028</v>
      </c>
      <c r="V16" s="8">
        <v>1.0048343928840437</v>
      </c>
      <c r="W16" s="8">
        <v>0.23818886833916339</v>
      </c>
      <c r="X16" s="8">
        <v>0.12105774433398642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351.34554731572007</v>
      </c>
      <c r="D26" s="27">
        <f t="shared" si="11"/>
        <v>294.23607561566814</v>
      </c>
      <c r="E26" s="27">
        <f t="shared" si="11"/>
        <v>217.44018510244035</v>
      </c>
      <c r="F26" s="27">
        <f t="shared" si="11"/>
        <v>159.13883620684902</v>
      </c>
      <c r="G26" s="27">
        <f t="shared" si="11"/>
        <v>163.50610189042627</v>
      </c>
      <c r="H26" s="27">
        <f t="shared" si="11"/>
        <v>207.50569257745775</v>
      </c>
      <c r="I26" s="27">
        <f t="shared" si="11"/>
        <v>120.74179607591563</v>
      </c>
      <c r="J26" s="27">
        <f t="shared" si="11"/>
        <v>64.274752949339984</v>
      </c>
      <c r="K26" s="27">
        <f t="shared" si="11"/>
        <v>30.156463731348222</v>
      </c>
      <c r="L26" s="27">
        <f t="shared" si="11"/>
        <v>823.0481614365342</v>
      </c>
      <c r="M26" s="27">
        <f t="shared" si="11"/>
        <v>879.30438385016851</v>
      </c>
      <c r="N26" s="27">
        <f t="shared" si="11"/>
        <v>750.50959103788432</v>
      </c>
      <c r="O26" s="27">
        <f t="shared" si="11"/>
        <v>748.81774654312619</v>
      </c>
      <c r="P26" s="27">
        <f t="shared" si="11"/>
        <v>825.26509637806953</v>
      </c>
      <c r="Q26" s="27">
        <f t="shared" si="11"/>
        <v>1052.7296032593215</v>
      </c>
      <c r="R26" s="27">
        <f t="shared" si="11"/>
        <v>842.42856014350241</v>
      </c>
      <c r="S26" s="27">
        <f t="shared" si="11"/>
        <v>525.62784850783532</v>
      </c>
      <c r="T26" s="27">
        <f t="shared" si="11"/>
        <v>468.23426134654625</v>
      </c>
      <c r="U26" s="27">
        <f t="shared" si="11"/>
        <v>719.43536544930885</v>
      </c>
      <c r="V26" s="27">
        <f t="shared" si="11"/>
        <v>562.2999731303446</v>
      </c>
      <c r="W26" s="27">
        <f t="shared" si="11"/>
        <v>369.37633755186033</v>
      </c>
      <c r="X26" s="27">
        <f t="shared" si="11"/>
        <v>406.53845239000498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351.34554731572007</v>
      </c>
      <c r="D33" s="19">
        <f t="shared" si="13"/>
        <v>294.23607561566814</v>
      </c>
      <c r="E33" s="19">
        <f t="shared" si="13"/>
        <v>217.44018510244035</v>
      </c>
      <c r="F33" s="19">
        <f t="shared" si="13"/>
        <v>159.13883620684902</v>
      </c>
      <c r="G33" s="19">
        <f t="shared" si="13"/>
        <v>163.50610189042627</v>
      </c>
      <c r="H33" s="19">
        <f t="shared" si="13"/>
        <v>207.50569257745775</v>
      </c>
      <c r="I33" s="19">
        <f t="shared" si="13"/>
        <v>120.74179607591563</v>
      </c>
      <c r="J33" s="19">
        <f t="shared" si="13"/>
        <v>64.274752949339984</v>
      </c>
      <c r="K33" s="19">
        <f t="shared" si="13"/>
        <v>30.156463731348222</v>
      </c>
      <c r="L33" s="19">
        <f t="shared" si="13"/>
        <v>823.0481614365342</v>
      </c>
      <c r="M33" s="19">
        <f t="shared" si="13"/>
        <v>879.30438385016851</v>
      </c>
      <c r="N33" s="19">
        <f t="shared" si="13"/>
        <v>750.50959103788432</v>
      </c>
      <c r="O33" s="19">
        <f t="shared" si="13"/>
        <v>748.81774654312619</v>
      </c>
      <c r="P33" s="19">
        <f t="shared" si="13"/>
        <v>825.26509637806953</v>
      </c>
      <c r="Q33" s="19">
        <f t="shared" si="13"/>
        <v>1052.7296032593215</v>
      </c>
      <c r="R33" s="19">
        <f t="shared" si="13"/>
        <v>842.42856014350241</v>
      </c>
      <c r="S33" s="19">
        <f t="shared" si="13"/>
        <v>525.62784850783532</v>
      </c>
      <c r="T33" s="19">
        <f t="shared" si="13"/>
        <v>468.23426134654625</v>
      </c>
      <c r="U33" s="19">
        <f t="shared" si="13"/>
        <v>719.43536544930885</v>
      </c>
      <c r="V33" s="19">
        <f t="shared" si="13"/>
        <v>562.2999731303446</v>
      </c>
      <c r="W33" s="19">
        <f t="shared" si="13"/>
        <v>369.37633755186033</v>
      </c>
      <c r="X33" s="19">
        <f t="shared" si="13"/>
        <v>406.53845239000498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120.97738495774006</v>
      </c>
      <c r="D36" s="8">
        <v>0</v>
      </c>
      <c r="E36" s="8">
        <v>27.862351695505133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78.304151934448754</v>
      </c>
      <c r="M36" s="8">
        <v>68.298735211689447</v>
      </c>
      <c r="N36" s="8">
        <v>79.506134127599424</v>
      </c>
      <c r="O36" s="8">
        <v>76.647059011035111</v>
      </c>
      <c r="P36" s="8">
        <v>80.423219700240509</v>
      </c>
      <c r="Q36" s="8">
        <v>113.97292575676505</v>
      </c>
      <c r="R36" s="8">
        <v>91.772100305304306</v>
      </c>
      <c r="S36" s="8">
        <v>46.731419475205016</v>
      </c>
      <c r="T36" s="8">
        <v>53.622119861911251</v>
      </c>
      <c r="U36" s="8">
        <v>118.61767509497805</v>
      </c>
      <c r="V36" s="8">
        <v>117.63448308710322</v>
      </c>
      <c r="W36" s="8">
        <v>67.77969037507269</v>
      </c>
      <c r="X36" s="8">
        <v>67.290216682888257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3.0101303486219937</v>
      </c>
      <c r="D41" s="8">
        <v>1.4903380290693762</v>
      </c>
      <c r="E41" s="8">
        <v>1.3724216316662399</v>
      </c>
      <c r="F41" s="8">
        <v>1.2724486957866046</v>
      </c>
      <c r="G41" s="8">
        <v>1.2686588371065874</v>
      </c>
      <c r="H41" s="8">
        <v>1.2622748386090785</v>
      </c>
      <c r="I41" s="8">
        <v>0.89288649820201349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707.95101752726373</v>
      </c>
      <c r="M42" s="8">
        <v>771.26076177976711</v>
      </c>
      <c r="N42" s="8">
        <v>631.43103233453087</v>
      </c>
      <c r="O42" s="8">
        <v>632.54113087116798</v>
      </c>
      <c r="P42" s="8">
        <v>710.93210772624127</v>
      </c>
      <c r="Q42" s="8">
        <v>906.91971153653685</v>
      </c>
      <c r="R42" s="8">
        <v>721.94203432570544</v>
      </c>
      <c r="S42" s="8">
        <v>463.53410595174938</v>
      </c>
      <c r="T42" s="8">
        <v>397.09919568858203</v>
      </c>
      <c r="U42" s="8">
        <v>575.46167678168024</v>
      </c>
      <c r="V42" s="8">
        <v>423.39854879021613</v>
      </c>
      <c r="W42" s="8">
        <v>289.43573937086239</v>
      </c>
      <c r="X42" s="8">
        <v>327.68118872166878</v>
      </c>
    </row>
    <row r="43" spans="1:24" ht="11.25" customHeight="1" x14ac:dyDescent="0.2">
      <c r="A43" s="28" t="s">
        <v>72</v>
      </c>
      <c r="B43" s="7" t="s">
        <v>73</v>
      </c>
      <c r="C43" s="8">
        <v>21.19383534516486</v>
      </c>
      <c r="D43" s="8">
        <v>23.980049466840601</v>
      </c>
      <c r="E43" s="8">
        <v>16.544095006287957</v>
      </c>
      <c r="F43" s="8">
        <v>10.217047946185001</v>
      </c>
      <c r="G43" s="8">
        <v>19.060172882090455</v>
      </c>
      <c r="H43" s="8">
        <v>31.596947762942456</v>
      </c>
      <c r="I43" s="8">
        <v>16.928348875135111</v>
      </c>
      <c r="J43" s="8">
        <v>8.3949270203210027</v>
      </c>
      <c r="K43" s="8">
        <v>2.8952221807455651</v>
      </c>
      <c r="L43" s="8">
        <v>6.7545169336183433</v>
      </c>
      <c r="M43" s="8">
        <v>5.795635616165761</v>
      </c>
      <c r="N43" s="8">
        <v>5.3879990194763607</v>
      </c>
      <c r="O43" s="8">
        <v>11.968405952672525</v>
      </c>
      <c r="P43" s="8">
        <v>12.914211950421485</v>
      </c>
      <c r="Q43" s="8">
        <v>15.389644817930115</v>
      </c>
      <c r="R43" s="8">
        <v>13.654898494173928</v>
      </c>
      <c r="S43" s="8">
        <v>6.5245286168504331</v>
      </c>
      <c r="T43" s="8">
        <v>7.243127835727309</v>
      </c>
      <c r="U43" s="8">
        <v>10.512123602997608</v>
      </c>
      <c r="V43" s="8">
        <v>9.7908189695527437</v>
      </c>
      <c r="W43" s="8">
        <v>5.5024761437185274</v>
      </c>
      <c r="X43" s="8">
        <v>5.2798337386772189</v>
      </c>
    </row>
    <row r="44" spans="1:24" ht="11.25" customHeight="1" x14ac:dyDescent="0.2">
      <c r="A44" s="28" t="s">
        <v>74</v>
      </c>
      <c r="B44" s="7" t="s">
        <v>75</v>
      </c>
      <c r="C44" s="8">
        <v>206.16419666419313</v>
      </c>
      <c r="D44" s="8">
        <v>268.76568811975818</v>
      </c>
      <c r="E44" s="8">
        <v>167.50615777709393</v>
      </c>
      <c r="F44" s="8">
        <v>147.64933956487741</v>
      </c>
      <c r="G44" s="8">
        <v>143.17727017122922</v>
      </c>
      <c r="H44" s="8">
        <v>174.64646997590623</v>
      </c>
      <c r="I44" s="8">
        <v>102.92056070257851</v>
      </c>
      <c r="J44" s="8">
        <v>55.879825929018985</v>
      </c>
      <c r="K44" s="8">
        <v>27.261241550602655</v>
      </c>
      <c r="L44" s="8">
        <v>30.038475041203316</v>
      </c>
      <c r="M44" s="8">
        <v>33.949251242546254</v>
      </c>
      <c r="N44" s="8">
        <v>34.184425556277553</v>
      </c>
      <c r="O44" s="8">
        <v>27.661150708250648</v>
      </c>
      <c r="P44" s="8">
        <v>20.995557001166201</v>
      </c>
      <c r="Q44" s="8">
        <v>16.447321148089586</v>
      </c>
      <c r="R44" s="8">
        <v>15.059527018318708</v>
      </c>
      <c r="S44" s="8">
        <v>8.8377944640304467</v>
      </c>
      <c r="T44" s="8">
        <v>10.269817960325648</v>
      </c>
      <c r="U44" s="8">
        <v>14.843889969653041</v>
      </c>
      <c r="V44" s="8">
        <v>11.47612228347249</v>
      </c>
      <c r="W44" s="8">
        <v>6.6584316622067483</v>
      </c>
      <c r="X44" s="8">
        <v>6.287213246770774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4.1551589918870961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1810.6968856964379</v>
      </c>
      <c r="D51" s="27">
        <v>1865.8857725386008</v>
      </c>
      <c r="E51" s="27">
        <v>1763.6145292700742</v>
      </c>
      <c r="F51" s="27">
        <v>1693.2972634999519</v>
      </c>
      <c r="G51" s="27">
        <v>1171.4835066296621</v>
      </c>
      <c r="H51" s="27">
        <v>1239.0560824251977</v>
      </c>
      <c r="I51" s="27">
        <v>902.2576290502285</v>
      </c>
      <c r="J51" s="27">
        <v>584.28962135825577</v>
      </c>
      <c r="K51" s="27">
        <v>345.84157180127323</v>
      </c>
      <c r="L51" s="27">
        <v>613.72227996638878</v>
      </c>
      <c r="M51" s="27">
        <v>672.96008545210304</v>
      </c>
      <c r="N51" s="27">
        <v>598.40204103841677</v>
      </c>
      <c r="O51" s="27">
        <v>567.79928505645694</v>
      </c>
      <c r="P51" s="27">
        <v>581.58592007623156</v>
      </c>
      <c r="Q51" s="27">
        <v>694.56682142992759</v>
      </c>
      <c r="R51" s="27">
        <v>574.0919102078376</v>
      </c>
      <c r="S51" s="27">
        <v>342.33650847363771</v>
      </c>
      <c r="T51" s="27">
        <v>425.52611345314585</v>
      </c>
      <c r="U51" s="27">
        <v>608.96105785518705</v>
      </c>
      <c r="V51" s="27">
        <v>551.85085290676125</v>
      </c>
      <c r="W51" s="27">
        <v>338.07902526204361</v>
      </c>
      <c r="X51" s="27">
        <v>374.60085115144079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20.395518282178557</v>
      </c>
      <c r="N52" s="27">
        <f t="shared" si="14"/>
        <v>28.438984947412948</v>
      </c>
      <c r="O52" s="27">
        <f t="shared" si="14"/>
        <v>26.625778612988857</v>
      </c>
      <c r="P52" s="27">
        <f t="shared" si="14"/>
        <v>26.003109709596714</v>
      </c>
      <c r="Q52" s="27">
        <f t="shared" si="14"/>
        <v>20.621226134060024</v>
      </c>
      <c r="R52" s="27">
        <f t="shared" si="14"/>
        <v>8.3648729324345563</v>
      </c>
      <c r="S52" s="27">
        <f t="shared" si="14"/>
        <v>1.7098581804584594</v>
      </c>
      <c r="T52" s="27">
        <f t="shared" si="14"/>
        <v>1.89995238800643</v>
      </c>
      <c r="U52" s="27">
        <f t="shared" si="14"/>
        <v>2.7806470495920861</v>
      </c>
      <c r="V52" s="27">
        <f t="shared" si="14"/>
        <v>1.0469937952058808</v>
      </c>
      <c r="W52" s="27">
        <f t="shared" si="14"/>
        <v>0.64377371571907527</v>
      </c>
      <c r="X52" s="27">
        <f t="shared" si="14"/>
        <v>0.65468610137310546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20.395518282178557</v>
      </c>
      <c r="N53" s="8">
        <v>28.438984947412948</v>
      </c>
      <c r="O53" s="8">
        <v>26.625778612988857</v>
      </c>
      <c r="P53" s="8">
        <v>26.003109709596714</v>
      </c>
      <c r="Q53" s="8">
        <v>20.621226134060024</v>
      </c>
      <c r="R53" s="8">
        <v>8.3648729324345563</v>
      </c>
      <c r="S53" s="8">
        <v>1.7098581804584594</v>
      </c>
      <c r="T53" s="8">
        <v>1.89995238800643</v>
      </c>
      <c r="U53" s="8">
        <v>2.7806470495920861</v>
      </c>
      <c r="V53" s="8">
        <v>1.0469937952058808</v>
      </c>
      <c r="W53" s="8">
        <v>0.64377371571907527</v>
      </c>
      <c r="X53" s="8">
        <v>0.65468610137310546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16.15468948469502</v>
      </c>
      <c r="I61" s="49">
        <f t="shared" si="15"/>
        <v>2.9780939664758672</v>
      </c>
      <c r="J61" s="49">
        <f t="shared" si="15"/>
        <v>3.6615429696581487</v>
      </c>
      <c r="K61" s="49">
        <f t="shared" si="15"/>
        <v>4.0469362772802704</v>
      </c>
      <c r="L61" s="49">
        <f t="shared" si="15"/>
        <v>16.786825275292063</v>
      </c>
      <c r="M61" s="49">
        <f t="shared" si="15"/>
        <v>15.692861962167658</v>
      </c>
      <c r="N61" s="49">
        <f t="shared" si="15"/>
        <v>7.6816340272807153</v>
      </c>
      <c r="O61" s="49">
        <f t="shared" si="15"/>
        <v>6.8588215951898777</v>
      </c>
      <c r="P61" s="49">
        <f t="shared" si="15"/>
        <v>8.9001109078542839</v>
      </c>
      <c r="Q61" s="49">
        <f t="shared" si="15"/>
        <v>10.53355996542478</v>
      </c>
      <c r="R61" s="49">
        <f t="shared" si="15"/>
        <v>5.7623376161708695</v>
      </c>
      <c r="S61" s="49">
        <f t="shared" si="15"/>
        <v>3.0500891870221207</v>
      </c>
      <c r="T61" s="49">
        <f t="shared" si="15"/>
        <v>3.2747002341241229</v>
      </c>
      <c r="U61" s="49">
        <f t="shared" si="15"/>
        <v>5.1900220997915705</v>
      </c>
      <c r="V61" s="49">
        <f t="shared" si="15"/>
        <v>4.7151983247131364</v>
      </c>
      <c r="W61" s="49">
        <f t="shared" si="15"/>
        <v>3.0646805348946438</v>
      </c>
      <c r="X61" s="49">
        <f t="shared" si="15"/>
        <v>2.9381832132952654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4.6027485269939445</v>
      </c>
      <c r="M62" s="52">
        <v>6.5253798432972241</v>
      </c>
      <c r="N62" s="52">
        <v>6.0708824469135205</v>
      </c>
      <c r="O62" s="52">
        <v>5.3802692223840971</v>
      </c>
      <c r="P62" s="52">
        <v>5.2498845605042836</v>
      </c>
      <c r="Q62" s="52">
        <v>6.9556577549136964</v>
      </c>
      <c r="R62" s="52">
        <v>3.5269009806941058</v>
      </c>
      <c r="S62" s="52">
        <v>1.6846656424511948</v>
      </c>
      <c r="T62" s="52">
        <v>1.7901572765490879</v>
      </c>
      <c r="U62" s="52">
        <v>3.0119678104340935</v>
      </c>
      <c r="V62" s="52">
        <v>2.5585222963830669</v>
      </c>
      <c r="W62" s="52">
        <v>1.4433482612153532</v>
      </c>
      <c r="X62" s="52">
        <v>1.2870484653548699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16.15468948469502</v>
      </c>
      <c r="I64" s="52">
        <v>2.9780939664758672</v>
      </c>
      <c r="J64" s="52">
        <v>0.19379202751661953</v>
      </c>
      <c r="K64" s="52">
        <v>0.51435931174825023</v>
      </c>
      <c r="L64" s="52">
        <v>4.5515887598627582</v>
      </c>
      <c r="M64" s="52">
        <v>1.2591954649819841</v>
      </c>
      <c r="N64" s="52">
        <v>1.1709121229805277</v>
      </c>
      <c r="O64" s="52">
        <v>1.2390104804140523</v>
      </c>
      <c r="P64" s="52">
        <v>3.416371305884955</v>
      </c>
      <c r="Q64" s="52">
        <v>3.3688747982193719</v>
      </c>
      <c r="R64" s="52">
        <v>2.0660987820229191</v>
      </c>
      <c r="S64" s="52">
        <v>1.2620354390691697</v>
      </c>
      <c r="T64" s="52">
        <v>1.4076233828242313</v>
      </c>
      <c r="U64" s="52">
        <v>2.0651574896455975</v>
      </c>
      <c r="V64" s="52">
        <v>1.9439210197777126</v>
      </c>
      <c r="W64" s="52">
        <v>1.490955704940939</v>
      </c>
      <c r="X64" s="52">
        <v>1.5185274440938594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3.4677509421415293</v>
      </c>
      <c r="K72" s="55">
        <v>3.5325769655320203</v>
      </c>
      <c r="L72" s="55">
        <v>7.6324879884353605</v>
      </c>
      <c r="M72" s="55">
        <v>7.9082866538884495</v>
      </c>
      <c r="N72" s="55">
        <v>0.4398394573866673</v>
      </c>
      <c r="O72" s="55">
        <v>0.23954189239172879</v>
      </c>
      <c r="P72" s="55">
        <v>0.23385504146504527</v>
      </c>
      <c r="Q72" s="55">
        <v>0.20902741229171193</v>
      </c>
      <c r="R72" s="55">
        <v>0.16933785345384542</v>
      </c>
      <c r="S72" s="55">
        <v>0.10338810550175605</v>
      </c>
      <c r="T72" s="55">
        <v>7.6919574750803771E-2</v>
      </c>
      <c r="U72" s="55">
        <v>0.11289679971187871</v>
      </c>
      <c r="V72" s="55">
        <v>0.21275500855235677</v>
      </c>
      <c r="W72" s="55">
        <v>0.13037656873835143</v>
      </c>
      <c r="X72" s="55">
        <v>0.13260730384653624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195.6097328669901</v>
      </c>
      <c r="D2" s="21">
        <f t="shared" ref="D2:X2" si="0">SUM(D3,D17,D22,D25,D26,D51,D52)</f>
        <v>220.97653815324063</v>
      </c>
      <c r="E2" s="21">
        <f t="shared" si="0"/>
        <v>229.66567141834813</v>
      </c>
      <c r="F2" s="21">
        <f t="shared" si="0"/>
        <v>239.22070776234139</v>
      </c>
      <c r="G2" s="21">
        <f t="shared" si="0"/>
        <v>185.09242643720526</v>
      </c>
      <c r="H2" s="21">
        <f t="shared" si="0"/>
        <v>232.25815807692888</v>
      </c>
      <c r="I2" s="21">
        <f t="shared" si="0"/>
        <v>177.7653105886028</v>
      </c>
      <c r="J2" s="21">
        <f t="shared" si="0"/>
        <v>226.11235634959849</v>
      </c>
      <c r="K2" s="21">
        <f t="shared" si="0"/>
        <v>186.79945915016813</v>
      </c>
      <c r="L2" s="21">
        <f t="shared" si="0"/>
        <v>236.66744706857818</v>
      </c>
      <c r="M2" s="21">
        <f t="shared" si="0"/>
        <v>252.47318727416692</v>
      </c>
      <c r="N2" s="21">
        <f t="shared" si="0"/>
        <v>240.86988622035508</v>
      </c>
      <c r="O2" s="21">
        <f t="shared" si="0"/>
        <v>254.00765807901433</v>
      </c>
      <c r="P2" s="21">
        <f t="shared" si="0"/>
        <v>275.71366729032513</v>
      </c>
      <c r="Q2" s="21">
        <f t="shared" si="0"/>
        <v>270.61869204550226</v>
      </c>
      <c r="R2" s="21">
        <f t="shared" si="0"/>
        <v>273.00335565985188</v>
      </c>
      <c r="S2" s="21">
        <f t="shared" si="0"/>
        <v>292.09919963179499</v>
      </c>
      <c r="T2" s="21">
        <f t="shared" si="0"/>
        <v>265.47016522998558</v>
      </c>
      <c r="U2" s="21">
        <f t="shared" si="0"/>
        <v>263.55245917353636</v>
      </c>
      <c r="V2" s="21">
        <f t="shared" si="0"/>
        <v>260.4110610630803</v>
      </c>
      <c r="W2" s="21">
        <f t="shared" si="0"/>
        <v>254.19457299560335</v>
      </c>
      <c r="X2" s="21">
        <f t="shared" si="0"/>
        <v>220.64901038407876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0.24152835351303834</v>
      </c>
      <c r="D3" s="24">
        <f t="shared" ref="D3:W3" si="2">SUM(D4,D8,D11)</f>
        <v>0.27324194595381335</v>
      </c>
      <c r="E3" s="24">
        <f t="shared" si="2"/>
        <v>0</v>
      </c>
      <c r="F3" s="24">
        <f t="shared" si="2"/>
        <v>0</v>
      </c>
      <c r="G3" s="24">
        <f t="shared" si="2"/>
        <v>1.3524602116903575</v>
      </c>
      <c r="H3" s="24">
        <f t="shared" si="2"/>
        <v>0.84278825798230483</v>
      </c>
      <c r="I3" s="24">
        <f t="shared" si="2"/>
        <v>0.50939001536743433</v>
      </c>
      <c r="J3" s="24">
        <f t="shared" si="2"/>
        <v>0</v>
      </c>
      <c r="K3" s="24">
        <f t="shared" si="2"/>
        <v>0</v>
      </c>
      <c r="L3" s="24">
        <f t="shared" si="2"/>
        <v>0.28043483888986598</v>
      </c>
      <c r="M3" s="24">
        <f t="shared" si="2"/>
        <v>0</v>
      </c>
      <c r="N3" s="24">
        <f t="shared" si="2"/>
        <v>0</v>
      </c>
      <c r="O3" s="24">
        <f t="shared" si="2"/>
        <v>0.10830876629527462</v>
      </c>
      <c r="P3" s="24">
        <f t="shared" si="2"/>
        <v>1.3455402386753077</v>
      </c>
      <c r="Q3" s="24">
        <f t="shared" si="2"/>
        <v>1.2681137208642885</v>
      </c>
      <c r="R3" s="24">
        <f t="shared" si="2"/>
        <v>1.2850952404910887</v>
      </c>
      <c r="S3" s="24">
        <f t="shared" si="2"/>
        <v>1.3823984398417688</v>
      </c>
      <c r="T3" s="24">
        <f t="shared" si="2"/>
        <v>1.3575729077324925</v>
      </c>
      <c r="U3" s="24">
        <f t="shared" si="2"/>
        <v>1.2383463905179319</v>
      </c>
      <c r="V3" s="24">
        <f t="shared" si="2"/>
        <v>2.1312224097641552</v>
      </c>
      <c r="W3" s="24">
        <f t="shared" si="2"/>
        <v>1.517087732348819</v>
      </c>
      <c r="X3" s="24">
        <f t="shared" ref="X3" si="3">SUM(X4,X8,X11)</f>
        <v>1.1783067947516948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0.24152835351303834</v>
      </c>
      <c r="D11" s="19">
        <f t="shared" si="8"/>
        <v>0.27324194595381335</v>
      </c>
      <c r="E11" s="19">
        <f t="shared" si="8"/>
        <v>0</v>
      </c>
      <c r="F11" s="19">
        <f t="shared" si="8"/>
        <v>0</v>
      </c>
      <c r="G11" s="19">
        <f t="shared" si="8"/>
        <v>1.3524602116903575</v>
      </c>
      <c r="H11" s="19">
        <f t="shared" si="8"/>
        <v>0.84278825798230483</v>
      </c>
      <c r="I11" s="19">
        <f t="shared" si="8"/>
        <v>0.50939001536743433</v>
      </c>
      <c r="J11" s="19">
        <f t="shared" si="8"/>
        <v>0</v>
      </c>
      <c r="K11" s="19">
        <f t="shared" si="8"/>
        <v>0</v>
      </c>
      <c r="L11" s="19">
        <f t="shared" si="8"/>
        <v>0.28043483888986598</v>
      </c>
      <c r="M11" s="19">
        <f t="shared" si="8"/>
        <v>0</v>
      </c>
      <c r="N11" s="19">
        <f t="shared" si="8"/>
        <v>0</v>
      </c>
      <c r="O11" s="19">
        <f t="shared" si="8"/>
        <v>0.10830876629527462</v>
      </c>
      <c r="P11" s="19">
        <f t="shared" si="8"/>
        <v>1.3455402386753077</v>
      </c>
      <c r="Q11" s="19">
        <f t="shared" si="8"/>
        <v>1.2681137208642885</v>
      </c>
      <c r="R11" s="19">
        <f t="shared" si="8"/>
        <v>1.2850952404910887</v>
      </c>
      <c r="S11" s="19">
        <f t="shared" si="8"/>
        <v>1.3823984398417688</v>
      </c>
      <c r="T11" s="19">
        <f t="shared" si="8"/>
        <v>1.3575729077324925</v>
      </c>
      <c r="U11" s="19">
        <f t="shared" si="8"/>
        <v>1.2383463905179319</v>
      </c>
      <c r="V11" s="19">
        <f t="shared" si="8"/>
        <v>2.1312224097641552</v>
      </c>
      <c r="W11" s="19">
        <f t="shared" si="8"/>
        <v>1.517087732348819</v>
      </c>
      <c r="X11" s="19">
        <f t="shared" si="8"/>
        <v>1.1783067947516948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0.24152835351303834</v>
      </c>
      <c r="D13" s="8">
        <v>0.27324194595381335</v>
      </c>
      <c r="E13" s="8">
        <v>0</v>
      </c>
      <c r="F13" s="8">
        <v>0</v>
      </c>
      <c r="G13" s="8">
        <v>0</v>
      </c>
      <c r="H13" s="8">
        <v>0.17641729090333033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0.10830876629527462</v>
      </c>
      <c r="P13" s="8">
        <v>1.0703205072440525</v>
      </c>
      <c r="Q13" s="8">
        <v>1.0295126334984031</v>
      </c>
      <c r="R13" s="8">
        <v>1.0432990066794112</v>
      </c>
      <c r="S13" s="8">
        <v>1.1222941877606978</v>
      </c>
      <c r="T13" s="8">
        <v>1.1036140163219876</v>
      </c>
      <c r="U13" s="8">
        <v>0.99582922359292281</v>
      </c>
      <c r="V13" s="8">
        <v>1.9183662280331606</v>
      </c>
      <c r="W13" s="8">
        <v>1.4391101467538594</v>
      </c>
      <c r="X13" s="8">
        <v>1.1472103226058081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1.3524602116903575</v>
      </c>
      <c r="H16" s="8">
        <v>0.66637096707897447</v>
      </c>
      <c r="I16" s="8">
        <v>0.50939001536743433</v>
      </c>
      <c r="J16" s="8">
        <v>0</v>
      </c>
      <c r="K16" s="8">
        <v>0</v>
      </c>
      <c r="L16" s="8">
        <v>0.28043483888986598</v>
      </c>
      <c r="M16" s="8">
        <v>0</v>
      </c>
      <c r="N16" s="8">
        <v>0</v>
      </c>
      <c r="O16" s="8">
        <v>0</v>
      </c>
      <c r="P16" s="8">
        <v>0.27521973143125517</v>
      </c>
      <c r="Q16" s="8">
        <v>0.23860108736588553</v>
      </c>
      <c r="R16" s="8">
        <v>0.24179623381167756</v>
      </c>
      <c r="S16" s="8">
        <v>0.26010425208107096</v>
      </c>
      <c r="T16" s="8">
        <v>0.25395889141050482</v>
      </c>
      <c r="U16" s="8">
        <v>0.24251716692500921</v>
      </c>
      <c r="V16" s="8">
        <v>0.21285618173099441</v>
      </c>
      <c r="W16" s="8">
        <v>7.79775855949595E-2</v>
      </c>
      <c r="X16" s="8">
        <v>3.1096472145886511E-2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28.285347044804134</v>
      </c>
      <c r="D26" s="27">
        <f t="shared" si="11"/>
        <v>26.730003901029455</v>
      </c>
      <c r="E26" s="27">
        <f t="shared" si="11"/>
        <v>22.367939242472005</v>
      </c>
      <c r="F26" s="27">
        <f t="shared" si="11"/>
        <v>18.229532122732309</v>
      </c>
      <c r="G26" s="27">
        <f t="shared" si="11"/>
        <v>20.117221272850447</v>
      </c>
      <c r="H26" s="27">
        <f t="shared" si="11"/>
        <v>29.551536013574982</v>
      </c>
      <c r="I26" s="27">
        <f t="shared" si="11"/>
        <v>18.653453281058816</v>
      </c>
      <c r="J26" s="27">
        <f t="shared" si="11"/>
        <v>19.921829134643453</v>
      </c>
      <c r="K26" s="27">
        <f t="shared" si="11"/>
        <v>13.237089530239009</v>
      </c>
      <c r="L26" s="27">
        <f t="shared" si="11"/>
        <v>122.52520216417717</v>
      </c>
      <c r="M26" s="27">
        <f t="shared" si="11"/>
        <v>128.32545014828153</v>
      </c>
      <c r="N26" s="27">
        <f t="shared" si="11"/>
        <v>118.97191040564554</v>
      </c>
      <c r="O26" s="27">
        <f t="shared" si="11"/>
        <v>128.31632799370831</v>
      </c>
      <c r="P26" s="27">
        <f t="shared" si="11"/>
        <v>143.13433390495933</v>
      </c>
      <c r="Q26" s="27">
        <f t="shared" si="11"/>
        <v>145.86026123038747</v>
      </c>
      <c r="R26" s="27">
        <f t="shared" si="11"/>
        <v>146.09876917355416</v>
      </c>
      <c r="S26" s="27">
        <f t="shared" si="11"/>
        <v>160.50171583295122</v>
      </c>
      <c r="T26" s="27">
        <f t="shared" si="11"/>
        <v>125.23707514331834</v>
      </c>
      <c r="U26" s="27">
        <f t="shared" si="11"/>
        <v>128.49439781563785</v>
      </c>
      <c r="V26" s="27">
        <f t="shared" si="11"/>
        <v>117.82671445178954</v>
      </c>
      <c r="W26" s="27">
        <f t="shared" si="11"/>
        <v>119.51522161409635</v>
      </c>
      <c r="X26" s="27">
        <f t="shared" si="11"/>
        <v>103.15591203125415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28.285347044804134</v>
      </c>
      <c r="D33" s="19">
        <f t="shared" si="13"/>
        <v>26.730003901029455</v>
      </c>
      <c r="E33" s="19">
        <f t="shared" si="13"/>
        <v>22.367939242472005</v>
      </c>
      <c r="F33" s="19">
        <f t="shared" si="13"/>
        <v>18.229532122732309</v>
      </c>
      <c r="G33" s="19">
        <f t="shared" si="13"/>
        <v>20.117221272850447</v>
      </c>
      <c r="H33" s="19">
        <f t="shared" si="13"/>
        <v>29.551536013574982</v>
      </c>
      <c r="I33" s="19">
        <f t="shared" si="13"/>
        <v>18.653453281058816</v>
      </c>
      <c r="J33" s="19">
        <f t="shared" si="13"/>
        <v>19.921829134643453</v>
      </c>
      <c r="K33" s="19">
        <f t="shared" si="13"/>
        <v>13.237089530239009</v>
      </c>
      <c r="L33" s="19">
        <f t="shared" si="13"/>
        <v>122.52520216417717</v>
      </c>
      <c r="M33" s="19">
        <f t="shared" si="13"/>
        <v>128.32545014828153</v>
      </c>
      <c r="N33" s="19">
        <f t="shared" si="13"/>
        <v>118.97191040564554</v>
      </c>
      <c r="O33" s="19">
        <f t="shared" si="13"/>
        <v>128.31632799370831</v>
      </c>
      <c r="P33" s="19">
        <f t="shared" si="13"/>
        <v>143.13433390495933</v>
      </c>
      <c r="Q33" s="19">
        <f t="shared" si="13"/>
        <v>145.86026123038747</v>
      </c>
      <c r="R33" s="19">
        <f t="shared" si="13"/>
        <v>146.09876917355416</v>
      </c>
      <c r="S33" s="19">
        <f t="shared" si="13"/>
        <v>160.50171583295122</v>
      </c>
      <c r="T33" s="19">
        <f t="shared" si="13"/>
        <v>125.23707514331834</v>
      </c>
      <c r="U33" s="19">
        <f t="shared" si="13"/>
        <v>128.49439781563785</v>
      </c>
      <c r="V33" s="19">
        <f t="shared" si="13"/>
        <v>117.82671445178954</v>
      </c>
      <c r="W33" s="19">
        <f t="shared" si="13"/>
        <v>119.51522161409635</v>
      </c>
      <c r="X33" s="19">
        <f t="shared" si="13"/>
        <v>103.15591203125415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9.7187444235099179</v>
      </c>
      <c r="D36" s="8">
        <v>0</v>
      </c>
      <c r="E36" s="8">
        <v>2.8591600049501493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11.835314870064401</v>
      </c>
      <c r="M36" s="8">
        <v>10.124813794367324</v>
      </c>
      <c r="N36" s="8">
        <v>12.789721014024733</v>
      </c>
      <c r="O36" s="8">
        <v>13.325017556071868</v>
      </c>
      <c r="P36" s="8">
        <v>14.15784489355506</v>
      </c>
      <c r="Q36" s="8">
        <v>16.028439355631836</v>
      </c>
      <c r="R36" s="8">
        <v>16.147529632095111</v>
      </c>
      <c r="S36" s="8">
        <v>14.492275713327407</v>
      </c>
      <c r="T36" s="8">
        <v>14.531213215864456</v>
      </c>
      <c r="U36" s="8">
        <v>21.446801999451615</v>
      </c>
      <c r="V36" s="8">
        <v>24.918759834596468</v>
      </c>
      <c r="W36" s="8">
        <v>22.189519790220476</v>
      </c>
      <c r="X36" s="8">
        <v>17.285043268253315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0.23915326320041325</v>
      </c>
      <c r="D41" s="8">
        <v>0.13350828499035824</v>
      </c>
      <c r="E41" s="8">
        <v>0.13928289107869116</v>
      </c>
      <c r="F41" s="8">
        <v>0.14384973906102241</v>
      </c>
      <c r="G41" s="8">
        <v>0.15358463249130105</v>
      </c>
      <c r="H41" s="8">
        <v>0.17656554976998068</v>
      </c>
      <c r="I41" s="8">
        <v>0.13559134547754731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105.07039099567589</v>
      </c>
      <c r="M42" s="8">
        <v>112.26256280728538</v>
      </c>
      <c r="N42" s="8">
        <v>99.768511466641982</v>
      </c>
      <c r="O42" s="8">
        <v>107.98379423059062</v>
      </c>
      <c r="P42" s="8">
        <v>122.87117169405894</v>
      </c>
      <c r="Q42" s="8">
        <v>125.22716472391849</v>
      </c>
      <c r="R42" s="8">
        <v>124.76164637866644</v>
      </c>
      <c r="S42" s="8">
        <v>141.13398886846559</v>
      </c>
      <c r="T42" s="8">
        <v>105.86306098279393</v>
      </c>
      <c r="U42" s="8">
        <v>102.36365769225019</v>
      </c>
      <c r="V42" s="8">
        <v>88.300701648361979</v>
      </c>
      <c r="W42" s="8">
        <v>93.254965030537804</v>
      </c>
      <c r="X42" s="8">
        <v>82.829655478949746</v>
      </c>
    </row>
    <row r="43" spans="1:24" ht="11.25" customHeight="1" x14ac:dyDescent="0.2">
      <c r="A43" s="28" t="s">
        <v>72</v>
      </c>
      <c r="B43" s="7" t="s">
        <v>73</v>
      </c>
      <c r="C43" s="8">
        <v>1.7652039652259572</v>
      </c>
      <c r="D43" s="8">
        <v>2.2514126893288529</v>
      </c>
      <c r="E43" s="8">
        <v>1.7587680500661691</v>
      </c>
      <c r="F43" s="8">
        <v>1.2088012836137565</v>
      </c>
      <c r="G43" s="8">
        <v>2.4163071907321467</v>
      </c>
      <c r="H43" s="8">
        <v>4.6406106481009424</v>
      </c>
      <c r="I43" s="8">
        <v>2.6945350297689918</v>
      </c>
      <c r="J43" s="8">
        <v>2.681735883288729</v>
      </c>
      <c r="K43" s="8">
        <v>1.3124387155577091</v>
      </c>
      <c r="L43" s="8">
        <v>1.0793180122736372</v>
      </c>
      <c r="M43" s="8">
        <v>0.90533251235350876</v>
      </c>
      <c r="N43" s="8">
        <v>0.91461460506178094</v>
      </c>
      <c r="O43" s="8">
        <v>2.1986517370402261</v>
      </c>
      <c r="P43" s="8">
        <v>2.4092225752516527</v>
      </c>
      <c r="Q43" s="8">
        <v>2.2916087857599119</v>
      </c>
      <c r="R43" s="8">
        <v>2.5398318740713837</v>
      </c>
      <c r="S43" s="8">
        <v>2.1346880663718895</v>
      </c>
      <c r="T43" s="8">
        <v>2.059753298391692</v>
      </c>
      <c r="U43" s="8">
        <v>2.0000719224961259</v>
      </c>
      <c r="V43" s="8">
        <v>2.1762418612924641</v>
      </c>
      <c r="W43" s="8">
        <v>1.8909186159050277</v>
      </c>
      <c r="X43" s="8">
        <v>1.426197634461057</v>
      </c>
    </row>
    <row r="44" spans="1:24" ht="11.25" customHeight="1" x14ac:dyDescent="0.2">
      <c r="A44" s="28" t="s">
        <v>74</v>
      </c>
      <c r="B44" s="7" t="s">
        <v>75</v>
      </c>
      <c r="C44" s="8">
        <v>16.562245392867847</v>
      </c>
      <c r="D44" s="8">
        <v>24.345082926710244</v>
      </c>
      <c r="E44" s="8">
        <v>17.189033866671011</v>
      </c>
      <c r="F44" s="8">
        <v>16.876881100057531</v>
      </c>
      <c r="G44" s="8">
        <v>17.547329449627</v>
      </c>
      <c r="H44" s="8">
        <v>24.73435981570406</v>
      </c>
      <c r="I44" s="8">
        <v>15.823326905812278</v>
      </c>
      <c r="J44" s="8">
        <v>17.240093251354725</v>
      </c>
      <c r="K44" s="8">
        <v>11.9246508146813</v>
      </c>
      <c r="L44" s="8">
        <v>4.5401782861632478</v>
      </c>
      <c r="M44" s="8">
        <v>5.0327410342753254</v>
      </c>
      <c r="N44" s="8">
        <v>5.4990633199170471</v>
      </c>
      <c r="O44" s="8">
        <v>4.8088644700056049</v>
      </c>
      <c r="P44" s="8">
        <v>3.6960947420936985</v>
      </c>
      <c r="Q44" s="8">
        <v>2.3130483650772389</v>
      </c>
      <c r="R44" s="8">
        <v>2.6497612887212423</v>
      </c>
      <c r="S44" s="8">
        <v>2.7407631847863101</v>
      </c>
      <c r="T44" s="8">
        <v>2.783047646268253</v>
      </c>
      <c r="U44" s="8">
        <v>2.6838662014399315</v>
      </c>
      <c r="V44" s="8">
        <v>2.4310111075386183</v>
      </c>
      <c r="W44" s="8">
        <v>2.179818177433047</v>
      </c>
      <c r="X44" s="8">
        <v>1.6150156495900232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0.42169442970598658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167.08285746867293</v>
      </c>
      <c r="D51" s="27">
        <v>193.97329230625735</v>
      </c>
      <c r="E51" s="27">
        <v>207.29773217587612</v>
      </c>
      <c r="F51" s="27">
        <v>220.99117563960908</v>
      </c>
      <c r="G51" s="27">
        <v>163.62274495266445</v>
      </c>
      <c r="H51" s="27">
        <v>201.8638338053716</v>
      </c>
      <c r="I51" s="27">
        <v>158.60246729217656</v>
      </c>
      <c r="J51" s="27">
        <v>206.19052721495504</v>
      </c>
      <c r="K51" s="27">
        <v>173.56236961992911</v>
      </c>
      <c r="L51" s="27">
        <v>113.86181006551115</v>
      </c>
      <c r="M51" s="27">
        <v>121.17902243741014</v>
      </c>
      <c r="N51" s="27">
        <v>117.40450772313429</v>
      </c>
      <c r="O51" s="27">
        <v>121.03762109339311</v>
      </c>
      <c r="P51" s="27">
        <v>126.73964733025532</v>
      </c>
      <c r="Q51" s="27">
        <v>120.64294521661868</v>
      </c>
      <c r="R51" s="27">
        <v>124.17392460862693</v>
      </c>
      <c r="S51" s="27">
        <v>129.69447834797745</v>
      </c>
      <c r="T51" s="27">
        <v>138.36900702303492</v>
      </c>
      <c r="U51" s="27">
        <v>133.3250908868697</v>
      </c>
      <c r="V51" s="27">
        <v>140.23477133517332</v>
      </c>
      <c r="W51" s="27">
        <v>132.95484249419835</v>
      </c>
      <c r="X51" s="27">
        <v>116.14930319288744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2.9687146884752522</v>
      </c>
      <c r="N52" s="27">
        <f t="shared" si="14"/>
        <v>4.4934680915752399</v>
      </c>
      <c r="O52" s="27">
        <f t="shared" si="14"/>
        <v>4.5454002256176445</v>
      </c>
      <c r="P52" s="27">
        <f t="shared" si="14"/>
        <v>4.4941458164351475</v>
      </c>
      <c r="Q52" s="27">
        <f t="shared" si="14"/>
        <v>2.8473718776318302</v>
      </c>
      <c r="R52" s="27">
        <f t="shared" si="14"/>
        <v>1.4455666371796954</v>
      </c>
      <c r="S52" s="27">
        <f t="shared" si="14"/>
        <v>0.52060701102455376</v>
      </c>
      <c r="T52" s="27">
        <f t="shared" si="14"/>
        <v>0.50651015589985249</v>
      </c>
      <c r="U52" s="27">
        <f t="shared" si="14"/>
        <v>0.49462408051091816</v>
      </c>
      <c r="V52" s="27">
        <f t="shared" si="14"/>
        <v>0.21835286635327505</v>
      </c>
      <c r="W52" s="27">
        <f t="shared" si="14"/>
        <v>0.20742115495984778</v>
      </c>
      <c r="X52" s="27">
        <f t="shared" si="14"/>
        <v>0.16548836518550253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2.9687146884752522</v>
      </c>
      <c r="N53" s="8">
        <v>4.4934680915752399</v>
      </c>
      <c r="O53" s="8">
        <v>4.5454002256176445</v>
      </c>
      <c r="P53" s="8">
        <v>4.4941458164351475</v>
      </c>
      <c r="Q53" s="8">
        <v>2.8473718776318302</v>
      </c>
      <c r="R53" s="8">
        <v>1.4455666371796954</v>
      </c>
      <c r="S53" s="8">
        <v>0.52060701102455376</v>
      </c>
      <c r="T53" s="8">
        <v>0.50651015589985249</v>
      </c>
      <c r="U53" s="8">
        <v>0.49462408051091816</v>
      </c>
      <c r="V53" s="8">
        <v>0.21835286635327505</v>
      </c>
      <c r="W53" s="8">
        <v>0.20742115495984778</v>
      </c>
      <c r="X53" s="8">
        <v>0.16548836518550253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2.6318805093414581</v>
      </c>
      <c r="I61" s="49">
        <f t="shared" si="15"/>
        <v>0.52350131016151524</v>
      </c>
      <c r="J61" s="49">
        <f t="shared" si="15"/>
        <v>1.1761507643526428</v>
      </c>
      <c r="K61" s="49">
        <f t="shared" si="15"/>
        <v>1.8594930977608155</v>
      </c>
      <c r="L61" s="49">
        <f t="shared" si="15"/>
        <v>2.7471674846412171</v>
      </c>
      <c r="M61" s="49">
        <f t="shared" si="15"/>
        <v>2.4119060838103143</v>
      </c>
      <c r="N61" s="49">
        <f t="shared" si="15"/>
        <v>1.2636145726590995</v>
      </c>
      <c r="O61" s="49">
        <f t="shared" si="15"/>
        <v>1.2266131947710366</v>
      </c>
      <c r="P61" s="49">
        <f t="shared" si="15"/>
        <v>1.6954685566455332</v>
      </c>
      <c r="Q61" s="49">
        <f t="shared" si="15"/>
        <v>1.576717755593791</v>
      </c>
      <c r="R61" s="49">
        <f t="shared" si="15"/>
        <v>1.0878841564525643</v>
      </c>
      <c r="S61" s="49">
        <f t="shared" si="15"/>
        <v>1.0248861524823716</v>
      </c>
      <c r="T61" s="49">
        <f t="shared" si="15"/>
        <v>0.95683280280081018</v>
      </c>
      <c r="U61" s="49">
        <f t="shared" si="15"/>
        <v>1.009394477953776</v>
      </c>
      <c r="V61" s="49">
        <f t="shared" si="15"/>
        <v>1.0748590085202887</v>
      </c>
      <c r="W61" s="49">
        <f t="shared" si="15"/>
        <v>1.0961859633054509</v>
      </c>
      <c r="X61" s="49">
        <f t="shared" si="15"/>
        <v>0.83199085701328956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0.6831158871346642</v>
      </c>
      <c r="M62" s="52">
        <v>0.94981606844499267</v>
      </c>
      <c r="N62" s="52">
        <v>0.95922258172550134</v>
      </c>
      <c r="O62" s="52">
        <v>0.91848870573040176</v>
      </c>
      <c r="P62" s="52">
        <v>0.90734327539487625</v>
      </c>
      <c r="Q62" s="52">
        <v>0.96043485256488126</v>
      </c>
      <c r="R62" s="52">
        <v>0.60949764945728735</v>
      </c>
      <c r="S62" s="52">
        <v>0.51293654334367988</v>
      </c>
      <c r="T62" s="52">
        <v>0.47723977029842551</v>
      </c>
      <c r="U62" s="52">
        <v>0.5357716323554963</v>
      </c>
      <c r="V62" s="52">
        <v>0.53358547070868867</v>
      </c>
      <c r="W62" s="52">
        <v>0.46504067507039704</v>
      </c>
      <c r="X62" s="52">
        <v>0.32533384472248544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2.6318805093414581</v>
      </c>
      <c r="I64" s="52">
        <v>0.52350131016151524</v>
      </c>
      <c r="J64" s="52">
        <v>6.8387455232936031E-2</v>
      </c>
      <c r="K64" s="52">
        <v>0.25813386319675963</v>
      </c>
      <c r="L64" s="52">
        <v>0.84444080293156631</v>
      </c>
      <c r="M64" s="52">
        <v>0.22674164308218425</v>
      </c>
      <c r="N64" s="52">
        <v>0.22972909842858213</v>
      </c>
      <c r="O64" s="52">
        <v>0.26411953133084282</v>
      </c>
      <c r="P64" s="52">
        <v>0.74449824094831685</v>
      </c>
      <c r="Q64" s="52">
        <v>0.58515748979557347</v>
      </c>
      <c r="R64" s="52">
        <v>0.44688940887533052</v>
      </c>
      <c r="S64" s="52">
        <v>0.47812320297512501</v>
      </c>
      <c r="T64" s="52">
        <v>0.45771914715932066</v>
      </c>
      <c r="U64" s="52">
        <v>0.45214272152715401</v>
      </c>
      <c r="V64" s="52">
        <v>0.49398368828510791</v>
      </c>
      <c r="W64" s="52">
        <v>0.58634155361339568</v>
      </c>
      <c r="X64" s="52">
        <v>0.47083690271561685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1.1077633091197068</v>
      </c>
      <c r="K72" s="55">
        <v>1.6013592345640559</v>
      </c>
      <c r="L72" s="55">
        <v>1.2196107945749863</v>
      </c>
      <c r="M72" s="55">
        <v>1.2353483722831375</v>
      </c>
      <c r="N72" s="55">
        <v>7.4662892505015843E-2</v>
      </c>
      <c r="O72" s="55">
        <v>4.4004957709791993E-2</v>
      </c>
      <c r="P72" s="55">
        <v>4.3627040302339944E-2</v>
      </c>
      <c r="Q72" s="55">
        <v>3.112541323333624E-2</v>
      </c>
      <c r="R72" s="55">
        <v>3.1497098119946471E-2</v>
      </c>
      <c r="S72" s="55">
        <v>3.3826406163566677E-2</v>
      </c>
      <c r="T72" s="55">
        <v>2.187388534306399E-2</v>
      </c>
      <c r="U72" s="55">
        <v>2.1480124071125685E-2</v>
      </c>
      <c r="V72" s="55">
        <v>4.728984952649222E-2</v>
      </c>
      <c r="W72" s="55">
        <v>4.4803734621658237E-2</v>
      </c>
      <c r="X72" s="55">
        <v>3.5820109575187262E-2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4177.2043651200001</v>
      </c>
      <c r="D2" s="21">
        <f t="shared" ref="D2:X2" si="0">SUM(D3,D17,D22,D25,D26,D51,D52)</f>
        <v>3790.5356809200002</v>
      </c>
      <c r="E2" s="21">
        <f t="shared" si="0"/>
        <v>3661.2005702399997</v>
      </c>
      <c r="F2" s="21">
        <f t="shared" si="0"/>
        <v>4083.7377184800007</v>
      </c>
      <c r="G2" s="21">
        <f t="shared" si="0"/>
        <v>3853.4130333600006</v>
      </c>
      <c r="H2" s="21">
        <f t="shared" si="0"/>
        <v>3838.4084038800002</v>
      </c>
      <c r="I2" s="21">
        <f t="shared" si="0"/>
        <v>4120.6649989200005</v>
      </c>
      <c r="J2" s="21">
        <f t="shared" si="0"/>
        <v>3802.6552416000004</v>
      </c>
      <c r="K2" s="21">
        <f t="shared" si="0"/>
        <v>3898.8640642800001</v>
      </c>
      <c r="L2" s="21">
        <f t="shared" si="0"/>
        <v>3305.4486511199998</v>
      </c>
      <c r="M2" s="21">
        <f t="shared" si="0"/>
        <v>3576.9295491599992</v>
      </c>
      <c r="N2" s="21">
        <f t="shared" si="0"/>
        <v>3886.8151371599997</v>
      </c>
      <c r="O2" s="21">
        <f t="shared" si="0"/>
        <v>3543.2277066000006</v>
      </c>
      <c r="P2" s="21">
        <f t="shared" si="0"/>
        <v>3625.0654851600002</v>
      </c>
      <c r="Q2" s="21">
        <f t="shared" si="0"/>
        <v>3661.6501228800007</v>
      </c>
      <c r="R2" s="21">
        <f t="shared" si="0"/>
        <v>3525.81045696</v>
      </c>
      <c r="S2" s="21">
        <f t="shared" si="0"/>
        <v>3565.5204978000002</v>
      </c>
      <c r="T2" s="21">
        <f t="shared" si="0"/>
        <v>3178.5605620800006</v>
      </c>
      <c r="U2" s="21">
        <f t="shared" si="0"/>
        <v>3415.2436617600001</v>
      </c>
      <c r="V2" s="21">
        <f t="shared" si="0"/>
        <v>3469.7833148400005</v>
      </c>
      <c r="W2" s="21">
        <f t="shared" si="0"/>
        <v>3198.0754153199996</v>
      </c>
      <c r="X2" s="21">
        <f t="shared" si="0"/>
        <v>3291.5881432799997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1343.2278235200001</v>
      </c>
      <c r="D3" s="24">
        <f t="shared" ref="D3:W3" si="2">SUM(D4,D8,D11)</f>
        <v>1002.9442684800001</v>
      </c>
      <c r="E3" s="24">
        <f t="shared" si="2"/>
        <v>922.19951736000007</v>
      </c>
      <c r="F3" s="24">
        <f t="shared" si="2"/>
        <v>655.7242005600001</v>
      </c>
      <c r="G3" s="24">
        <f t="shared" si="2"/>
        <v>739.39835112000003</v>
      </c>
      <c r="H3" s="24">
        <f t="shared" si="2"/>
        <v>706.23813216000008</v>
      </c>
      <c r="I3" s="24">
        <f t="shared" si="2"/>
        <v>927.44450303999997</v>
      </c>
      <c r="J3" s="24">
        <f t="shared" si="2"/>
        <v>934.45922327999995</v>
      </c>
      <c r="K3" s="24">
        <f t="shared" si="2"/>
        <v>1019.2780408799999</v>
      </c>
      <c r="L3" s="24">
        <f t="shared" si="2"/>
        <v>764.67179183999997</v>
      </c>
      <c r="M3" s="24">
        <f t="shared" si="2"/>
        <v>1115.2945214399997</v>
      </c>
      <c r="N3" s="24">
        <f t="shared" si="2"/>
        <v>1100.6371991999999</v>
      </c>
      <c r="O3" s="24">
        <f t="shared" si="2"/>
        <v>1108.9142776800002</v>
      </c>
      <c r="P3" s="24">
        <f t="shared" si="2"/>
        <v>1365.2415348</v>
      </c>
      <c r="Q3" s="24">
        <f t="shared" si="2"/>
        <v>1379.4155205600002</v>
      </c>
      <c r="R3" s="24">
        <f t="shared" si="2"/>
        <v>1381.5923932800001</v>
      </c>
      <c r="S3" s="24">
        <f t="shared" si="2"/>
        <v>1336.66460136</v>
      </c>
      <c r="T3" s="24">
        <f t="shared" si="2"/>
        <v>1259.4938848800002</v>
      </c>
      <c r="U3" s="24">
        <f t="shared" si="2"/>
        <v>1367.2168752</v>
      </c>
      <c r="V3" s="24">
        <f t="shared" si="2"/>
        <v>1358.64632904</v>
      </c>
      <c r="W3" s="24">
        <f t="shared" si="2"/>
        <v>1096.8141360000002</v>
      </c>
      <c r="X3" s="24">
        <f t="shared" ref="X3" si="3">SUM(X4,X8,X11)</f>
        <v>1212.3097113599999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765.22027032000017</v>
      </c>
      <c r="D4" s="19">
        <f t="shared" ref="D4:W4" si="5">SUM(D5:D7)</f>
        <v>554.50728432000017</v>
      </c>
      <c r="E4" s="19">
        <f t="shared" si="5"/>
        <v>487.30830192000002</v>
      </c>
      <c r="F4" s="19">
        <f t="shared" si="5"/>
        <v>278.96686751999999</v>
      </c>
      <c r="G4" s="19">
        <f t="shared" si="5"/>
        <v>311.54102232000002</v>
      </c>
      <c r="H4" s="19">
        <f t="shared" si="5"/>
        <v>254.02586352000003</v>
      </c>
      <c r="I4" s="19">
        <f t="shared" si="5"/>
        <v>281.84393160000002</v>
      </c>
      <c r="J4" s="19">
        <f t="shared" si="5"/>
        <v>277.6955676</v>
      </c>
      <c r="K4" s="19">
        <f t="shared" si="5"/>
        <v>443.22639504</v>
      </c>
      <c r="L4" s="19">
        <f t="shared" si="5"/>
        <v>435.70929599999999</v>
      </c>
      <c r="M4" s="19">
        <f t="shared" si="5"/>
        <v>591.46478687999979</v>
      </c>
      <c r="N4" s="19">
        <f t="shared" si="5"/>
        <v>544.44442271999992</v>
      </c>
      <c r="O4" s="19">
        <f t="shared" si="5"/>
        <v>563.37738072000002</v>
      </c>
      <c r="P4" s="19">
        <f t="shared" si="5"/>
        <v>500.69314944000001</v>
      </c>
      <c r="Q4" s="19">
        <f t="shared" si="5"/>
        <v>557.03576016000011</v>
      </c>
      <c r="R4" s="19">
        <f t="shared" si="5"/>
        <v>536.24259744000017</v>
      </c>
      <c r="S4" s="19">
        <f t="shared" si="5"/>
        <v>502.73894880000012</v>
      </c>
      <c r="T4" s="19">
        <f t="shared" si="5"/>
        <v>538.45668360000013</v>
      </c>
      <c r="U4" s="19">
        <f t="shared" si="5"/>
        <v>576.99887256000011</v>
      </c>
      <c r="V4" s="19">
        <f t="shared" si="5"/>
        <v>659.92263744000013</v>
      </c>
      <c r="W4" s="19">
        <f t="shared" si="5"/>
        <v>559.24467456000002</v>
      </c>
      <c r="X4" s="19">
        <f t="shared" ref="X4" si="6">SUM(X5:X7)</f>
        <v>636.56039831999988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218.37215664000001</v>
      </c>
      <c r="F5" s="8">
        <f>FC_IND_NMM_CM_E!F5+FC_IND_NMM_CR_E!F5+FC_IND_NMM_GL_E!F5</f>
        <v>234.60620304</v>
      </c>
      <c r="G5" s="8">
        <f>FC_IND_NMM_CM_E!G5+FC_IND_NMM_CR_E!G5+FC_IND_NMM_GL_E!G5</f>
        <v>245.00002559999999</v>
      </c>
      <c r="H5" s="8">
        <f>FC_IND_NMM_CM_E!H5+FC_IND_NMM_CR_E!H5+FC_IND_NMM_GL_E!H5</f>
        <v>193.03020528000002</v>
      </c>
      <c r="I5" s="8">
        <f>FC_IND_NMM_CM_E!I5+FC_IND_NMM_CR_E!I5+FC_IND_NMM_GL_E!I5</f>
        <v>215.30293488000001</v>
      </c>
      <c r="J5" s="8">
        <f>FC_IND_NMM_CM_E!J5+FC_IND_NMM_CR_E!J5+FC_IND_NMM_GL_E!J5</f>
        <v>180.65674176000002</v>
      </c>
      <c r="K5" s="8">
        <f>FC_IND_NMM_CM_E!K5+FC_IND_NMM_CR_E!K5+FC_IND_NMM_GL_E!K5</f>
        <v>279.64657247999997</v>
      </c>
      <c r="L5" s="8">
        <f>FC_IND_NMM_CM_E!L5+FC_IND_NMM_CR_E!L5+FC_IND_NMM_GL_E!L5</f>
        <v>249.94948176000003</v>
      </c>
      <c r="M5" s="8">
        <f>FC_IND_NMM_CM_E!M5+FC_IND_NMM_CR_E!M5+FC_IND_NMM_GL_E!M5</f>
        <v>591.46478687999979</v>
      </c>
      <c r="N5" s="8">
        <f>FC_IND_NMM_CM_E!N5+FC_IND_NMM_CR_E!N5+FC_IND_NMM_GL_E!N5</f>
        <v>544.44442271999992</v>
      </c>
      <c r="O5" s="8">
        <f>FC_IND_NMM_CM_E!O5+FC_IND_NMM_CR_E!O5+FC_IND_NMM_GL_E!O5</f>
        <v>405.65553072</v>
      </c>
      <c r="P5" s="8">
        <f>FC_IND_NMM_CM_E!P5+FC_IND_NMM_CR_E!P5+FC_IND_NMM_GL_E!P5</f>
        <v>97.762991039999989</v>
      </c>
      <c r="Q5" s="8">
        <f>FC_IND_NMM_CM_E!Q5+FC_IND_NMM_CR_E!Q5+FC_IND_NMM_GL_E!Q5</f>
        <v>112.76842895999999</v>
      </c>
      <c r="R5" s="8">
        <f>FC_IND_NMM_CM_E!R5+FC_IND_NMM_CR_E!R5+FC_IND_NMM_GL_E!R5</f>
        <v>110.72581872000001</v>
      </c>
      <c r="S5" s="8">
        <f>FC_IND_NMM_CM_E!S5+FC_IND_NMM_CR_E!S5+FC_IND_NMM_GL_E!S5</f>
        <v>95.263676640000028</v>
      </c>
      <c r="T5" s="8">
        <f>FC_IND_NMM_CM_E!T5+FC_IND_NMM_CR_E!T5+FC_IND_NMM_GL_E!T5</f>
        <v>98.361552960000012</v>
      </c>
      <c r="U5" s="8">
        <f>FC_IND_NMM_CM_E!U5+FC_IND_NMM_CR_E!U5+FC_IND_NMM_GL_E!U5</f>
        <v>117.08996112</v>
      </c>
      <c r="V5" s="8">
        <f>FC_IND_NMM_CM_E!V5+FC_IND_NMM_CR_E!V5+FC_IND_NMM_GL_E!V5</f>
        <v>95.77273728000003</v>
      </c>
      <c r="W5" s="8">
        <f>FC_IND_NMM_CM_E!W5+FC_IND_NMM_CR_E!W5+FC_IND_NMM_GL_E!W5</f>
        <v>61.119822719999988</v>
      </c>
      <c r="X5" s="8">
        <f>FC_IND_NMM_CM_E!X5+FC_IND_NMM_CR_E!X5+FC_IND_NMM_GL_E!X5</f>
        <v>69.829393919999973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27.725330160000002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157.72185000000002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765.22027032000017</v>
      </c>
      <c r="D7" s="8">
        <f>FC_IND_NMM_CM_E!D7+FC_IND_NMM_CR_E!D7+FC_IND_NMM_GL_E!D7</f>
        <v>554.50728432000017</v>
      </c>
      <c r="E7" s="8">
        <f>FC_IND_NMM_CM_E!E7+FC_IND_NMM_CR_E!E7+FC_IND_NMM_GL_E!E7</f>
        <v>268.93614528000001</v>
      </c>
      <c r="F7" s="8">
        <f>FC_IND_NMM_CM_E!F7+FC_IND_NMM_CR_E!F7+FC_IND_NMM_GL_E!F7</f>
        <v>44.360664479999997</v>
      </c>
      <c r="G7" s="8">
        <f>FC_IND_NMM_CM_E!G7+FC_IND_NMM_CR_E!G7+FC_IND_NMM_GL_E!G7</f>
        <v>66.54099672000001</v>
      </c>
      <c r="H7" s="8">
        <f>FC_IND_NMM_CM_E!H7+FC_IND_NMM_CR_E!H7+FC_IND_NMM_GL_E!H7</f>
        <v>60.995658239999997</v>
      </c>
      <c r="I7" s="8">
        <f>FC_IND_NMM_CM_E!I7+FC_IND_NMM_CR_E!I7+FC_IND_NMM_GL_E!I7</f>
        <v>66.54099672000001</v>
      </c>
      <c r="J7" s="8">
        <f>FC_IND_NMM_CM_E!J7+FC_IND_NMM_CR_E!J7+FC_IND_NMM_GL_E!J7</f>
        <v>69.313495679999974</v>
      </c>
      <c r="K7" s="8">
        <f>FC_IND_NMM_CM_E!K7+FC_IND_NMM_CR_E!K7+FC_IND_NMM_GL_E!K7</f>
        <v>163.57982256000003</v>
      </c>
      <c r="L7" s="8">
        <f>FC_IND_NMM_CM_E!L7+FC_IND_NMM_CR_E!L7+FC_IND_NMM_GL_E!L7</f>
        <v>185.75981423999997</v>
      </c>
      <c r="M7" s="8">
        <f>FC_IND_NMM_CM_E!M7+FC_IND_NMM_CR_E!M7+FC_IND_NMM_GL_E!M7</f>
        <v>0</v>
      </c>
      <c r="N7" s="8">
        <f>FC_IND_NMM_CM_E!N7+FC_IND_NMM_CR_E!N7+FC_IND_NMM_GL_E!N7</f>
        <v>0</v>
      </c>
      <c r="O7" s="8">
        <f>FC_IND_NMM_CM_E!O7+FC_IND_NMM_CR_E!O7+FC_IND_NMM_GL_E!O7</f>
        <v>0</v>
      </c>
      <c r="P7" s="8">
        <f>FC_IND_NMM_CM_E!P7+FC_IND_NMM_CR_E!P7+FC_IND_NMM_GL_E!P7</f>
        <v>402.93015840000004</v>
      </c>
      <c r="Q7" s="8">
        <f>FC_IND_NMM_CM_E!Q7+FC_IND_NMM_CR_E!Q7+FC_IND_NMM_GL_E!Q7</f>
        <v>444.26733120000011</v>
      </c>
      <c r="R7" s="8">
        <f>FC_IND_NMM_CM_E!R7+FC_IND_NMM_CR_E!R7+FC_IND_NMM_GL_E!R7</f>
        <v>425.51677872000016</v>
      </c>
      <c r="S7" s="8">
        <f>FC_IND_NMM_CM_E!S7+FC_IND_NMM_CR_E!S7+FC_IND_NMM_GL_E!S7</f>
        <v>407.47527216000009</v>
      </c>
      <c r="T7" s="8">
        <f>FC_IND_NMM_CM_E!T7+FC_IND_NMM_CR_E!T7+FC_IND_NMM_GL_E!T7</f>
        <v>440.09513064000009</v>
      </c>
      <c r="U7" s="8">
        <f>FC_IND_NMM_CM_E!U7+FC_IND_NMM_CR_E!U7+FC_IND_NMM_GL_E!U7</f>
        <v>459.90891144000005</v>
      </c>
      <c r="V7" s="8">
        <f>FC_IND_NMM_CM_E!V7+FC_IND_NMM_CR_E!V7+FC_IND_NMM_GL_E!V7</f>
        <v>564.14990016000013</v>
      </c>
      <c r="W7" s="8">
        <f>FC_IND_NMM_CM_E!W7+FC_IND_NMM_CR_E!W7+FC_IND_NMM_GL_E!W7</f>
        <v>498.12485184000008</v>
      </c>
      <c r="X7" s="8">
        <f>FC_IND_NMM_CM_E!X7+FC_IND_NMM_CR_E!X7+FC_IND_NMM_GL_E!X7</f>
        <v>566.73100439999996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150.69977999999995</v>
      </c>
      <c r="D8" s="19">
        <f t="shared" ref="D8:W8" si="8">SUM(D9:D10)</f>
        <v>45.391499999999979</v>
      </c>
      <c r="E8" s="19">
        <f t="shared" si="8"/>
        <v>58.101119999999987</v>
      </c>
      <c r="F8" s="19">
        <f t="shared" si="8"/>
        <v>0</v>
      </c>
      <c r="G8" s="19">
        <f t="shared" si="8"/>
        <v>81.704700000000003</v>
      </c>
      <c r="H8" s="19">
        <f t="shared" si="8"/>
        <v>29.050559999999997</v>
      </c>
      <c r="I8" s="19">
        <f t="shared" si="8"/>
        <v>41.760180000000005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72.691417919999992</v>
      </c>
      <c r="Q8" s="19">
        <f t="shared" si="8"/>
        <v>75.485459279999972</v>
      </c>
      <c r="R8" s="19">
        <f t="shared" si="8"/>
        <v>63.56470032</v>
      </c>
      <c r="S8" s="19">
        <f t="shared" si="8"/>
        <v>99.885854639999991</v>
      </c>
      <c r="T8" s="19">
        <f t="shared" si="8"/>
        <v>91.254379920000019</v>
      </c>
      <c r="U8" s="19">
        <f t="shared" si="8"/>
        <v>115.26155519999996</v>
      </c>
      <c r="V8" s="19">
        <f t="shared" si="8"/>
        <v>121.53613032</v>
      </c>
      <c r="W8" s="19">
        <f t="shared" si="8"/>
        <v>128.20461719999997</v>
      </c>
      <c r="X8" s="19">
        <f t="shared" ref="X8" si="9">SUM(X9:X10)</f>
        <v>98.351016719999961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150.69977999999995</v>
      </c>
      <c r="D9" s="8">
        <f>FC_IND_NMM_CM_E!D9+FC_IND_NMM_CR_E!D9+FC_IND_NMM_GL_E!D9</f>
        <v>45.391499999999979</v>
      </c>
      <c r="E9" s="8">
        <f>FC_IND_NMM_CM_E!E9+FC_IND_NMM_CR_E!E9+FC_IND_NMM_GL_E!E9</f>
        <v>58.101119999999987</v>
      </c>
      <c r="F9" s="8">
        <f>FC_IND_NMM_CM_E!F9+FC_IND_NMM_CR_E!F9+FC_IND_NMM_GL_E!F9</f>
        <v>0</v>
      </c>
      <c r="G9" s="8">
        <f>FC_IND_NMM_CM_E!G9+FC_IND_NMM_CR_E!G9+FC_IND_NMM_GL_E!G9</f>
        <v>81.704700000000003</v>
      </c>
      <c r="H9" s="8">
        <f>FC_IND_NMM_CM_E!H9+FC_IND_NMM_CR_E!H9+FC_IND_NMM_GL_E!H9</f>
        <v>29.050559999999997</v>
      </c>
      <c r="I9" s="8">
        <f>FC_IND_NMM_CM_E!I9+FC_IND_NMM_CR_E!I9+FC_IND_NMM_GL_E!I9</f>
        <v>41.760180000000005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72.691417919999992</v>
      </c>
      <c r="Q9" s="8">
        <f>FC_IND_NMM_CM_E!Q9+FC_IND_NMM_CR_E!Q9+FC_IND_NMM_GL_E!Q9</f>
        <v>75.485459279999972</v>
      </c>
      <c r="R9" s="8">
        <f>FC_IND_NMM_CM_E!R9+FC_IND_NMM_CR_E!R9+FC_IND_NMM_GL_E!R9</f>
        <v>63.56470032</v>
      </c>
      <c r="S9" s="8">
        <f>FC_IND_NMM_CM_E!S9+FC_IND_NMM_CR_E!S9+FC_IND_NMM_GL_E!S9</f>
        <v>99.885854639999991</v>
      </c>
      <c r="T9" s="8">
        <f>FC_IND_NMM_CM_E!T9+FC_IND_NMM_CR_E!T9+FC_IND_NMM_GL_E!T9</f>
        <v>91.254379920000019</v>
      </c>
      <c r="U9" s="8">
        <f>FC_IND_NMM_CM_E!U9+FC_IND_NMM_CR_E!U9+FC_IND_NMM_GL_E!U9</f>
        <v>115.26155519999996</v>
      </c>
      <c r="V9" s="8">
        <f>FC_IND_NMM_CM_E!V9+FC_IND_NMM_CR_E!V9+FC_IND_NMM_GL_E!V9</f>
        <v>121.53613032</v>
      </c>
      <c r="W9" s="8">
        <f>FC_IND_NMM_CM_E!W9+FC_IND_NMM_CR_E!W9+FC_IND_NMM_GL_E!W9</f>
        <v>128.20461719999997</v>
      </c>
      <c r="X9" s="8">
        <f>FC_IND_NMM_CM_E!X9+FC_IND_NMM_CR_E!X9+FC_IND_NMM_GL_E!X9</f>
        <v>98.351016719999961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427.30777319999993</v>
      </c>
      <c r="D11" s="19">
        <f t="shared" ref="D11:W11" si="11">SUM(D12:D16)</f>
        <v>403.04548416000006</v>
      </c>
      <c r="E11" s="19">
        <f t="shared" si="11"/>
        <v>376.79009544000013</v>
      </c>
      <c r="F11" s="19">
        <f t="shared" si="11"/>
        <v>376.75733304000005</v>
      </c>
      <c r="G11" s="19">
        <f t="shared" si="11"/>
        <v>346.1526288</v>
      </c>
      <c r="H11" s="19">
        <f t="shared" si="11"/>
        <v>423.16170864000003</v>
      </c>
      <c r="I11" s="19">
        <f t="shared" si="11"/>
        <v>603.84039143999996</v>
      </c>
      <c r="J11" s="19">
        <f t="shared" si="11"/>
        <v>656.76365567999994</v>
      </c>
      <c r="K11" s="19">
        <f t="shared" si="11"/>
        <v>576.05164583999988</v>
      </c>
      <c r="L11" s="19">
        <f t="shared" si="11"/>
        <v>328.96249583999997</v>
      </c>
      <c r="M11" s="19">
        <f t="shared" si="11"/>
        <v>523.82973455999991</v>
      </c>
      <c r="N11" s="19">
        <f t="shared" si="11"/>
        <v>556.19277648000013</v>
      </c>
      <c r="O11" s="19">
        <f t="shared" si="11"/>
        <v>545.53689696000015</v>
      </c>
      <c r="P11" s="19">
        <f t="shared" si="11"/>
        <v>791.85696743999983</v>
      </c>
      <c r="Q11" s="19">
        <f t="shared" si="11"/>
        <v>746.89430112000014</v>
      </c>
      <c r="R11" s="19">
        <f t="shared" si="11"/>
        <v>781.78509552000003</v>
      </c>
      <c r="S11" s="19">
        <f t="shared" si="11"/>
        <v>734.03979791999996</v>
      </c>
      <c r="T11" s="19">
        <f t="shared" si="11"/>
        <v>629.78282136000007</v>
      </c>
      <c r="U11" s="19">
        <f t="shared" si="11"/>
        <v>674.95644743999992</v>
      </c>
      <c r="V11" s="19">
        <f t="shared" si="11"/>
        <v>577.18756127999984</v>
      </c>
      <c r="W11" s="19">
        <f t="shared" si="11"/>
        <v>409.36484424000008</v>
      </c>
      <c r="X11" s="19">
        <f t="shared" ref="X11" si="12">SUM(X12:X16)</f>
        <v>477.3982963200001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3.1794945600000002</v>
      </c>
      <c r="E13" s="8">
        <f>FC_IND_NMM_CM_E!E13+FC_IND_NMM_CR_E!E13+FC_IND_NMM_GL_E!E13</f>
        <v>6.3258412800000023</v>
      </c>
      <c r="F13" s="8">
        <f>FC_IND_NMM_CM_E!F13+FC_IND_NMM_CR_E!F13+FC_IND_NMM_GL_E!F13</f>
        <v>6.2930788800000013</v>
      </c>
      <c r="G13" s="8">
        <f>FC_IND_NMM_CM_E!G13+FC_IND_NMM_CR_E!G13+FC_IND_NMM_GL_E!G13</f>
        <v>3.1301582399999992</v>
      </c>
      <c r="H13" s="8">
        <f>FC_IND_NMM_CM_E!H13+FC_IND_NMM_CR_E!H13+FC_IND_NMM_GL_E!H13</f>
        <v>31.136228639999999</v>
      </c>
      <c r="I13" s="8">
        <f>FC_IND_NMM_CM_E!I13+FC_IND_NMM_CR_E!I13+FC_IND_NMM_GL_E!I13</f>
        <v>37.363397280000001</v>
      </c>
      <c r="J13" s="8">
        <f>FC_IND_NMM_CM_E!J13+FC_IND_NMM_CR_E!J13+FC_IND_NMM_GL_E!J13</f>
        <v>37.363397279999994</v>
      </c>
      <c r="K13" s="8">
        <f>FC_IND_NMM_CM_E!K13+FC_IND_NMM_CR_E!K13+FC_IND_NMM_GL_E!K13</f>
        <v>31.136228639999999</v>
      </c>
      <c r="L13" s="8">
        <f>FC_IND_NMM_CM_E!L13+FC_IND_NMM_CR_E!L13+FC_IND_NMM_GL_E!L13</f>
        <v>46.70415023999999</v>
      </c>
      <c r="M13" s="8">
        <f>FC_IND_NMM_CM_E!M13+FC_IND_NMM_CR_E!M13+FC_IND_NMM_GL_E!M13</f>
        <v>49.817734559999991</v>
      </c>
      <c r="N13" s="8">
        <f>FC_IND_NMM_CM_E!N13+FC_IND_NMM_CR_E!N13+FC_IND_NMM_GL_E!N13</f>
        <v>47.06877647999999</v>
      </c>
      <c r="O13" s="8">
        <f>FC_IND_NMM_CM_E!O13+FC_IND_NMM_CR_E!O13+FC_IND_NMM_GL_E!O13</f>
        <v>25.10332176</v>
      </c>
      <c r="P13" s="8">
        <f>FC_IND_NMM_CM_E!P13+FC_IND_NMM_CR_E!P13+FC_IND_NMM_GL_E!P13</f>
        <v>3.1378670399999988</v>
      </c>
      <c r="Q13" s="8">
        <f>FC_IND_NMM_CM_E!Q13+FC_IND_NMM_CR_E!Q13+FC_IND_NMM_GL_E!Q13</f>
        <v>3.1694731199999993</v>
      </c>
      <c r="R13" s="8">
        <f>FC_IND_NMM_CM_E!R13+FC_IND_NMM_CR_E!R13+FC_IND_NMM_GL_E!R13</f>
        <v>3.1694731200000006</v>
      </c>
      <c r="S13" s="8">
        <f>FC_IND_NMM_CM_E!S13+FC_IND_NMM_CR_E!S13+FC_IND_NMM_GL_E!S13</f>
        <v>3.1694731200000001</v>
      </c>
      <c r="T13" s="8">
        <f>FC_IND_NMM_CM_E!T13+FC_IND_NMM_CR_E!T13+FC_IND_NMM_GL_E!T13</f>
        <v>1.5648864000000002</v>
      </c>
      <c r="U13" s="8">
        <f>FC_IND_NMM_CM_E!U13+FC_IND_NMM_CR_E!U13+FC_IND_NMM_GL_E!U13</f>
        <v>1.5641155200000001</v>
      </c>
      <c r="V13" s="8">
        <f>FC_IND_NMM_CM_E!V13+FC_IND_NMM_CR_E!V13+FC_IND_NMM_GL_E!V13</f>
        <v>0.93854639999999989</v>
      </c>
      <c r="W13" s="8">
        <f>FC_IND_NMM_CM_E!W13+FC_IND_NMM_CR_E!W13+FC_IND_NMM_GL_E!W13</f>
        <v>1.8770928000000002</v>
      </c>
      <c r="X13" s="8">
        <f>FC_IND_NMM_CM_E!X13+FC_IND_NMM_CR_E!X13+FC_IND_NMM_GL_E!X13</f>
        <v>0.31259184000000001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427.30777319999993</v>
      </c>
      <c r="D16" s="8">
        <f>FC_IND_NMM_CM_E!D16+FC_IND_NMM_CR_E!D16+FC_IND_NMM_GL_E!D16</f>
        <v>399.86598960000003</v>
      </c>
      <c r="E16" s="8">
        <f>FC_IND_NMM_CM_E!E16+FC_IND_NMM_CR_E!E16+FC_IND_NMM_GL_E!E16</f>
        <v>370.46425416000011</v>
      </c>
      <c r="F16" s="8">
        <f>FC_IND_NMM_CM_E!F16+FC_IND_NMM_CR_E!F16+FC_IND_NMM_GL_E!F16</f>
        <v>370.46425416000005</v>
      </c>
      <c r="G16" s="8">
        <f>FC_IND_NMM_CM_E!G16+FC_IND_NMM_CR_E!G16+FC_IND_NMM_GL_E!G16</f>
        <v>343.02247055999999</v>
      </c>
      <c r="H16" s="8">
        <f>FC_IND_NMM_CM_E!H16+FC_IND_NMM_CR_E!H16+FC_IND_NMM_GL_E!H16</f>
        <v>392.02548000000002</v>
      </c>
      <c r="I16" s="8">
        <f>FC_IND_NMM_CM_E!I16+FC_IND_NMM_CR_E!I16+FC_IND_NMM_GL_E!I16</f>
        <v>566.47699416</v>
      </c>
      <c r="J16" s="8">
        <f>FC_IND_NMM_CM_E!J16+FC_IND_NMM_CR_E!J16+FC_IND_NMM_GL_E!J16</f>
        <v>619.40025839999998</v>
      </c>
      <c r="K16" s="8">
        <f>FC_IND_NMM_CM_E!K16+FC_IND_NMM_CR_E!K16+FC_IND_NMM_GL_E!K16</f>
        <v>544.91541719999987</v>
      </c>
      <c r="L16" s="8">
        <f>FC_IND_NMM_CM_E!L16+FC_IND_NMM_CR_E!L16+FC_IND_NMM_GL_E!L16</f>
        <v>282.25834559999998</v>
      </c>
      <c r="M16" s="8">
        <f>FC_IND_NMM_CM_E!M16+FC_IND_NMM_CR_E!M16+FC_IND_NMM_GL_E!M16</f>
        <v>474.01199999999994</v>
      </c>
      <c r="N16" s="8">
        <f>FC_IND_NMM_CM_E!N16+FC_IND_NMM_CR_E!N16+FC_IND_NMM_GL_E!N16</f>
        <v>509.12400000000019</v>
      </c>
      <c r="O16" s="8">
        <f>FC_IND_NMM_CM_E!O16+FC_IND_NMM_CR_E!O16+FC_IND_NMM_GL_E!O16</f>
        <v>520.43357520000018</v>
      </c>
      <c r="P16" s="8">
        <f>FC_IND_NMM_CM_E!P16+FC_IND_NMM_CR_E!P16+FC_IND_NMM_GL_E!P16</f>
        <v>788.71910039999989</v>
      </c>
      <c r="Q16" s="8">
        <f>FC_IND_NMM_CM_E!Q16+FC_IND_NMM_CR_E!Q16+FC_IND_NMM_GL_E!Q16</f>
        <v>743.72482800000012</v>
      </c>
      <c r="R16" s="8">
        <f>FC_IND_NMM_CM_E!R16+FC_IND_NMM_CR_E!R16+FC_IND_NMM_GL_E!R16</f>
        <v>778.61562240000001</v>
      </c>
      <c r="S16" s="8">
        <f>FC_IND_NMM_CM_E!S16+FC_IND_NMM_CR_E!S16+FC_IND_NMM_GL_E!S16</f>
        <v>730.87032479999993</v>
      </c>
      <c r="T16" s="8">
        <f>FC_IND_NMM_CM_E!T16+FC_IND_NMM_CR_E!T16+FC_IND_NMM_GL_E!T16</f>
        <v>628.21793496000009</v>
      </c>
      <c r="U16" s="8">
        <f>FC_IND_NMM_CM_E!U16+FC_IND_NMM_CR_E!U16+FC_IND_NMM_GL_E!U16</f>
        <v>673.39233191999995</v>
      </c>
      <c r="V16" s="8">
        <f>FC_IND_NMM_CM_E!V16+FC_IND_NMM_CR_E!V16+FC_IND_NMM_GL_E!V16</f>
        <v>576.24901487999989</v>
      </c>
      <c r="W16" s="8">
        <f>FC_IND_NMM_CM_E!W16+FC_IND_NMM_CR_E!W16+FC_IND_NMM_GL_E!W16</f>
        <v>407.48775144000007</v>
      </c>
      <c r="X16" s="8">
        <f>FC_IND_NMM_CM_E!X16+FC_IND_NMM_CR_E!X16+FC_IND_NMM_GL_E!X16</f>
        <v>477.08570448000012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1060.2353156400004</v>
      </c>
      <c r="D26" s="27">
        <f t="shared" ref="D26:W26" si="20">SUM(D27,D33)</f>
        <v>927.22137696000004</v>
      </c>
      <c r="E26" s="27">
        <f t="shared" si="20"/>
        <v>989.86152491999974</v>
      </c>
      <c r="F26" s="27">
        <f t="shared" si="20"/>
        <v>1231.1942198400002</v>
      </c>
      <c r="G26" s="27">
        <f t="shared" si="20"/>
        <v>997.6035049200002</v>
      </c>
      <c r="H26" s="27">
        <f t="shared" si="20"/>
        <v>1016.6536029599998</v>
      </c>
      <c r="I26" s="27">
        <f t="shared" si="20"/>
        <v>1050.1253218800002</v>
      </c>
      <c r="J26" s="27">
        <f t="shared" si="20"/>
        <v>953.66790612</v>
      </c>
      <c r="K26" s="27">
        <f t="shared" si="20"/>
        <v>930.74798412000018</v>
      </c>
      <c r="L26" s="27">
        <f t="shared" si="20"/>
        <v>915.58992492000004</v>
      </c>
      <c r="M26" s="27">
        <f t="shared" si="20"/>
        <v>574.75459007999984</v>
      </c>
      <c r="N26" s="27">
        <f t="shared" si="20"/>
        <v>708.0505120800002</v>
      </c>
      <c r="O26" s="27">
        <f t="shared" si="20"/>
        <v>504.10133676000004</v>
      </c>
      <c r="P26" s="27">
        <f t="shared" si="20"/>
        <v>417.16204092000004</v>
      </c>
      <c r="Q26" s="27">
        <f t="shared" si="20"/>
        <v>380.28525192000001</v>
      </c>
      <c r="R26" s="27">
        <f t="shared" si="20"/>
        <v>337.62584591999996</v>
      </c>
      <c r="S26" s="27">
        <f t="shared" si="20"/>
        <v>290.22455520000005</v>
      </c>
      <c r="T26" s="27">
        <f t="shared" si="20"/>
        <v>229.74259284000001</v>
      </c>
      <c r="U26" s="27">
        <f t="shared" si="20"/>
        <v>286.47005292</v>
      </c>
      <c r="V26" s="27">
        <f t="shared" si="20"/>
        <v>291.86366796000004</v>
      </c>
      <c r="W26" s="27">
        <f t="shared" si="20"/>
        <v>376.96661712000002</v>
      </c>
      <c r="X26" s="27">
        <f t="shared" ref="X26" si="21">SUM(X27,X33)</f>
        <v>342.44586324000005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1060.2353156400004</v>
      </c>
      <c r="D33" s="19">
        <f t="shared" ref="D33:W33" si="26">SUM(D34:D50)</f>
        <v>927.22137696000004</v>
      </c>
      <c r="E33" s="19">
        <f t="shared" si="26"/>
        <v>989.86152491999974</v>
      </c>
      <c r="F33" s="19">
        <f t="shared" si="26"/>
        <v>1231.1942198400002</v>
      </c>
      <c r="G33" s="19">
        <f t="shared" si="26"/>
        <v>997.6035049200002</v>
      </c>
      <c r="H33" s="19">
        <f t="shared" si="26"/>
        <v>1016.6536029599998</v>
      </c>
      <c r="I33" s="19">
        <f t="shared" si="26"/>
        <v>1050.1253218800002</v>
      </c>
      <c r="J33" s="19">
        <f t="shared" si="26"/>
        <v>953.66790612</v>
      </c>
      <c r="K33" s="19">
        <f t="shared" si="26"/>
        <v>930.74798412000018</v>
      </c>
      <c r="L33" s="19">
        <f t="shared" si="26"/>
        <v>915.58992492000004</v>
      </c>
      <c r="M33" s="19">
        <f t="shared" si="26"/>
        <v>574.75459007999984</v>
      </c>
      <c r="N33" s="19">
        <f t="shared" si="26"/>
        <v>708.0505120800002</v>
      </c>
      <c r="O33" s="19">
        <f t="shared" si="26"/>
        <v>504.10133676000004</v>
      </c>
      <c r="P33" s="19">
        <f t="shared" si="26"/>
        <v>417.16204092000004</v>
      </c>
      <c r="Q33" s="19">
        <f t="shared" si="26"/>
        <v>380.28525192000001</v>
      </c>
      <c r="R33" s="19">
        <f t="shared" si="26"/>
        <v>337.62584591999996</v>
      </c>
      <c r="S33" s="19">
        <f t="shared" si="26"/>
        <v>290.22455520000005</v>
      </c>
      <c r="T33" s="19">
        <f t="shared" si="26"/>
        <v>229.74259284000001</v>
      </c>
      <c r="U33" s="19">
        <f t="shared" si="26"/>
        <v>286.47005292</v>
      </c>
      <c r="V33" s="19">
        <f t="shared" si="26"/>
        <v>291.86366796000004</v>
      </c>
      <c r="W33" s="19">
        <f t="shared" si="26"/>
        <v>376.96661712000002</v>
      </c>
      <c r="X33" s="19">
        <f t="shared" ref="X33" si="27">SUM(X34:X50)</f>
        <v>342.44586324000005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2.9026504799999993</v>
      </c>
      <c r="D36" s="8">
        <f>FC_IND_NMM_CM_E!D36+FC_IND_NMM_CR_E!D36+FC_IND_NMM_GL_E!D36</f>
        <v>0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0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0</v>
      </c>
      <c r="N36" s="8">
        <f>FC_IND_NMM_CM_E!N36+FC_IND_NMM_CR_E!N36+FC_IND_NMM_GL_E!N36</f>
        <v>0</v>
      </c>
      <c r="O36" s="8">
        <f>FC_IND_NMM_CM_E!O36+FC_IND_NMM_CR_E!O36+FC_IND_NMM_GL_E!O36</f>
        <v>0</v>
      </c>
      <c r="P36" s="8">
        <f>FC_IND_NMM_CM_E!P36+FC_IND_NMM_CR_E!P36+FC_IND_NMM_GL_E!P36</f>
        <v>0</v>
      </c>
      <c r="Q36" s="8">
        <f>FC_IND_NMM_CM_E!Q36+FC_IND_NMM_CR_E!Q36+FC_IND_NMM_GL_E!Q36</f>
        <v>0</v>
      </c>
      <c r="R36" s="8">
        <f>FC_IND_NMM_CM_E!R36+FC_IND_NMM_CR_E!R36+FC_IND_NMM_GL_E!R36</f>
        <v>0</v>
      </c>
      <c r="S36" s="8">
        <f>FC_IND_NMM_CM_E!S36+FC_IND_NMM_CR_E!S36+FC_IND_NMM_GL_E!S36</f>
        <v>0</v>
      </c>
      <c r="T36" s="8">
        <f>FC_IND_NMM_CM_E!T36+FC_IND_NMM_CR_E!T36+FC_IND_NMM_GL_E!T36</f>
        <v>0</v>
      </c>
      <c r="U36" s="8">
        <f>FC_IND_NMM_CM_E!U36+FC_IND_NMM_CR_E!U36+FC_IND_NMM_GL_E!U36</f>
        <v>0</v>
      </c>
      <c r="V36" s="8">
        <f>FC_IND_NMM_CM_E!V36+FC_IND_NMM_CR_E!V36+FC_IND_NMM_GL_E!V36</f>
        <v>0</v>
      </c>
      <c r="W36" s="8">
        <f>FC_IND_NMM_CM_E!W36+FC_IND_NMM_CR_E!W36+FC_IND_NMM_GL_E!W36</f>
        <v>0</v>
      </c>
      <c r="X36" s="8">
        <f>FC_IND_NMM_CM_E!X36+FC_IND_NMM_CR_E!X36+FC_IND_NMM_GL_E!X36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3.0915849600000005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3.1565710799999982</v>
      </c>
      <c r="D43" s="8">
        <f>FC_IND_NMM_CM_E!D43+FC_IND_NMM_CR_E!D43+FC_IND_NMM_GL_E!D43</f>
        <v>25.253368920000003</v>
      </c>
      <c r="E43" s="8">
        <f>FC_IND_NMM_CM_E!E43+FC_IND_NMM_CR_E!E43+FC_IND_NMM_GL_E!E43</f>
        <v>25.25336892</v>
      </c>
      <c r="F43" s="8">
        <f>FC_IND_NMM_CM_E!F43+FC_IND_NMM_CR_E!F43+FC_IND_NMM_GL_E!F43</f>
        <v>28.409939999999992</v>
      </c>
      <c r="G43" s="8">
        <f>FC_IND_NMM_CM_E!G43+FC_IND_NMM_CR_E!G43+FC_IND_NMM_GL_E!G43</f>
        <v>34.723348920000021</v>
      </c>
      <c r="H43" s="8">
        <f>FC_IND_NMM_CM_E!H43+FC_IND_NMM_CR_E!H43+FC_IND_NMM_GL_E!H43</f>
        <v>28.409939999999992</v>
      </c>
      <c r="I43" s="8">
        <f>FC_IND_NMM_CM_E!I43+FC_IND_NMM_CR_E!I43+FC_IND_NMM_GL_E!I43</f>
        <v>25.25336892</v>
      </c>
      <c r="J43" s="8">
        <f>FC_IND_NMM_CM_E!J43+FC_IND_NMM_CR_E!J43+FC_IND_NMM_GL_E!J43</f>
        <v>18.939959999999999</v>
      </c>
      <c r="K43" s="8">
        <f>FC_IND_NMM_CM_E!K43+FC_IND_NMM_CR_E!K43+FC_IND_NMM_GL_E!K43</f>
        <v>18.939959999999999</v>
      </c>
      <c r="L43" s="8">
        <f>FC_IND_NMM_CM_E!L43+FC_IND_NMM_CR_E!L43+FC_IND_NMM_GL_E!L43</f>
        <v>9.4699800000000014</v>
      </c>
      <c r="M43" s="8">
        <f>FC_IND_NMM_CM_E!M43+FC_IND_NMM_CR_E!M43+FC_IND_NMM_GL_E!M43</f>
        <v>12.626551079999999</v>
      </c>
      <c r="N43" s="8">
        <f>FC_IND_NMM_CM_E!N43+FC_IND_NMM_CR_E!N43+FC_IND_NMM_GL_E!N43</f>
        <v>12.626551079999999</v>
      </c>
      <c r="O43" s="8">
        <f>FC_IND_NMM_CM_E!O43+FC_IND_NMM_CR_E!O43+FC_IND_NMM_GL_E!O43</f>
        <v>25.253368920000003</v>
      </c>
      <c r="P43" s="8">
        <f>FC_IND_NMM_CM_E!P43+FC_IND_NMM_CR_E!P43+FC_IND_NMM_GL_E!P43</f>
        <v>28.409939999999999</v>
      </c>
      <c r="Q43" s="8">
        <f>FC_IND_NMM_CM_E!Q43+FC_IND_NMM_CR_E!Q43+FC_IND_NMM_GL_E!Q43</f>
        <v>25.25336892</v>
      </c>
      <c r="R43" s="8">
        <f>FC_IND_NMM_CM_E!R43+FC_IND_NMM_CR_E!R43+FC_IND_NMM_GL_E!R43</f>
        <v>28.409939999999999</v>
      </c>
      <c r="S43" s="8">
        <f>FC_IND_NMM_CM_E!S43+FC_IND_NMM_CR_E!S43+FC_IND_NMM_GL_E!S43</f>
        <v>22.096531080000002</v>
      </c>
      <c r="T43" s="8">
        <f>FC_IND_NMM_CM_E!T43+FC_IND_NMM_CR_E!T43+FC_IND_NMM_GL_E!T43</f>
        <v>22.727952000000002</v>
      </c>
      <c r="U43" s="8">
        <f>FC_IND_NMM_CM_E!U43+FC_IND_NMM_CR_E!U43+FC_IND_NMM_GL_E!U43</f>
        <v>22.412374919999998</v>
      </c>
      <c r="V43" s="8">
        <f>FC_IND_NMM_CM_E!V43+FC_IND_NMM_CR_E!V43+FC_IND_NMM_GL_E!V43</f>
        <v>22.096531080000002</v>
      </c>
      <c r="W43" s="8">
        <f>FC_IND_NMM_CM_E!W43+FC_IND_NMM_CR_E!W43+FC_IND_NMM_GL_E!W43</f>
        <v>107.37836928000002</v>
      </c>
      <c r="X43" s="8">
        <f>FC_IND_NMM_CM_E!X43+FC_IND_NMM_CR_E!X43+FC_IND_NMM_GL_E!X43</f>
        <v>101.64302928000002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452.01593808000013</v>
      </c>
      <c r="D44" s="8">
        <f>FC_IND_NMM_CM_E!D44+FC_IND_NMM_CR_E!D44+FC_IND_NMM_GL_E!D44</f>
        <v>365.32796904000003</v>
      </c>
      <c r="E44" s="8">
        <f>FC_IND_NMM_CM_E!E44+FC_IND_NMM_CR_E!E44+FC_IND_NMM_GL_E!E44</f>
        <v>334.36799999999994</v>
      </c>
      <c r="F44" s="8">
        <f>FC_IND_NMM_CM_E!F44+FC_IND_NMM_CR_E!F44+FC_IND_NMM_GL_E!F44</f>
        <v>600.62412384000004</v>
      </c>
      <c r="G44" s="8">
        <f>FC_IND_NMM_CM_E!G44+FC_IND_NMM_CR_E!G44+FC_IND_NMM_GL_E!G44</f>
        <v>557.2800000000002</v>
      </c>
      <c r="H44" s="8">
        <f>FC_IND_NMM_CM_E!H44+FC_IND_NMM_CR_E!H44+FC_IND_NMM_GL_E!H44</f>
        <v>501.55199999999985</v>
      </c>
      <c r="I44" s="8">
        <f>FC_IND_NMM_CM_E!I44+FC_IND_NMM_CR_E!I44+FC_IND_NMM_GL_E!I44</f>
        <v>609.91203096000027</v>
      </c>
      <c r="J44" s="8">
        <f>FC_IND_NMM_CM_E!J44+FC_IND_NMM_CR_E!J44+FC_IND_NMM_GL_E!J44</f>
        <v>566.56790711999997</v>
      </c>
      <c r="K44" s="8">
        <f>FC_IND_NMM_CM_E!K44+FC_IND_NMM_CR_E!K44+FC_IND_NMM_GL_E!K44</f>
        <v>705.88790712000014</v>
      </c>
      <c r="L44" s="8">
        <f>FC_IND_NMM_CM_E!L44+FC_IND_NMM_CR_E!L44+FC_IND_NMM_GL_E!L44</f>
        <v>634.68006192000007</v>
      </c>
      <c r="M44" s="8">
        <f>FC_IND_NMM_CM_E!M44+FC_IND_NMM_CR_E!M44+FC_IND_NMM_GL_E!M44</f>
        <v>334.36799999999988</v>
      </c>
      <c r="N44" s="8">
        <f>FC_IND_NMM_CM_E!N44+FC_IND_NMM_CR_E!N44+FC_IND_NMM_GL_E!N44</f>
        <v>445.82400000000024</v>
      </c>
      <c r="O44" s="8">
        <f>FC_IND_NMM_CM_E!O44+FC_IND_NMM_CR_E!O44+FC_IND_NMM_GL_E!O44</f>
        <v>210.52812384000003</v>
      </c>
      <c r="P44" s="8">
        <f>FC_IND_NMM_CM_E!P44+FC_IND_NMM_CR_E!P44+FC_IND_NMM_GL_E!P44</f>
        <v>160.99206192000003</v>
      </c>
      <c r="Q44" s="8">
        <f>FC_IND_NMM_CM_E!Q44+FC_IND_NMM_CR_E!Q44+FC_IND_NMM_GL_E!Q44</f>
        <v>83.591999999999999</v>
      </c>
      <c r="R44" s="8">
        <f>FC_IND_NMM_CM_E!R44+FC_IND_NMM_CR_E!R44+FC_IND_NMM_GL_E!R44</f>
        <v>77.400061919999985</v>
      </c>
      <c r="S44" s="8">
        <f>FC_IND_NMM_CM_E!S44+FC_IND_NMM_CR_E!S44+FC_IND_NMM_GL_E!S44</f>
        <v>65.015907120000008</v>
      </c>
      <c r="T44" s="8">
        <f>FC_IND_NMM_CM_E!T44+FC_IND_NMM_CR_E!T44+FC_IND_NMM_GL_E!T44</f>
        <v>60.062523840000026</v>
      </c>
      <c r="U44" s="8">
        <f>FC_IND_NMM_CM_E!U44+FC_IND_NMM_CR_E!U44+FC_IND_NMM_GL_E!U44</f>
        <v>66.87360000000001</v>
      </c>
      <c r="V44" s="8">
        <f>FC_IND_NMM_CM_E!V44+FC_IND_NMM_CR_E!V44+FC_IND_NMM_GL_E!V44</f>
        <v>54.799292880000024</v>
      </c>
      <c r="W44" s="8">
        <f>FC_IND_NMM_CM_E!W44+FC_IND_NMM_CR_E!W44+FC_IND_NMM_GL_E!W44</f>
        <v>52.845747839999987</v>
      </c>
      <c r="X44" s="8">
        <f>FC_IND_NMM_CM_E!X44+FC_IND_NMM_CR_E!X44+FC_IND_NMM_GL_E!X44</f>
        <v>49.09330296000001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602.16015600000026</v>
      </c>
      <c r="D48" s="8">
        <f>FC_IND_NMM_CM_E!D48+FC_IND_NMM_CR_E!D48+FC_IND_NMM_GL_E!D48</f>
        <v>536.640039</v>
      </c>
      <c r="E48" s="8">
        <f>FC_IND_NMM_CM_E!E48+FC_IND_NMM_CR_E!E48+FC_IND_NMM_GL_E!E48</f>
        <v>630.24015599999984</v>
      </c>
      <c r="F48" s="8">
        <f>FC_IND_NMM_CM_E!F48+FC_IND_NMM_CR_E!F48+FC_IND_NMM_GL_E!F48</f>
        <v>602.16015600000014</v>
      </c>
      <c r="G48" s="8">
        <f>FC_IND_NMM_CM_E!G48+FC_IND_NMM_CR_E!G48+FC_IND_NMM_GL_E!G48</f>
        <v>405.60015600000003</v>
      </c>
      <c r="H48" s="8">
        <f>FC_IND_NMM_CM_E!H48+FC_IND_NMM_CR_E!H48+FC_IND_NMM_GL_E!H48</f>
        <v>483.60007799999994</v>
      </c>
      <c r="I48" s="8">
        <f>FC_IND_NMM_CM_E!I48+FC_IND_NMM_CR_E!I48+FC_IND_NMM_GL_E!I48</f>
        <v>414.95992199999989</v>
      </c>
      <c r="J48" s="8">
        <f>FC_IND_NMM_CM_E!J48+FC_IND_NMM_CR_E!J48+FC_IND_NMM_GL_E!J48</f>
        <v>368.16003899999998</v>
      </c>
      <c r="K48" s="8">
        <f>FC_IND_NMM_CM_E!K48+FC_IND_NMM_CR_E!K48+FC_IND_NMM_GL_E!K48</f>
        <v>205.920117</v>
      </c>
      <c r="L48" s="8">
        <f>FC_IND_NMM_CM_E!L48+FC_IND_NMM_CR_E!L48+FC_IND_NMM_GL_E!L48</f>
        <v>271.43988300000001</v>
      </c>
      <c r="M48" s="8">
        <f>FC_IND_NMM_CM_E!M48+FC_IND_NMM_CR_E!M48+FC_IND_NMM_GL_E!M48</f>
        <v>227.76003899999995</v>
      </c>
      <c r="N48" s="8">
        <f>FC_IND_NMM_CM_E!N48+FC_IND_NMM_CR_E!N48+FC_IND_NMM_GL_E!N48</f>
        <v>249.59996099999998</v>
      </c>
      <c r="O48" s="8">
        <f>FC_IND_NMM_CM_E!O48+FC_IND_NMM_CR_E!O48+FC_IND_NMM_GL_E!O48</f>
        <v>268.31984399999999</v>
      </c>
      <c r="P48" s="8">
        <f>FC_IND_NMM_CM_E!P48+FC_IND_NMM_CR_E!P48+FC_IND_NMM_GL_E!P48</f>
        <v>227.76003900000001</v>
      </c>
      <c r="Q48" s="8">
        <f>FC_IND_NMM_CM_E!Q48+FC_IND_NMM_CR_E!Q48+FC_IND_NMM_GL_E!Q48</f>
        <v>271.43988300000001</v>
      </c>
      <c r="R48" s="8">
        <f>FC_IND_NMM_CM_E!R48+FC_IND_NMM_CR_E!R48+FC_IND_NMM_GL_E!R48</f>
        <v>231.815844</v>
      </c>
      <c r="S48" s="8">
        <f>FC_IND_NMM_CM_E!S48+FC_IND_NMM_CR_E!S48+FC_IND_NMM_GL_E!S48</f>
        <v>203.11211700000001</v>
      </c>
      <c r="T48" s="8">
        <f>FC_IND_NMM_CM_E!T48+FC_IND_NMM_CR_E!T48+FC_IND_NMM_GL_E!T48</f>
        <v>146.95211699999999</v>
      </c>
      <c r="U48" s="8">
        <f>FC_IND_NMM_CM_E!U48+FC_IND_NMM_CR_E!U48+FC_IND_NMM_GL_E!U48</f>
        <v>197.184078</v>
      </c>
      <c r="V48" s="8">
        <f>FC_IND_NMM_CM_E!V48+FC_IND_NMM_CR_E!V48+FC_IND_NMM_GL_E!V48</f>
        <v>214.96784399999999</v>
      </c>
      <c r="W48" s="8">
        <f>FC_IND_NMM_CM_E!W48+FC_IND_NMM_CR_E!W48+FC_IND_NMM_GL_E!W48</f>
        <v>216.74250000000001</v>
      </c>
      <c r="X48" s="8">
        <f>FC_IND_NMM_CM_E!X48+FC_IND_NMM_CR_E!X48+FC_IND_NMM_GL_E!X48</f>
        <v>191.70953100000003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1029.2832831599999</v>
      </c>
      <c r="D51" s="27">
        <f>FC_IND_NMM_CM_E!D51+FC_IND_NMM_CR_E!D51+FC_IND_NMM_GL_E!D51</f>
        <v>989.64297828000008</v>
      </c>
      <c r="E51" s="27">
        <f>FC_IND_NMM_CM_E!E51+FC_IND_NMM_CR_E!E51+FC_IND_NMM_GL_E!E51</f>
        <v>909.87241356000004</v>
      </c>
      <c r="F51" s="27">
        <f>FC_IND_NMM_CM_E!F51+FC_IND_NMM_CR_E!F51+FC_IND_NMM_GL_E!F51</f>
        <v>1288.9123552799999</v>
      </c>
      <c r="G51" s="27">
        <f>FC_IND_NMM_CM_E!G51+FC_IND_NMM_CR_E!G51+FC_IND_NMM_GL_E!G51</f>
        <v>1312.6081201200002</v>
      </c>
      <c r="H51" s="27">
        <f>FC_IND_NMM_CM_E!H51+FC_IND_NMM_CR_E!H51+FC_IND_NMM_GL_E!H51</f>
        <v>1408.8105543600002</v>
      </c>
      <c r="I51" s="27">
        <f>FC_IND_NMM_CM_E!I51+FC_IND_NMM_CR_E!I51+FC_IND_NMM_GL_E!I51</f>
        <v>1399.2091739999998</v>
      </c>
      <c r="J51" s="27">
        <f>FC_IND_NMM_CM_E!J51+FC_IND_NMM_CR_E!J51+FC_IND_NMM_GL_E!J51</f>
        <v>1397.8691694000004</v>
      </c>
      <c r="K51" s="27">
        <f>FC_IND_NMM_CM_E!K51+FC_IND_NMM_CR_E!K51+FC_IND_NMM_GL_E!K51</f>
        <v>1284.0309820800003</v>
      </c>
      <c r="L51" s="27">
        <f>FC_IND_NMM_CM_E!L51+FC_IND_NMM_CR_E!L51+FC_IND_NMM_GL_E!L51</f>
        <v>957.94899155999997</v>
      </c>
      <c r="M51" s="27">
        <f>FC_IND_NMM_CM_E!M51+FC_IND_NMM_CR_E!M51+FC_IND_NMM_GL_E!M51</f>
        <v>1026.4493804400001</v>
      </c>
      <c r="N51" s="27">
        <f>FC_IND_NMM_CM_E!N51+FC_IND_NMM_CR_E!N51+FC_IND_NMM_GL_E!N51</f>
        <v>1103.6110258800002</v>
      </c>
      <c r="O51" s="27">
        <f>FC_IND_NMM_CM_E!O51+FC_IND_NMM_CR_E!O51+FC_IND_NMM_GL_E!O51</f>
        <v>1166.4918777599999</v>
      </c>
      <c r="P51" s="27">
        <f>FC_IND_NMM_CM_E!P51+FC_IND_NMM_CR_E!P51+FC_IND_NMM_GL_E!P51</f>
        <v>1122.3995666400001</v>
      </c>
      <c r="Q51" s="27">
        <f>FC_IND_NMM_CM_E!Q51+FC_IND_NMM_CR_E!Q51+FC_IND_NMM_GL_E!Q51</f>
        <v>1152.0000360000001</v>
      </c>
      <c r="R51" s="27">
        <f>FC_IND_NMM_CM_E!R51+FC_IND_NMM_CR_E!R51+FC_IND_NMM_GL_E!R51</f>
        <v>1151.9951889600002</v>
      </c>
      <c r="S51" s="27">
        <f>FC_IND_NMM_CM_E!S51+FC_IND_NMM_CR_E!S51+FC_IND_NMM_GL_E!S51</f>
        <v>1258.0369124399999</v>
      </c>
      <c r="T51" s="27">
        <f>FC_IND_NMM_CM_E!T51+FC_IND_NMM_CR_E!T51+FC_IND_NMM_GL_E!T51</f>
        <v>1219.9840131599999</v>
      </c>
      <c r="U51" s="27">
        <f>FC_IND_NMM_CM_E!U51+FC_IND_NMM_CR_E!U51+FC_IND_NMM_GL_E!U51</f>
        <v>1185.0950192400001</v>
      </c>
      <c r="V51" s="27">
        <f>FC_IND_NMM_CM_E!V51+FC_IND_NMM_CR_E!V51+FC_IND_NMM_GL_E!V51</f>
        <v>1178.8049750400003</v>
      </c>
      <c r="W51" s="27">
        <f>FC_IND_NMM_CM_E!W51+FC_IND_NMM_CR_E!W51+FC_IND_NMM_GL_E!W51</f>
        <v>1116.3874194</v>
      </c>
      <c r="X51" s="27">
        <f>FC_IND_NMM_CM_E!X51+FC_IND_NMM_CR_E!X51+FC_IND_NMM_GL_E!X51</f>
        <v>1140.0506686799999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744.45794279999996</v>
      </c>
      <c r="D52" s="27">
        <f t="shared" ref="D52:W52" si="29">SUM(D53:D54)</f>
        <v>870.72705719999988</v>
      </c>
      <c r="E52" s="27">
        <f t="shared" si="29"/>
        <v>839.26711440000008</v>
      </c>
      <c r="F52" s="27">
        <f t="shared" si="29"/>
        <v>907.90694280000002</v>
      </c>
      <c r="G52" s="27">
        <f t="shared" si="29"/>
        <v>803.80305720000001</v>
      </c>
      <c r="H52" s="27">
        <f t="shared" si="29"/>
        <v>706.70611439999993</v>
      </c>
      <c r="I52" s="27">
        <f t="shared" si="29"/>
        <v>743.88600000000019</v>
      </c>
      <c r="J52" s="27">
        <f t="shared" si="29"/>
        <v>516.65894279999998</v>
      </c>
      <c r="K52" s="27">
        <f t="shared" si="29"/>
        <v>664.80705719999992</v>
      </c>
      <c r="L52" s="27">
        <f t="shared" si="29"/>
        <v>667.23794279999981</v>
      </c>
      <c r="M52" s="27">
        <f t="shared" si="29"/>
        <v>860.43105719999949</v>
      </c>
      <c r="N52" s="27">
        <f t="shared" si="29"/>
        <v>974.51639999999975</v>
      </c>
      <c r="O52" s="27">
        <f t="shared" si="29"/>
        <v>763.72021440000003</v>
      </c>
      <c r="P52" s="27">
        <f t="shared" si="29"/>
        <v>720.26234280000017</v>
      </c>
      <c r="Q52" s="27">
        <f t="shared" si="29"/>
        <v>749.94931440000005</v>
      </c>
      <c r="R52" s="27">
        <f t="shared" si="29"/>
        <v>654.59702880000009</v>
      </c>
      <c r="S52" s="27">
        <f t="shared" si="29"/>
        <v>680.59442880000029</v>
      </c>
      <c r="T52" s="27">
        <f t="shared" si="29"/>
        <v>469.34007120000001</v>
      </c>
      <c r="U52" s="27">
        <f t="shared" si="29"/>
        <v>576.46171440000001</v>
      </c>
      <c r="V52" s="27">
        <f t="shared" si="29"/>
        <v>640.46834279999985</v>
      </c>
      <c r="W52" s="27">
        <f t="shared" si="29"/>
        <v>607.90724279999972</v>
      </c>
      <c r="X52" s="27">
        <f t="shared" ref="X52" si="30">SUM(X53:X54)</f>
        <v>596.78190000000006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744.45794279999996</v>
      </c>
      <c r="D53" s="8">
        <f>FC_IND_NMM_CM_E!D53+FC_IND_NMM_CR_E!D53+FC_IND_NMM_GL_E!D53</f>
        <v>870.72705719999988</v>
      </c>
      <c r="E53" s="8">
        <f>FC_IND_NMM_CM_E!E53+FC_IND_NMM_CR_E!E53+FC_IND_NMM_GL_E!E53</f>
        <v>839.26711440000008</v>
      </c>
      <c r="F53" s="8">
        <f>FC_IND_NMM_CM_E!F53+FC_IND_NMM_CR_E!F53+FC_IND_NMM_GL_E!F53</f>
        <v>907.90694280000002</v>
      </c>
      <c r="G53" s="8">
        <f>FC_IND_NMM_CM_E!G53+FC_IND_NMM_CR_E!G53+FC_IND_NMM_GL_E!G53</f>
        <v>803.80305720000001</v>
      </c>
      <c r="H53" s="8">
        <f>FC_IND_NMM_CM_E!H53+FC_IND_NMM_CR_E!H53+FC_IND_NMM_GL_E!H53</f>
        <v>706.70611439999993</v>
      </c>
      <c r="I53" s="8">
        <f>FC_IND_NMM_CM_E!I53+FC_IND_NMM_CR_E!I53+FC_IND_NMM_GL_E!I53</f>
        <v>743.88600000000019</v>
      </c>
      <c r="J53" s="8">
        <f>FC_IND_NMM_CM_E!J53+FC_IND_NMM_CR_E!J53+FC_IND_NMM_GL_E!J53</f>
        <v>516.65894279999998</v>
      </c>
      <c r="K53" s="8">
        <f>FC_IND_NMM_CM_E!K53+FC_IND_NMM_CR_E!K53+FC_IND_NMM_GL_E!K53</f>
        <v>664.80705719999992</v>
      </c>
      <c r="L53" s="8">
        <f>FC_IND_NMM_CM_E!L53+FC_IND_NMM_CR_E!L53+FC_IND_NMM_GL_E!L53</f>
        <v>667.23794279999981</v>
      </c>
      <c r="M53" s="8">
        <f>FC_IND_NMM_CM_E!M53+FC_IND_NMM_CR_E!M53+FC_IND_NMM_GL_E!M53</f>
        <v>860.43105719999949</v>
      </c>
      <c r="N53" s="8">
        <f>FC_IND_NMM_CM_E!N53+FC_IND_NMM_CR_E!N53+FC_IND_NMM_GL_E!N53</f>
        <v>974.51639999999975</v>
      </c>
      <c r="O53" s="8">
        <f>FC_IND_NMM_CM_E!O53+FC_IND_NMM_CR_E!O53+FC_IND_NMM_GL_E!O53</f>
        <v>763.72021440000003</v>
      </c>
      <c r="P53" s="8">
        <f>FC_IND_NMM_CM_E!P53+FC_IND_NMM_CR_E!P53+FC_IND_NMM_GL_E!P53</f>
        <v>720.26234280000017</v>
      </c>
      <c r="Q53" s="8">
        <f>FC_IND_NMM_CM_E!Q53+FC_IND_NMM_CR_E!Q53+FC_IND_NMM_GL_E!Q53</f>
        <v>749.94931440000005</v>
      </c>
      <c r="R53" s="8">
        <f>FC_IND_NMM_CM_E!R53+FC_IND_NMM_CR_E!R53+FC_IND_NMM_GL_E!R53</f>
        <v>654.59702880000009</v>
      </c>
      <c r="S53" s="8">
        <f>FC_IND_NMM_CM_E!S53+FC_IND_NMM_CR_E!S53+FC_IND_NMM_GL_E!S53</f>
        <v>680.59442880000029</v>
      </c>
      <c r="T53" s="8">
        <f>FC_IND_NMM_CM_E!T53+FC_IND_NMM_CR_E!T53+FC_IND_NMM_GL_E!T53</f>
        <v>469.34007120000001</v>
      </c>
      <c r="U53" s="8">
        <f>FC_IND_NMM_CM_E!U53+FC_IND_NMM_CR_E!U53+FC_IND_NMM_GL_E!U53</f>
        <v>576.46171440000001</v>
      </c>
      <c r="V53" s="8">
        <f>FC_IND_NMM_CM_E!V53+FC_IND_NMM_CR_E!V53+FC_IND_NMM_GL_E!V53</f>
        <v>640.46834279999985</v>
      </c>
      <c r="W53" s="8">
        <f>FC_IND_NMM_CM_E!W53+FC_IND_NMM_CR_E!W53+FC_IND_NMM_GL_E!W53</f>
        <v>607.90724279999972</v>
      </c>
      <c r="X53" s="8">
        <f>FC_IND_NMM_CM_E!X53+FC_IND_NMM_CR_E!X53+FC_IND_NMM_GL_E!X53</f>
        <v>596.78190000000006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352.79999999999995</v>
      </c>
      <c r="D61" s="49">
        <f t="shared" si="31"/>
        <v>448.11204479999992</v>
      </c>
      <c r="E61" s="49">
        <f t="shared" si="31"/>
        <v>473.64791039999994</v>
      </c>
      <c r="F61" s="49">
        <f t="shared" si="31"/>
        <v>444.08004479999988</v>
      </c>
      <c r="G61" s="49">
        <f t="shared" si="31"/>
        <v>395.91982080000002</v>
      </c>
      <c r="H61" s="49">
        <f t="shared" si="31"/>
        <v>492.35195520000013</v>
      </c>
      <c r="I61" s="49">
        <f t="shared" si="31"/>
        <v>573.88786559999994</v>
      </c>
      <c r="J61" s="49">
        <f t="shared" si="31"/>
        <v>253.45595520000001</v>
      </c>
      <c r="K61" s="49">
        <f t="shared" si="31"/>
        <v>533.45617920000018</v>
      </c>
      <c r="L61" s="49">
        <f t="shared" si="31"/>
        <v>441.83986560000005</v>
      </c>
      <c r="M61" s="49">
        <f t="shared" si="31"/>
        <v>472.18066559999988</v>
      </c>
      <c r="N61" s="49">
        <f t="shared" si="31"/>
        <v>543.95026560000019</v>
      </c>
      <c r="O61" s="49">
        <f t="shared" si="31"/>
        <v>524.19346559999985</v>
      </c>
      <c r="P61" s="49">
        <f t="shared" si="31"/>
        <v>547.03031039999996</v>
      </c>
      <c r="Q61" s="49">
        <f t="shared" si="31"/>
        <v>522.96168959999989</v>
      </c>
      <c r="R61" s="49">
        <f t="shared" si="31"/>
        <v>603.20977919999996</v>
      </c>
      <c r="S61" s="49">
        <f t="shared" si="31"/>
        <v>589.90417920000004</v>
      </c>
      <c r="T61" s="49">
        <f t="shared" si="31"/>
        <v>577.96462079999992</v>
      </c>
      <c r="U61" s="49">
        <f t="shared" si="31"/>
        <v>631.65755520000016</v>
      </c>
      <c r="V61" s="49">
        <f t="shared" si="31"/>
        <v>624.55679999999984</v>
      </c>
      <c r="W61" s="49">
        <f t="shared" si="31"/>
        <v>663.8913792000003</v>
      </c>
      <c r="X61" s="49">
        <f t="shared" si="31"/>
        <v>690.30097920000003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352.79999999999995</v>
      </c>
      <c r="D62" s="52">
        <f>FC_IND_NMM_CM_E!D62+FC_IND_NMM_CR_E!D62+FC_IND_NMM_GL_E!D62</f>
        <v>448.11204479999992</v>
      </c>
      <c r="E62" s="52">
        <f>FC_IND_NMM_CM_E!E62+FC_IND_NMM_CR_E!E62+FC_IND_NMM_GL_E!E62</f>
        <v>473.64791039999994</v>
      </c>
      <c r="F62" s="52">
        <f>FC_IND_NMM_CM_E!F62+FC_IND_NMM_CR_E!F62+FC_IND_NMM_GL_E!F62</f>
        <v>444.08004479999988</v>
      </c>
      <c r="G62" s="52">
        <f>FC_IND_NMM_CM_E!G62+FC_IND_NMM_CR_E!G62+FC_IND_NMM_GL_E!G62</f>
        <v>395.91982080000002</v>
      </c>
      <c r="H62" s="52">
        <f>FC_IND_NMM_CM_E!H62+FC_IND_NMM_CR_E!H62+FC_IND_NMM_GL_E!H62</f>
        <v>492.35195520000013</v>
      </c>
      <c r="I62" s="52">
        <f>FC_IND_NMM_CM_E!I62+FC_IND_NMM_CR_E!I62+FC_IND_NMM_GL_E!I62</f>
        <v>573.88786559999994</v>
      </c>
      <c r="J62" s="52">
        <f>FC_IND_NMM_CM_E!J62+FC_IND_NMM_CR_E!J62+FC_IND_NMM_GL_E!J62</f>
        <v>253.45595520000001</v>
      </c>
      <c r="K62" s="52">
        <f>FC_IND_NMM_CM_E!K62+FC_IND_NMM_CR_E!K62+FC_IND_NMM_GL_E!K62</f>
        <v>533.45617920000018</v>
      </c>
      <c r="L62" s="52">
        <f>FC_IND_NMM_CM_E!L62+FC_IND_NMM_CR_E!L62+FC_IND_NMM_GL_E!L62</f>
        <v>441.83986560000005</v>
      </c>
      <c r="M62" s="52">
        <f>FC_IND_NMM_CM_E!M62+FC_IND_NMM_CR_E!M62+FC_IND_NMM_GL_E!M62</f>
        <v>472.18066559999988</v>
      </c>
      <c r="N62" s="52">
        <f>FC_IND_NMM_CM_E!N62+FC_IND_NMM_CR_E!N62+FC_IND_NMM_GL_E!N62</f>
        <v>543.95026560000019</v>
      </c>
      <c r="O62" s="52">
        <f>FC_IND_NMM_CM_E!O62+FC_IND_NMM_CR_E!O62+FC_IND_NMM_GL_E!O62</f>
        <v>524.19346559999985</v>
      </c>
      <c r="P62" s="52">
        <f>FC_IND_NMM_CM_E!P62+FC_IND_NMM_CR_E!P62+FC_IND_NMM_GL_E!P62</f>
        <v>547.03031039999996</v>
      </c>
      <c r="Q62" s="52">
        <f>FC_IND_NMM_CM_E!Q62+FC_IND_NMM_CR_E!Q62+FC_IND_NMM_GL_E!Q62</f>
        <v>522.96168959999989</v>
      </c>
      <c r="R62" s="52">
        <f>FC_IND_NMM_CM_E!R62+FC_IND_NMM_CR_E!R62+FC_IND_NMM_GL_E!R62</f>
        <v>603.20977919999996</v>
      </c>
      <c r="S62" s="52">
        <f>FC_IND_NMM_CM_E!S62+FC_IND_NMM_CR_E!S62+FC_IND_NMM_GL_E!S62</f>
        <v>589.90417920000004</v>
      </c>
      <c r="T62" s="52">
        <f>FC_IND_NMM_CM_E!T62+FC_IND_NMM_CR_E!T62+FC_IND_NMM_GL_E!T62</f>
        <v>577.96462079999992</v>
      </c>
      <c r="U62" s="52">
        <f>FC_IND_NMM_CM_E!U62+FC_IND_NMM_CR_E!U62+FC_IND_NMM_GL_E!U62</f>
        <v>631.65755520000016</v>
      </c>
      <c r="V62" s="52">
        <f>FC_IND_NMM_CM_E!V62+FC_IND_NMM_CR_E!V62+FC_IND_NMM_GL_E!V62</f>
        <v>624.55679999999984</v>
      </c>
      <c r="W62" s="52">
        <f>FC_IND_NMM_CM_E!W62+FC_IND_NMM_CR_E!W62+FC_IND_NMM_GL_E!W62</f>
        <v>663.8913792000003</v>
      </c>
      <c r="X62" s="52">
        <f>FC_IND_NMM_CM_E!X62+FC_IND_NMM_CR_E!X62+FC_IND_NMM_GL_E!X62</f>
        <v>690.30097920000003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1833.1561677721411</v>
      </c>
      <c r="D2" s="21">
        <f t="shared" ref="D2:X2" si="0">SUM(D3,D17,D22,D25,D26,D51,D52)</f>
        <v>1633.1372086224326</v>
      </c>
      <c r="E2" s="21">
        <f t="shared" si="0"/>
        <v>1583.7520679939173</v>
      </c>
      <c r="F2" s="21">
        <f t="shared" si="0"/>
        <v>1545.7937690578372</v>
      </c>
      <c r="G2" s="21">
        <f t="shared" si="0"/>
        <v>1592.7142567494584</v>
      </c>
      <c r="H2" s="21">
        <f t="shared" si="0"/>
        <v>1695.6285132923058</v>
      </c>
      <c r="I2" s="21">
        <f t="shared" si="0"/>
        <v>1677.1826851544477</v>
      </c>
      <c r="J2" s="21">
        <f t="shared" si="0"/>
        <v>1434.5778997051361</v>
      </c>
      <c r="K2" s="21">
        <f t="shared" si="0"/>
        <v>1425.1308746630111</v>
      </c>
      <c r="L2" s="21">
        <f t="shared" si="0"/>
        <v>1307.4493196644498</v>
      </c>
      <c r="M2" s="21">
        <f t="shared" si="0"/>
        <v>1425.1601893407549</v>
      </c>
      <c r="N2" s="21">
        <f t="shared" si="0"/>
        <v>1577.8744823290867</v>
      </c>
      <c r="O2" s="21">
        <f t="shared" si="0"/>
        <v>1373.6769734770282</v>
      </c>
      <c r="P2" s="21">
        <f t="shared" si="0"/>
        <v>1384.3465310029985</v>
      </c>
      <c r="Q2" s="21">
        <f t="shared" si="0"/>
        <v>1351.3484721305706</v>
      </c>
      <c r="R2" s="21">
        <f t="shared" si="0"/>
        <v>1206.951038848435</v>
      </c>
      <c r="S2" s="21">
        <f t="shared" si="0"/>
        <v>1281.9927665974492</v>
      </c>
      <c r="T2" s="21">
        <f t="shared" si="0"/>
        <v>1191.4811080119948</v>
      </c>
      <c r="U2" s="21">
        <f t="shared" si="0"/>
        <v>1242.3577129642827</v>
      </c>
      <c r="V2" s="21">
        <f t="shared" si="0"/>
        <v>1295.4305486949659</v>
      </c>
      <c r="W2" s="21">
        <f t="shared" si="0"/>
        <v>1237.1144543461946</v>
      </c>
      <c r="X2" s="21">
        <f t="shared" si="0"/>
        <v>1248.2271192452185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475.3005644561872</v>
      </c>
      <c r="D3" s="24">
        <f t="shared" ref="D3:W3" si="2">SUM(D4,D8,D11)</f>
        <v>327.10087457434418</v>
      </c>
      <c r="E3" s="24">
        <f t="shared" si="2"/>
        <v>286.15625633508733</v>
      </c>
      <c r="F3" s="24">
        <f t="shared" si="2"/>
        <v>186.16752040443771</v>
      </c>
      <c r="G3" s="24">
        <f t="shared" si="2"/>
        <v>241.62084881567398</v>
      </c>
      <c r="H3" s="24">
        <f t="shared" si="2"/>
        <v>249.81510384880613</v>
      </c>
      <c r="I3" s="24">
        <f t="shared" si="2"/>
        <v>304.35944371351064</v>
      </c>
      <c r="J3" s="24">
        <f t="shared" si="2"/>
        <v>298.58174240087936</v>
      </c>
      <c r="K3" s="24">
        <f t="shared" si="2"/>
        <v>315.10536430438447</v>
      </c>
      <c r="L3" s="24">
        <f t="shared" si="2"/>
        <v>245.12055635630213</v>
      </c>
      <c r="M3" s="24">
        <f t="shared" si="2"/>
        <v>355.95222708906931</v>
      </c>
      <c r="N3" s="24">
        <f t="shared" si="2"/>
        <v>371.65100208194781</v>
      </c>
      <c r="O3" s="24">
        <f t="shared" si="2"/>
        <v>368.09762113738861</v>
      </c>
      <c r="P3" s="24">
        <f t="shared" si="2"/>
        <v>459.87286057900167</v>
      </c>
      <c r="Q3" s="24">
        <f t="shared" si="2"/>
        <v>440.58173865696529</v>
      </c>
      <c r="R3" s="24">
        <f t="shared" si="2"/>
        <v>417.55249273378274</v>
      </c>
      <c r="S3" s="24">
        <f t="shared" si="2"/>
        <v>421.42001846474619</v>
      </c>
      <c r="T3" s="24">
        <f t="shared" si="2"/>
        <v>421.01927513385004</v>
      </c>
      <c r="U3" s="24">
        <f t="shared" si="2"/>
        <v>437.34581745781566</v>
      </c>
      <c r="V3" s="24">
        <f t="shared" si="2"/>
        <v>445.94037944594407</v>
      </c>
      <c r="W3" s="24">
        <f t="shared" si="2"/>
        <v>374.99389576212991</v>
      </c>
      <c r="X3" s="24">
        <f t="shared" ref="X3" si="3">SUM(X4,X8,X11)</f>
        <v>411.05295107121356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270.77285032950834</v>
      </c>
      <c r="D4" s="19">
        <f t="shared" ref="D4:W4" si="5">SUM(D5:D7)</f>
        <v>180.84735449339027</v>
      </c>
      <c r="E4" s="19">
        <f t="shared" si="5"/>
        <v>151.21057507992583</v>
      </c>
      <c r="F4" s="19">
        <f t="shared" si="5"/>
        <v>79.20185034628679</v>
      </c>
      <c r="G4" s="19">
        <f t="shared" si="5"/>
        <v>101.80548298469843</v>
      </c>
      <c r="H4" s="19">
        <f t="shared" si="5"/>
        <v>89.855665654080738</v>
      </c>
      <c r="I4" s="19">
        <f t="shared" si="5"/>
        <v>92.492717305053702</v>
      </c>
      <c r="J4" s="19">
        <f t="shared" si="5"/>
        <v>88.730277753558752</v>
      </c>
      <c r="K4" s="19">
        <f t="shared" si="5"/>
        <v>137.02150843730462</v>
      </c>
      <c r="L4" s="19">
        <f t="shared" si="5"/>
        <v>139.66947151030757</v>
      </c>
      <c r="M4" s="19">
        <f t="shared" si="5"/>
        <v>188.76915835905851</v>
      </c>
      <c r="N4" s="19">
        <f t="shared" si="5"/>
        <v>183.84197393009168</v>
      </c>
      <c r="O4" s="19">
        <f t="shared" si="5"/>
        <v>187.00983278843486</v>
      </c>
      <c r="P4" s="19">
        <f t="shared" si="5"/>
        <v>168.65527823178445</v>
      </c>
      <c r="Q4" s="19">
        <f t="shared" si="5"/>
        <v>177.9157766803757</v>
      </c>
      <c r="R4" s="19">
        <f t="shared" si="5"/>
        <v>162.06620299894189</v>
      </c>
      <c r="S4" s="19">
        <f t="shared" si="5"/>
        <v>158.50218287420807</v>
      </c>
      <c r="T4" s="19">
        <f t="shared" si="5"/>
        <v>179.99344446348624</v>
      </c>
      <c r="U4" s="19">
        <f t="shared" si="5"/>
        <v>184.57060336903544</v>
      </c>
      <c r="V4" s="19">
        <f t="shared" si="5"/>
        <v>216.60247045520683</v>
      </c>
      <c r="W4" s="19">
        <f t="shared" si="5"/>
        <v>191.2022578066763</v>
      </c>
      <c r="X4" s="19">
        <f t="shared" ref="X4" si="6">SUM(X5:X7)</f>
        <v>215.83595991404391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67.760346492924867</v>
      </c>
      <c r="F5" s="8">
        <v>66.607355736080393</v>
      </c>
      <c r="G5" s="8">
        <v>80.061193070914101</v>
      </c>
      <c r="H5" s="8">
        <v>68.279888301266041</v>
      </c>
      <c r="I5" s="8">
        <v>70.655959763812163</v>
      </c>
      <c r="J5" s="8">
        <v>57.724086174495127</v>
      </c>
      <c r="K5" s="8">
        <v>86.451519176951493</v>
      </c>
      <c r="L5" s="8">
        <v>80.122945142980072</v>
      </c>
      <c r="M5" s="8">
        <v>188.76915835905851</v>
      </c>
      <c r="N5" s="8">
        <v>183.84197393009168</v>
      </c>
      <c r="O5" s="8">
        <v>134.6549853895437</v>
      </c>
      <c r="P5" s="8">
        <v>32.930836926896077</v>
      </c>
      <c r="Q5" s="8">
        <v>36.017943655325276</v>
      </c>
      <c r="R5" s="8">
        <v>33.464169201715471</v>
      </c>
      <c r="S5" s="8">
        <v>30.034475610262685</v>
      </c>
      <c r="T5" s="8">
        <v>32.87996093145351</v>
      </c>
      <c r="U5" s="8">
        <v>37.454778163588195</v>
      </c>
      <c r="V5" s="8">
        <v>31.434914215973656</v>
      </c>
      <c r="W5" s="8">
        <v>20.896485263810948</v>
      </c>
      <c r="X5" s="8">
        <v>23.67677019606635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8.8588963344545633</v>
      </c>
      <c r="K6" s="8">
        <v>0</v>
      </c>
      <c r="L6" s="8">
        <v>0</v>
      </c>
      <c r="M6" s="8">
        <v>0</v>
      </c>
      <c r="N6" s="8">
        <v>0</v>
      </c>
      <c r="O6" s="8">
        <v>52.354847398891174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270.77285032950834</v>
      </c>
      <c r="D7" s="8">
        <v>180.84735449339027</v>
      </c>
      <c r="E7" s="8">
        <v>83.450228587000979</v>
      </c>
      <c r="F7" s="8">
        <v>12.594494610206389</v>
      </c>
      <c r="G7" s="8">
        <v>21.744289913784332</v>
      </c>
      <c r="H7" s="8">
        <v>21.575777352814701</v>
      </c>
      <c r="I7" s="8">
        <v>21.836757541241543</v>
      </c>
      <c r="J7" s="8">
        <v>22.147295244609055</v>
      </c>
      <c r="K7" s="8">
        <v>50.569989260353132</v>
      </c>
      <c r="L7" s="8">
        <v>59.546526367327509</v>
      </c>
      <c r="M7" s="8">
        <v>0</v>
      </c>
      <c r="N7" s="8">
        <v>0</v>
      </c>
      <c r="O7" s="8">
        <v>0</v>
      </c>
      <c r="P7" s="8">
        <v>135.72444130488836</v>
      </c>
      <c r="Q7" s="8">
        <v>141.89783302505043</v>
      </c>
      <c r="R7" s="8">
        <v>128.60203379722643</v>
      </c>
      <c r="S7" s="8">
        <v>128.46770726394539</v>
      </c>
      <c r="T7" s="8">
        <v>147.11348353203275</v>
      </c>
      <c r="U7" s="8">
        <v>147.11582520544724</v>
      </c>
      <c r="V7" s="8">
        <v>185.16755623923316</v>
      </c>
      <c r="W7" s="8">
        <v>170.30577254286536</v>
      </c>
      <c r="X7" s="8">
        <v>192.15918971797757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53.325049737072163</v>
      </c>
      <c r="D8" s="19">
        <f t="shared" si="7"/>
        <v>14.804012361268521</v>
      </c>
      <c r="E8" s="19">
        <f t="shared" si="7"/>
        <v>18.028635533958273</v>
      </c>
      <c r="F8" s="19">
        <f t="shared" si="7"/>
        <v>0</v>
      </c>
      <c r="G8" s="19">
        <f t="shared" si="7"/>
        <v>26.699490114261916</v>
      </c>
      <c r="H8" s="19">
        <f t="shared" si="7"/>
        <v>10.27595131555686</v>
      </c>
      <c r="I8" s="19">
        <f t="shared" si="7"/>
        <v>13.704437421877623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24.485638215886272</v>
      </c>
      <c r="Q8" s="19">
        <f t="shared" si="7"/>
        <v>24.109859862531067</v>
      </c>
      <c r="R8" s="19">
        <f t="shared" si="7"/>
        <v>19.210875217313699</v>
      </c>
      <c r="S8" s="19">
        <f t="shared" si="7"/>
        <v>31.491743451518783</v>
      </c>
      <c r="T8" s="19">
        <f t="shared" si="7"/>
        <v>30.50419962171382</v>
      </c>
      <c r="U8" s="19">
        <f t="shared" si="7"/>
        <v>36.869907031413099</v>
      </c>
      <c r="V8" s="19">
        <f t="shared" si="7"/>
        <v>39.891079019503138</v>
      </c>
      <c r="W8" s="19">
        <f t="shared" si="7"/>
        <v>43.832357079067179</v>
      </c>
      <c r="X8" s="19">
        <f t="shared" si="7"/>
        <v>33.34748149320496</v>
      </c>
    </row>
    <row r="9" spans="1:24" ht="11.25" customHeight="1" x14ac:dyDescent="0.2">
      <c r="A9" s="28" t="s">
        <v>10</v>
      </c>
      <c r="B9" s="7" t="s">
        <v>11</v>
      </c>
      <c r="C9" s="8">
        <v>53.325049737072163</v>
      </c>
      <c r="D9" s="8">
        <v>14.804012361268521</v>
      </c>
      <c r="E9" s="8">
        <v>18.028635533958273</v>
      </c>
      <c r="F9" s="8">
        <v>0</v>
      </c>
      <c r="G9" s="8">
        <v>26.699490114261916</v>
      </c>
      <c r="H9" s="8">
        <v>10.27595131555686</v>
      </c>
      <c r="I9" s="8">
        <v>13.704437421877623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24.485638215886272</v>
      </c>
      <c r="Q9" s="8">
        <v>24.109859862531067</v>
      </c>
      <c r="R9" s="8">
        <v>19.210875217313699</v>
      </c>
      <c r="S9" s="8">
        <v>31.491743451518783</v>
      </c>
      <c r="T9" s="8">
        <v>30.50419962171382</v>
      </c>
      <c r="U9" s="8">
        <v>36.869907031413099</v>
      </c>
      <c r="V9" s="8">
        <v>39.891079019503138</v>
      </c>
      <c r="W9" s="8">
        <v>43.832357079067179</v>
      </c>
      <c r="X9" s="8">
        <v>33.34748149320496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151.20266438960667</v>
      </c>
      <c r="D11" s="19">
        <f t="shared" si="8"/>
        <v>131.44950771968539</v>
      </c>
      <c r="E11" s="19">
        <f t="shared" si="8"/>
        <v>116.91704572120325</v>
      </c>
      <c r="F11" s="19">
        <f t="shared" si="8"/>
        <v>106.96567005815092</v>
      </c>
      <c r="G11" s="19">
        <f t="shared" si="8"/>
        <v>113.11587571671366</v>
      </c>
      <c r="H11" s="19">
        <f t="shared" si="8"/>
        <v>149.68348687916853</v>
      </c>
      <c r="I11" s="19">
        <f t="shared" si="8"/>
        <v>198.16228898657931</v>
      </c>
      <c r="J11" s="19">
        <f t="shared" si="8"/>
        <v>209.8514646473206</v>
      </c>
      <c r="K11" s="19">
        <f t="shared" si="8"/>
        <v>178.08385586707985</v>
      </c>
      <c r="L11" s="19">
        <f t="shared" si="8"/>
        <v>105.45108484599456</v>
      </c>
      <c r="M11" s="19">
        <f t="shared" si="8"/>
        <v>167.18306873001083</v>
      </c>
      <c r="N11" s="19">
        <f t="shared" si="8"/>
        <v>187.80902815185613</v>
      </c>
      <c r="O11" s="19">
        <f t="shared" si="8"/>
        <v>181.08778834895372</v>
      </c>
      <c r="P11" s="19">
        <f t="shared" si="8"/>
        <v>266.73194413133098</v>
      </c>
      <c r="Q11" s="19">
        <f t="shared" si="8"/>
        <v>238.55610211405852</v>
      </c>
      <c r="R11" s="19">
        <f t="shared" si="8"/>
        <v>236.2754145175272</v>
      </c>
      <c r="S11" s="19">
        <f t="shared" si="8"/>
        <v>231.42609213901935</v>
      </c>
      <c r="T11" s="19">
        <f t="shared" si="8"/>
        <v>210.52163104864999</v>
      </c>
      <c r="U11" s="19">
        <f t="shared" si="8"/>
        <v>215.90530705736708</v>
      </c>
      <c r="V11" s="19">
        <f t="shared" si="8"/>
        <v>189.44682997123408</v>
      </c>
      <c r="W11" s="19">
        <f t="shared" si="8"/>
        <v>139.95928087638646</v>
      </c>
      <c r="X11" s="19">
        <f t="shared" si="8"/>
        <v>161.86950966396466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1.0369623557015311</v>
      </c>
      <c r="E13" s="8">
        <v>1.9628930885116869</v>
      </c>
      <c r="F13" s="8">
        <v>1.7866763035413327</v>
      </c>
      <c r="G13" s="8">
        <v>1.0228741918758095</v>
      </c>
      <c r="H13" s="8">
        <v>11.013707469139568</v>
      </c>
      <c r="I13" s="8">
        <v>12.261545326014222</v>
      </c>
      <c r="J13" s="8">
        <v>11.93848590066931</v>
      </c>
      <c r="K13" s="8">
        <v>9.6256293917617004</v>
      </c>
      <c r="L13" s="8">
        <v>14.971321569780793</v>
      </c>
      <c r="M13" s="8">
        <v>15.899597123698483</v>
      </c>
      <c r="N13" s="8">
        <v>15.893664105009483</v>
      </c>
      <c r="O13" s="8">
        <v>8.3329011164278377</v>
      </c>
      <c r="P13" s="8">
        <v>1.0569704004887008</v>
      </c>
      <c r="Q13" s="8">
        <v>1.0123214919817751</v>
      </c>
      <c r="R13" s="8">
        <v>0.9578956922068903</v>
      </c>
      <c r="S13" s="8">
        <v>0.99926295601373682</v>
      </c>
      <c r="T13" s="8">
        <v>0.52310483258725193</v>
      </c>
      <c r="U13" s="8">
        <v>0.50032982557561723</v>
      </c>
      <c r="V13" s="8">
        <v>0.30805348588352349</v>
      </c>
      <c r="W13" s="8">
        <v>0.64176629264289919</v>
      </c>
      <c r="X13" s="8">
        <v>0.10598925102120584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151.20266438960667</v>
      </c>
      <c r="D16" s="8">
        <v>130.41254536398387</v>
      </c>
      <c r="E16" s="8">
        <v>114.95415263269156</v>
      </c>
      <c r="F16" s="8">
        <v>105.17899375460959</v>
      </c>
      <c r="G16" s="8">
        <v>112.09300152483785</v>
      </c>
      <c r="H16" s="8">
        <v>138.66977941002895</v>
      </c>
      <c r="I16" s="8">
        <v>185.9007436605651</v>
      </c>
      <c r="J16" s="8">
        <v>197.91297874665128</v>
      </c>
      <c r="K16" s="8">
        <v>168.45822647531816</v>
      </c>
      <c r="L16" s="8">
        <v>90.47976327621376</v>
      </c>
      <c r="M16" s="8">
        <v>151.28347160631236</v>
      </c>
      <c r="N16" s="8">
        <v>171.91536404684663</v>
      </c>
      <c r="O16" s="8">
        <v>172.75488723252587</v>
      </c>
      <c r="P16" s="8">
        <v>265.67497373084228</v>
      </c>
      <c r="Q16" s="8">
        <v>237.54378062207675</v>
      </c>
      <c r="R16" s="8">
        <v>235.31751882532029</v>
      </c>
      <c r="S16" s="8">
        <v>230.42682918300562</v>
      </c>
      <c r="T16" s="8">
        <v>209.99852621606274</v>
      </c>
      <c r="U16" s="8">
        <v>215.40497723179146</v>
      </c>
      <c r="V16" s="8">
        <v>189.13877648535055</v>
      </c>
      <c r="W16" s="8">
        <v>139.31751458374356</v>
      </c>
      <c r="X16" s="8">
        <v>161.76352041294345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534.78708091961494</v>
      </c>
      <c r="D26" s="27">
        <f t="shared" si="11"/>
        <v>454.2721066052348</v>
      </c>
      <c r="E26" s="27">
        <f t="shared" si="11"/>
        <v>499.63256142769274</v>
      </c>
      <c r="F26" s="27">
        <f t="shared" si="11"/>
        <v>504.29703769429193</v>
      </c>
      <c r="G26" s="27">
        <f t="shared" si="11"/>
        <v>438.48998657274473</v>
      </c>
      <c r="H26" s="27">
        <f t="shared" si="11"/>
        <v>498.26243766663157</v>
      </c>
      <c r="I26" s="27">
        <f t="shared" si="11"/>
        <v>461.7929689855597</v>
      </c>
      <c r="J26" s="27">
        <f t="shared" si="11"/>
        <v>397.02013385544478</v>
      </c>
      <c r="K26" s="27">
        <f t="shared" si="11"/>
        <v>340.23587283504787</v>
      </c>
      <c r="L26" s="27">
        <f t="shared" si="11"/>
        <v>365.64808375226738</v>
      </c>
      <c r="M26" s="27">
        <f t="shared" si="11"/>
        <v>243.16570551509827</v>
      </c>
      <c r="N26" s="27">
        <f t="shared" si="11"/>
        <v>293.55637960789181</v>
      </c>
      <c r="O26" s="27">
        <f t="shared" si="11"/>
        <v>219.12195383490075</v>
      </c>
      <c r="P26" s="27">
        <f t="shared" si="11"/>
        <v>180.16366392021968</v>
      </c>
      <c r="Q26" s="27">
        <f t="shared" si="11"/>
        <v>170.236944663873</v>
      </c>
      <c r="R26" s="27">
        <f t="shared" si="11"/>
        <v>139.44147436647262</v>
      </c>
      <c r="S26" s="27">
        <f t="shared" si="11"/>
        <v>128.19999534097536</v>
      </c>
      <c r="T26" s="27">
        <f t="shared" si="11"/>
        <v>107.98827428157688</v>
      </c>
      <c r="U26" s="27">
        <f t="shared" si="11"/>
        <v>130.30841057834226</v>
      </c>
      <c r="V26" s="27">
        <f t="shared" si="11"/>
        <v>135.6076580916006</v>
      </c>
      <c r="W26" s="27">
        <f t="shared" si="11"/>
        <v>166.98547001178866</v>
      </c>
      <c r="X26" s="27">
        <f t="shared" si="11"/>
        <v>148.5701799015178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534.78708091961494</v>
      </c>
      <c r="D33" s="19">
        <f t="shared" si="13"/>
        <v>454.2721066052348</v>
      </c>
      <c r="E33" s="19">
        <f t="shared" si="13"/>
        <v>499.63256142769274</v>
      </c>
      <c r="F33" s="19">
        <f t="shared" si="13"/>
        <v>504.29703769429193</v>
      </c>
      <c r="G33" s="19">
        <f t="shared" si="13"/>
        <v>438.48998657274473</v>
      </c>
      <c r="H33" s="19">
        <f t="shared" si="13"/>
        <v>498.26243766663157</v>
      </c>
      <c r="I33" s="19">
        <f t="shared" si="13"/>
        <v>461.7929689855597</v>
      </c>
      <c r="J33" s="19">
        <f t="shared" si="13"/>
        <v>397.02013385544478</v>
      </c>
      <c r="K33" s="19">
        <f t="shared" si="13"/>
        <v>340.23587283504787</v>
      </c>
      <c r="L33" s="19">
        <f t="shared" si="13"/>
        <v>365.64808375226738</v>
      </c>
      <c r="M33" s="19">
        <f t="shared" si="13"/>
        <v>243.16570551509827</v>
      </c>
      <c r="N33" s="19">
        <f t="shared" si="13"/>
        <v>293.55637960789181</v>
      </c>
      <c r="O33" s="19">
        <f t="shared" si="13"/>
        <v>219.12195383490075</v>
      </c>
      <c r="P33" s="19">
        <f t="shared" si="13"/>
        <v>180.16366392021968</v>
      </c>
      <c r="Q33" s="19">
        <f t="shared" si="13"/>
        <v>170.236944663873</v>
      </c>
      <c r="R33" s="19">
        <f t="shared" si="13"/>
        <v>139.44147436647262</v>
      </c>
      <c r="S33" s="19">
        <f t="shared" si="13"/>
        <v>128.19999534097536</v>
      </c>
      <c r="T33" s="19">
        <f t="shared" si="13"/>
        <v>107.98827428157688</v>
      </c>
      <c r="U33" s="19">
        <f t="shared" si="13"/>
        <v>130.30841057834226</v>
      </c>
      <c r="V33" s="19">
        <f t="shared" si="13"/>
        <v>135.6076580916006</v>
      </c>
      <c r="W33" s="19">
        <f t="shared" si="13"/>
        <v>166.98547001178866</v>
      </c>
      <c r="X33" s="19">
        <f t="shared" si="13"/>
        <v>148.5701799015178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1.0271015738399647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1.9745586198357317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1.1110614891265909</v>
      </c>
      <c r="D43" s="8">
        <v>8.199115937898954</v>
      </c>
      <c r="E43" s="8">
        <v>7.8040651810243249</v>
      </c>
      <c r="F43" s="8">
        <v>8.0273146460218889</v>
      </c>
      <c r="G43" s="8">
        <v>11.292969827060867</v>
      </c>
      <c r="H43" s="8">
        <v>10.006043123787938</v>
      </c>
      <c r="I43" s="8">
        <v>8.2440817108459132</v>
      </c>
      <c r="J43" s="8">
        <v>6.0201139505199812</v>
      </c>
      <c r="K43" s="8">
        <v>5.8214850646659277</v>
      </c>
      <c r="L43" s="8">
        <v>3.0190683999563523</v>
      </c>
      <c r="M43" s="8">
        <v>4.0064504482675893</v>
      </c>
      <c r="N43" s="8">
        <v>4.2430096957209429</v>
      </c>
      <c r="O43" s="8">
        <v>8.3441573559178845</v>
      </c>
      <c r="P43" s="8">
        <v>9.5214982888102462</v>
      </c>
      <c r="Q43" s="8">
        <v>8.0260584769318708</v>
      </c>
      <c r="R43" s="8">
        <v>8.5422818860457497</v>
      </c>
      <c r="S43" s="8">
        <v>6.9328462122589523</v>
      </c>
      <c r="T43" s="8">
        <v>7.5608611772755454</v>
      </c>
      <c r="U43" s="8">
        <v>7.1324216416383317</v>
      </c>
      <c r="V43" s="8">
        <v>7.2157184752357955</v>
      </c>
      <c r="W43" s="8">
        <v>36.546098836351568</v>
      </c>
      <c r="X43" s="8">
        <v>34.298538100703311</v>
      </c>
    </row>
    <row r="44" spans="1:24" ht="11.25" customHeight="1" x14ac:dyDescent="0.2">
      <c r="A44" s="28" t="s">
        <v>74</v>
      </c>
      <c r="B44" s="7" t="s">
        <v>75</v>
      </c>
      <c r="C44" s="8">
        <v>159.94563747913469</v>
      </c>
      <c r="D44" s="8">
        <v>119.1482936141191</v>
      </c>
      <c r="E44" s="8">
        <v>103.75357318789314</v>
      </c>
      <c r="F44" s="8">
        <v>170.52398513717702</v>
      </c>
      <c r="G44" s="8">
        <v>182.10815107179738</v>
      </c>
      <c r="H44" s="8">
        <v>177.41220596849681</v>
      </c>
      <c r="I44" s="8">
        <v>200.15481880445938</v>
      </c>
      <c r="J44" s="8">
        <v>181.03179751656251</v>
      </c>
      <c r="K44" s="8">
        <v>218.22217021282214</v>
      </c>
      <c r="L44" s="8">
        <v>203.4508550547329</v>
      </c>
      <c r="M44" s="8">
        <v>106.71534018982523</v>
      </c>
      <c r="N44" s="8">
        <v>150.54091981682529</v>
      </c>
      <c r="O44" s="8">
        <v>69.883581741008371</v>
      </c>
      <c r="P44" s="8">
        <v>54.229144190597765</v>
      </c>
      <c r="Q44" s="8">
        <v>26.69906793774625</v>
      </c>
      <c r="R44" s="8">
        <v>23.392274703914996</v>
      </c>
      <c r="S44" s="8">
        <v>20.498040234727007</v>
      </c>
      <c r="T44" s="8">
        <v>20.077493470510735</v>
      </c>
      <c r="U44" s="8">
        <v>21.391550813084184</v>
      </c>
      <c r="V44" s="8">
        <v>17.986444991570117</v>
      </c>
      <c r="W44" s="8">
        <v>18.067630792264659</v>
      </c>
      <c r="X44" s="8">
        <v>16.645867694075278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372.70328037751364</v>
      </c>
      <c r="D48" s="8">
        <v>326.92469705321673</v>
      </c>
      <c r="E48" s="8">
        <v>388.07492305877525</v>
      </c>
      <c r="F48" s="8">
        <v>325.74573791109299</v>
      </c>
      <c r="G48" s="8">
        <v>245.08886567388649</v>
      </c>
      <c r="H48" s="8">
        <v>308.86962995451108</v>
      </c>
      <c r="I48" s="8">
        <v>253.39406847025444</v>
      </c>
      <c r="J48" s="8">
        <v>209.96822238836228</v>
      </c>
      <c r="K48" s="8">
        <v>116.19221755755984</v>
      </c>
      <c r="L48" s="8">
        <v>159.17816029757813</v>
      </c>
      <c r="M48" s="8">
        <v>132.44391487700545</v>
      </c>
      <c r="N48" s="8">
        <v>138.77245009534556</v>
      </c>
      <c r="O48" s="8">
        <v>140.89421473797449</v>
      </c>
      <c r="P48" s="8">
        <v>116.41302144081168</v>
      </c>
      <c r="Q48" s="8">
        <v>135.51181824919487</v>
      </c>
      <c r="R48" s="8">
        <v>107.50691777651188</v>
      </c>
      <c r="S48" s="8">
        <v>100.7691088939894</v>
      </c>
      <c r="T48" s="8">
        <v>80.349919633790606</v>
      </c>
      <c r="U48" s="8">
        <v>101.78443812361974</v>
      </c>
      <c r="V48" s="8">
        <v>110.40549462479468</v>
      </c>
      <c r="W48" s="8">
        <v>112.37174038317245</v>
      </c>
      <c r="X48" s="8">
        <v>97.625774106739215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362.29091261928949</v>
      </c>
      <c r="D51" s="27">
        <v>321.31148686538637</v>
      </c>
      <c r="E51" s="27">
        <v>281.1784694680714</v>
      </c>
      <c r="F51" s="27">
        <v>364.18609215569336</v>
      </c>
      <c r="G51" s="27">
        <v>426.89557189376745</v>
      </c>
      <c r="H51" s="27">
        <v>496.186164426034</v>
      </c>
      <c r="I51" s="27">
        <v>456.77845191916731</v>
      </c>
      <c r="J51" s="27">
        <v>444.31623338733118</v>
      </c>
      <c r="K51" s="27">
        <v>394.66647156314184</v>
      </c>
      <c r="L51" s="27">
        <v>305.39806094509709</v>
      </c>
      <c r="M51" s="27">
        <v>325.69611086449021</v>
      </c>
      <c r="N51" s="27">
        <v>370.85600441837971</v>
      </c>
      <c r="O51" s="27">
        <v>385.42943768270766</v>
      </c>
      <c r="P51" s="27">
        <v>376.16853654474886</v>
      </c>
      <c r="Q51" s="27">
        <v>366.13014618580326</v>
      </c>
      <c r="R51" s="27">
        <v>346.38114812860766</v>
      </c>
      <c r="S51" s="27">
        <v>394.71247372334597</v>
      </c>
      <c r="T51" s="27">
        <v>405.8495794956915</v>
      </c>
      <c r="U51" s="27">
        <v>377.13974502016634</v>
      </c>
      <c r="V51" s="27">
        <v>384.94389939762436</v>
      </c>
      <c r="W51" s="27">
        <v>379.96111547068432</v>
      </c>
      <c r="X51" s="27">
        <v>384.69997965858778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460.77760977704958</v>
      </c>
      <c r="D52" s="27">
        <f t="shared" si="14"/>
        <v>530.45274057746724</v>
      </c>
      <c r="E52" s="27">
        <f t="shared" si="14"/>
        <v>516.78478076306578</v>
      </c>
      <c r="F52" s="27">
        <f t="shared" si="14"/>
        <v>491.14311880341421</v>
      </c>
      <c r="G52" s="27">
        <f t="shared" si="14"/>
        <v>485.70784946727213</v>
      </c>
      <c r="H52" s="27">
        <f t="shared" si="14"/>
        <v>451.36480735083416</v>
      </c>
      <c r="I52" s="27">
        <f t="shared" si="14"/>
        <v>454.25182053621012</v>
      </c>
      <c r="J52" s="27">
        <f t="shared" si="14"/>
        <v>294.65979006148069</v>
      </c>
      <c r="K52" s="27">
        <f t="shared" si="14"/>
        <v>375.12316596043672</v>
      </c>
      <c r="L52" s="27">
        <f t="shared" si="14"/>
        <v>391.28261861078329</v>
      </c>
      <c r="M52" s="27">
        <f t="shared" si="14"/>
        <v>500.34614587209717</v>
      </c>
      <c r="N52" s="27">
        <f t="shared" si="14"/>
        <v>541.81109622086751</v>
      </c>
      <c r="O52" s="27">
        <f t="shared" si="14"/>
        <v>401.02796082203133</v>
      </c>
      <c r="P52" s="27">
        <f t="shared" si="14"/>
        <v>368.14146995902837</v>
      </c>
      <c r="Q52" s="27">
        <f t="shared" si="14"/>
        <v>374.39964262392897</v>
      </c>
      <c r="R52" s="27">
        <f t="shared" si="14"/>
        <v>303.57592361957188</v>
      </c>
      <c r="S52" s="27">
        <f t="shared" si="14"/>
        <v>337.66027906838156</v>
      </c>
      <c r="T52" s="27">
        <f t="shared" si="14"/>
        <v>256.62397910087651</v>
      </c>
      <c r="U52" s="27">
        <f t="shared" si="14"/>
        <v>297.56373990795834</v>
      </c>
      <c r="V52" s="27">
        <f t="shared" si="14"/>
        <v>328.9386117597968</v>
      </c>
      <c r="W52" s="27">
        <f t="shared" si="14"/>
        <v>315.1739731015918</v>
      </c>
      <c r="X52" s="27">
        <f t="shared" si="14"/>
        <v>303.90400861389941</v>
      </c>
    </row>
    <row r="53" spans="1:24" ht="11.25" customHeight="1" x14ac:dyDescent="0.2">
      <c r="A53" s="29" t="s">
        <v>116</v>
      </c>
      <c r="B53" s="7" t="s">
        <v>117</v>
      </c>
      <c r="C53" s="8">
        <v>460.77760977704958</v>
      </c>
      <c r="D53" s="8">
        <v>530.45274057746724</v>
      </c>
      <c r="E53" s="8">
        <v>516.78478076306578</v>
      </c>
      <c r="F53" s="8">
        <v>491.14311880341421</v>
      </c>
      <c r="G53" s="8">
        <v>485.70784946727213</v>
      </c>
      <c r="H53" s="8">
        <v>451.36480735083416</v>
      </c>
      <c r="I53" s="8">
        <v>454.25182053621012</v>
      </c>
      <c r="J53" s="8">
        <v>294.65979006148069</v>
      </c>
      <c r="K53" s="8">
        <v>375.12316596043672</v>
      </c>
      <c r="L53" s="8">
        <v>391.28261861078329</v>
      </c>
      <c r="M53" s="8">
        <v>500.34614587209717</v>
      </c>
      <c r="N53" s="8">
        <v>541.81109622086751</v>
      </c>
      <c r="O53" s="8">
        <v>401.02796082203133</v>
      </c>
      <c r="P53" s="8">
        <v>368.14146995902837</v>
      </c>
      <c r="Q53" s="8">
        <v>374.39964262392897</v>
      </c>
      <c r="R53" s="8">
        <v>303.57592361957188</v>
      </c>
      <c r="S53" s="8">
        <v>337.66027906838156</v>
      </c>
      <c r="T53" s="8">
        <v>256.62397910087651</v>
      </c>
      <c r="U53" s="8">
        <v>297.56373990795834</v>
      </c>
      <c r="V53" s="8">
        <v>328.9386117597968</v>
      </c>
      <c r="W53" s="8">
        <v>315.1739731015918</v>
      </c>
      <c r="X53" s="8">
        <v>303.90400861389941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218.36336397718543</v>
      </c>
      <c r="D61" s="49">
        <f t="shared" si="15"/>
        <v>272.99285153066535</v>
      </c>
      <c r="E61" s="49">
        <f t="shared" si="15"/>
        <v>291.65211806248294</v>
      </c>
      <c r="F61" s="49">
        <f t="shared" si="15"/>
        <v>240.23041120138004</v>
      </c>
      <c r="G61" s="49">
        <f t="shared" si="15"/>
        <v>239.23940447813933</v>
      </c>
      <c r="H61" s="49">
        <f t="shared" si="15"/>
        <v>314.45935004585351</v>
      </c>
      <c r="I61" s="49">
        <f t="shared" si="15"/>
        <v>350.44295460922746</v>
      </c>
      <c r="J61" s="49">
        <f t="shared" si="15"/>
        <v>144.55044200788015</v>
      </c>
      <c r="K61" s="49">
        <f t="shared" si="15"/>
        <v>301.0072902737864</v>
      </c>
      <c r="L61" s="49">
        <f t="shared" si="15"/>
        <v>259.10435922320664</v>
      </c>
      <c r="M61" s="49">
        <f t="shared" si="15"/>
        <v>274.57606767135371</v>
      </c>
      <c r="N61" s="49">
        <f t="shared" si="15"/>
        <v>302.4251718025148</v>
      </c>
      <c r="O61" s="49">
        <f t="shared" si="15"/>
        <v>275.25294292616479</v>
      </c>
      <c r="P61" s="49">
        <f t="shared" si="15"/>
        <v>279.59887754220586</v>
      </c>
      <c r="Q61" s="49">
        <f t="shared" si="15"/>
        <v>261.07987024282295</v>
      </c>
      <c r="R61" s="49">
        <f t="shared" si="15"/>
        <v>279.74457230991635</v>
      </c>
      <c r="S61" s="49">
        <f t="shared" si="15"/>
        <v>292.66652993836044</v>
      </c>
      <c r="T61" s="49">
        <f t="shared" si="15"/>
        <v>316.01729720201484</v>
      </c>
      <c r="U61" s="49">
        <f t="shared" si="15"/>
        <v>326.05527786361813</v>
      </c>
      <c r="V61" s="49">
        <f t="shared" si="15"/>
        <v>320.76659067799443</v>
      </c>
      <c r="W61" s="49">
        <f t="shared" si="15"/>
        <v>344.19935963684435</v>
      </c>
      <c r="X61" s="49">
        <f t="shared" si="15"/>
        <v>351.52747549645858</v>
      </c>
    </row>
    <row r="62" spans="1:24" ht="11.25" customHeight="1" x14ac:dyDescent="0.2">
      <c r="A62" s="50" t="s">
        <v>92</v>
      </c>
      <c r="B62" s="51" t="s">
        <v>93</v>
      </c>
      <c r="C62" s="52">
        <v>218.36336397718543</v>
      </c>
      <c r="D62" s="52">
        <v>272.99285153066535</v>
      </c>
      <c r="E62" s="52">
        <v>291.65211806248294</v>
      </c>
      <c r="F62" s="52">
        <v>240.23041120138004</v>
      </c>
      <c r="G62" s="52">
        <v>239.23940447813933</v>
      </c>
      <c r="H62" s="52">
        <v>314.45935004585351</v>
      </c>
      <c r="I62" s="52">
        <v>350.44295460922746</v>
      </c>
      <c r="J62" s="52">
        <v>144.55044200788015</v>
      </c>
      <c r="K62" s="52">
        <v>301.0072902737864</v>
      </c>
      <c r="L62" s="52">
        <v>259.10435922320664</v>
      </c>
      <c r="M62" s="52">
        <v>274.57606767135371</v>
      </c>
      <c r="N62" s="52">
        <v>302.4251718025148</v>
      </c>
      <c r="O62" s="52">
        <v>275.25294292616479</v>
      </c>
      <c r="P62" s="52">
        <v>279.59887754220586</v>
      </c>
      <c r="Q62" s="52">
        <v>261.07987024282295</v>
      </c>
      <c r="R62" s="52">
        <v>279.74457230991635</v>
      </c>
      <c r="S62" s="52">
        <v>292.66652993836044</v>
      </c>
      <c r="T62" s="52">
        <v>316.01729720201484</v>
      </c>
      <c r="U62" s="52">
        <v>326.05527786361813</v>
      </c>
      <c r="V62" s="52">
        <v>320.76659067799443</v>
      </c>
      <c r="W62" s="52">
        <v>344.19935963684435</v>
      </c>
      <c r="X62" s="52">
        <v>351.52747549645858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1420.099368377503</v>
      </c>
      <c r="D2" s="21">
        <f t="shared" ref="D2:X2" si="0">SUM(D3,D17,D22,D25,D26,D51,D52)</f>
        <v>1306.2138037224872</v>
      </c>
      <c r="E2" s="21">
        <f t="shared" si="0"/>
        <v>1225.6416381668369</v>
      </c>
      <c r="F2" s="21">
        <f t="shared" si="0"/>
        <v>1625.9157867632136</v>
      </c>
      <c r="G2" s="21">
        <f t="shared" si="0"/>
        <v>1305.6137716774836</v>
      </c>
      <c r="H2" s="21">
        <f t="shared" si="0"/>
        <v>1208.5970460194198</v>
      </c>
      <c r="I2" s="21">
        <f t="shared" si="0"/>
        <v>1356.7505853360299</v>
      </c>
      <c r="J2" s="21">
        <f t="shared" si="0"/>
        <v>1369.9578575070027</v>
      </c>
      <c r="K2" s="21">
        <f t="shared" si="0"/>
        <v>1411.6099128021478</v>
      </c>
      <c r="L2" s="21">
        <f t="shared" si="0"/>
        <v>1169.1543812326395</v>
      </c>
      <c r="M2" s="21">
        <f t="shared" si="0"/>
        <v>1295.9300166390965</v>
      </c>
      <c r="N2" s="21">
        <f t="shared" si="0"/>
        <v>1597.6515349279707</v>
      </c>
      <c r="O2" s="21">
        <f t="shared" si="0"/>
        <v>1586.941483987317</v>
      </c>
      <c r="P2" s="21">
        <f t="shared" si="0"/>
        <v>1706.0254654365526</v>
      </c>
      <c r="Q2" s="21">
        <f t="shared" si="0"/>
        <v>1737.0919347596337</v>
      </c>
      <c r="R2" s="21">
        <f t="shared" si="0"/>
        <v>1806.8401357743746</v>
      </c>
      <c r="S2" s="21">
        <f t="shared" si="0"/>
        <v>1680.969820255928</v>
      </c>
      <c r="T2" s="21">
        <f t="shared" si="0"/>
        <v>1289.8222458988084</v>
      </c>
      <c r="U2" s="21">
        <f t="shared" si="0"/>
        <v>1515.2555691966927</v>
      </c>
      <c r="V2" s="21">
        <f t="shared" si="0"/>
        <v>1591.5202686619587</v>
      </c>
      <c r="W2" s="21">
        <f t="shared" si="0"/>
        <v>1494.9154022914481</v>
      </c>
      <c r="X2" s="21">
        <f t="shared" si="0"/>
        <v>1571.6453105574333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429.68665797511721</v>
      </c>
      <c r="D3" s="24">
        <f t="shared" ref="D3:W3" si="2">SUM(D4,D8,D11)</f>
        <v>317.6865279460792</v>
      </c>
      <c r="E3" s="24">
        <f t="shared" si="2"/>
        <v>277.61185939438315</v>
      </c>
      <c r="F3" s="24">
        <f t="shared" si="2"/>
        <v>237.20924418407407</v>
      </c>
      <c r="G3" s="24">
        <f t="shared" si="2"/>
        <v>230.84239813934141</v>
      </c>
      <c r="H3" s="24">
        <f t="shared" si="2"/>
        <v>207.15065833120141</v>
      </c>
      <c r="I3" s="24">
        <f t="shared" si="2"/>
        <v>283.0045850742593</v>
      </c>
      <c r="J3" s="24">
        <f t="shared" si="2"/>
        <v>316.50634279185442</v>
      </c>
      <c r="K3" s="24">
        <f t="shared" si="2"/>
        <v>346.90955886866982</v>
      </c>
      <c r="L3" s="24">
        <f t="shared" si="2"/>
        <v>251.8961768385106</v>
      </c>
      <c r="M3" s="24">
        <f t="shared" si="2"/>
        <v>375.98395745473761</v>
      </c>
      <c r="N3" s="24">
        <f t="shared" si="2"/>
        <v>435.07952609005633</v>
      </c>
      <c r="O3" s="24">
        <f t="shared" si="2"/>
        <v>483.64883875897658</v>
      </c>
      <c r="P3" s="24">
        <f t="shared" si="2"/>
        <v>632.82059566706698</v>
      </c>
      <c r="Q3" s="24">
        <f t="shared" si="2"/>
        <v>639.47407278578862</v>
      </c>
      <c r="R3" s="24">
        <f t="shared" si="2"/>
        <v>696.11607673934338</v>
      </c>
      <c r="S3" s="24">
        <f t="shared" si="2"/>
        <v>615.06071060141926</v>
      </c>
      <c r="T3" s="24">
        <f t="shared" si="2"/>
        <v>495.98656592565635</v>
      </c>
      <c r="U3" s="24">
        <f t="shared" si="2"/>
        <v>589.67593712928192</v>
      </c>
      <c r="V3" s="24">
        <f t="shared" si="2"/>
        <v>609.9594469904473</v>
      </c>
      <c r="W3" s="24">
        <f t="shared" si="2"/>
        <v>506.54176641829309</v>
      </c>
      <c r="X3" s="24">
        <f t="shared" ref="X3" si="3">SUM(X4,X8,X11)</f>
        <v>572.90290877122459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244.78717222143732</v>
      </c>
      <c r="D4" s="19">
        <f t="shared" ref="D4:W4" si="5">SUM(D5:D7)</f>
        <v>175.64235562501051</v>
      </c>
      <c r="E4" s="19">
        <f t="shared" si="5"/>
        <v>146.69554824926269</v>
      </c>
      <c r="F4" s="19">
        <f t="shared" si="5"/>
        <v>100.91669598331825</v>
      </c>
      <c r="G4" s="19">
        <f t="shared" si="5"/>
        <v>97.264047995502239</v>
      </c>
      <c r="H4" s="19">
        <f t="shared" si="5"/>
        <v>74.509747442238591</v>
      </c>
      <c r="I4" s="19">
        <f t="shared" si="5"/>
        <v>86.00312434512945</v>
      </c>
      <c r="J4" s="19">
        <f t="shared" si="5"/>
        <v>94.056975757676497</v>
      </c>
      <c r="K4" s="19">
        <f t="shared" si="5"/>
        <v>150.85135460146674</v>
      </c>
      <c r="L4" s="19">
        <f t="shared" si="5"/>
        <v>143.53021393832688</v>
      </c>
      <c r="M4" s="19">
        <f t="shared" si="5"/>
        <v>199.39241786926405</v>
      </c>
      <c r="N4" s="19">
        <f t="shared" si="5"/>
        <v>215.2177135131958</v>
      </c>
      <c r="O4" s="19">
        <f t="shared" si="5"/>
        <v>245.71494970590558</v>
      </c>
      <c r="P4" s="19">
        <f t="shared" si="5"/>
        <v>232.0826967232997</v>
      </c>
      <c r="Q4" s="19">
        <f t="shared" si="5"/>
        <v>258.2325056718463</v>
      </c>
      <c r="R4" s="19">
        <f t="shared" si="5"/>
        <v>270.18612358181667</v>
      </c>
      <c r="S4" s="19">
        <f t="shared" si="5"/>
        <v>231.33325651126341</v>
      </c>
      <c r="T4" s="19">
        <f t="shared" si="5"/>
        <v>212.04333312338937</v>
      </c>
      <c r="U4" s="19">
        <f t="shared" si="5"/>
        <v>248.85762973748081</v>
      </c>
      <c r="V4" s="19">
        <f t="shared" si="5"/>
        <v>296.26992572364219</v>
      </c>
      <c r="W4" s="19">
        <f t="shared" si="5"/>
        <v>258.27601597545953</v>
      </c>
      <c r="X4" s="19">
        <f t="shared" ref="X4" si="6">SUM(X5:X7)</f>
        <v>300.82024452066941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65.737076742718074</v>
      </c>
      <c r="F5" s="8">
        <v>84.869156966430538</v>
      </c>
      <c r="G5" s="8">
        <v>76.489747871408582</v>
      </c>
      <c r="H5" s="8">
        <v>56.618769619904846</v>
      </c>
      <c r="I5" s="8">
        <v>65.698505464490012</v>
      </c>
      <c r="J5" s="8">
        <v>61.189405819602094</v>
      </c>
      <c r="K5" s="8">
        <v>95.177238405348476</v>
      </c>
      <c r="L5" s="8">
        <v>82.337702959605281</v>
      </c>
      <c r="M5" s="8">
        <v>199.39241786926405</v>
      </c>
      <c r="N5" s="8">
        <v>215.2177135131958</v>
      </c>
      <c r="O5" s="8">
        <v>176.92515131047881</v>
      </c>
      <c r="P5" s="8">
        <v>45.315376544847069</v>
      </c>
      <c r="Q5" s="8">
        <v>52.277566457589678</v>
      </c>
      <c r="R5" s="8">
        <v>55.789263820517526</v>
      </c>
      <c r="S5" s="8">
        <v>43.835188415318527</v>
      </c>
      <c r="T5" s="8">
        <v>38.734613528030849</v>
      </c>
      <c r="U5" s="8">
        <v>50.500497619857917</v>
      </c>
      <c r="V5" s="8">
        <v>42.996830462381752</v>
      </c>
      <c r="W5" s="8">
        <v>28.226972964325213</v>
      </c>
      <c r="X5" s="8">
        <v>32.999375093366616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9.3907177895218865</v>
      </c>
      <c r="K6" s="8">
        <v>0</v>
      </c>
      <c r="L6" s="8">
        <v>0</v>
      </c>
      <c r="M6" s="8">
        <v>0</v>
      </c>
      <c r="N6" s="8">
        <v>0</v>
      </c>
      <c r="O6" s="8">
        <v>68.789798395426772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244.78717222143732</v>
      </c>
      <c r="D7" s="8">
        <v>175.64235562501051</v>
      </c>
      <c r="E7" s="8">
        <v>80.958471506544612</v>
      </c>
      <c r="F7" s="8">
        <v>16.047539016887708</v>
      </c>
      <c r="G7" s="8">
        <v>20.774300124093649</v>
      </c>
      <c r="H7" s="8">
        <v>17.890977822333745</v>
      </c>
      <c r="I7" s="8">
        <v>20.304618880639442</v>
      </c>
      <c r="J7" s="8">
        <v>23.476852148552528</v>
      </c>
      <c r="K7" s="8">
        <v>55.674116196118256</v>
      </c>
      <c r="L7" s="8">
        <v>61.192510978721593</v>
      </c>
      <c r="M7" s="8">
        <v>0</v>
      </c>
      <c r="N7" s="8">
        <v>0</v>
      </c>
      <c r="O7" s="8">
        <v>0</v>
      </c>
      <c r="P7" s="8">
        <v>186.76732017845265</v>
      </c>
      <c r="Q7" s="8">
        <v>205.9549392142566</v>
      </c>
      <c r="R7" s="8">
        <v>214.39685976129914</v>
      </c>
      <c r="S7" s="8">
        <v>187.49806809594489</v>
      </c>
      <c r="T7" s="8">
        <v>173.30871959535853</v>
      </c>
      <c r="U7" s="8">
        <v>198.35713211762288</v>
      </c>
      <c r="V7" s="8">
        <v>253.27309526126044</v>
      </c>
      <c r="W7" s="8">
        <v>230.04904301113433</v>
      </c>
      <c r="X7" s="8">
        <v>267.8208694273028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48.207521979476944</v>
      </c>
      <c r="D8" s="19">
        <f t="shared" si="7"/>
        <v>14.377935530873422</v>
      </c>
      <c r="E8" s="19">
        <f t="shared" si="7"/>
        <v>17.490314896575317</v>
      </c>
      <c r="F8" s="19">
        <f t="shared" si="7"/>
        <v>0</v>
      </c>
      <c r="G8" s="19">
        <f t="shared" si="7"/>
        <v>25.5084540811945</v>
      </c>
      <c r="H8" s="19">
        <f t="shared" si="7"/>
        <v>8.520982307319974</v>
      </c>
      <c r="I8" s="19">
        <f t="shared" si="7"/>
        <v>12.742889062135792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33.69413046370358</v>
      </c>
      <c r="Q8" s="19">
        <f t="shared" si="7"/>
        <v>34.993802347744243</v>
      </c>
      <c r="R8" s="19">
        <f t="shared" si="7"/>
        <v>32.027108734162582</v>
      </c>
      <c r="S8" s="19">
        <f t="shared" si="7"/>
        <v>45.962064583291905</v>
      </c>
      <c r="T8" s="19">
        <f t="shared" si="7"/>
        <v>35.935820781303974</v>
      </c>
      <c r="U8" s="19">
        <f t="shared" si="7"/>
        <v>49.711912433494533</v>
      </c>
      <c r="V8" s="19">
        <f t="shared" si="7"/>
        <v>54.563214322101629</v>
      </c>
      <c r="W8" s="19">
        <f t="shared" si="7"/>
        <v>59.208749347728187</v>
      </c>
      <c r="X8" s="19">
        <f t="shared" si="7"/>
        <v>46.477878574679913</v>
      </c>
    </row>
    <row r="9" spans="1:24" ht="11.25" customHeight="1" x14ac:dyDescent="0.2">
      <c r="A9" s="28" t="s">
        <v>10</v>
      </c>
      <c r="B9" s="7" t="s">
        <v>11</v>
      </c>
      <c r="C9" s="8">
        <v>48.207521979476944</v>
      </c>
      <c r="D9" s="8">
        <v>14.377935530873422</v>
      </c>
      <c r="E9" s="8">
        <v>17.490314896575317</v>
      </c>
      <c r="F9" s="8">
        <v>0</v>
      </c>
      <c r="G9" s="8">
        <v>25.5084540811945</v>
      </c>
      <c r="H9" s="8">
        <v>8.520982307319974</v>
      </c>
      <c r="I9" s="8">
        <v>12.742889062135792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33.69413046370358</v>
      </c>
      <c r="Q9" s="8">
        <v>34.993802347744243</v>
      </c>
      <c r="R9" s="8">
        <v>32.027108734162582</v>
      </c>
      <c r="S9" s="8">
        <v>45.962064583291905</v>
      </c>
      <c r="T9" s="8">
        <v>35.935820781303974</v>
      </c>
      <c r="U9" s="8">
        <v>49.711912433494533</v>
      </c>
      <c r="V9" s="8">
        <v>54.563214322101629</v>
      </c>
      <c r="W9" s="8">
        <v>59.208749347728187</v>
      </c>
      <c r="X9" s="8">
        <v>46.477878574679913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136.69196377420295</v>
      </c>
      <c r="D11" s="19">
        <f t="shared" si="8"/>
        <v>127.66623679019524</v>
      </c>
      <c r="E11" s="19">
        <f t="shared" si="8"/>
        <v>113.42599624854513</v>
      </c>
      <c r="F11" s="19">
        <f t="shared" si="8"/>
        <v>136.29254820075582</v>
      </c>
      <c r="G11" s="19">
        <f t="shared" si="8"/>
        <v>108.06989606264469</v>
      </c>
      <c r="H11" s="19">
        <f t="shared" si="8"/>
        <v>124.11992858164285</v>
      </c>
      <c r="I11" s="19">
        <f t="shared" si="8"/>
        <v>184.25857166699404</v>
      </c>
      <c r="J11" s="19">
        <f t="shared" si="8"/>
        <v>222.4493670341779</v>
      </c>
      <c r="K11" s="19">
        <f t="shared" si="8"/>
        <v>196.05820426720305</v>
      </c>
      <c r="L11" s="19">
        <f t="shared" si="8"/>
        <v>108.3659629001837</v>
      </c>
      <c r="M11" s="19">
        <f t="shared" si="8"/>
        <v>176.59153958547356</v>
      </c>
      <c r="N11" s="19">
        <f t="shared" si="8"/>
        <v>219.8618125768605</v>
      </c>
      <c r="O11" s="19">
        <f t="shared" si="8"/>
        <v>237.93388905307103</v>
      </c>
      <c r="P11" s="19">
        <f t="shared" si="8"/>
        <v>367.0437684800637</v>
      </c>
      <c r="Q11" s="19">
        <f t="shared" si="8"/>
        <v>346.24776476619809</v>
      </c>
      <c r="R11" s="19">
        <f t="shared" si="8"/>
        <v>393.90284442336412</v>
      </c>
      <c r="S11" s="19">
        <f t="shared" si="8"/>
        <v>337.76538950686387</v>
      </c>
      <c r="T11" s="19">
        <f t="shared" si="8"/>
        <v>248.00741202096302</v>
      </c>
      <c r="U11" s="19">
        <f t="shared" si="8"/>
        <v>291.10639495830651</v>
      </c>
      <c r="V11" s="19">
        <f t="shared" si="8"/>
        <v>259.12630694470346</v>
      </c>
      <c r="W11" s="19">
        <f t="shared" si="8"/>
        <v>189.05700109510536</v>
      </c>
      <c r="X11" s="19">
        <f t="shared" si="8"/>
        <v>225.60478567587532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1.007117363480889</v>
      </c>
      <c r="E13" s="8">
        <v>1.9042826708496348</v>
      </c>
      <c r="F13" s="8">
        <v>2.2765310224034776</v>
      </c>
      <c r="G13" s="8">
        <v>0.97724485533772953</v>
      </c>
      <c r="H13" s="8">
        <v>9.1327414465714085</v>
      </c>
      <c r="I13" s="8">
        <v>11.401235016792219</v>
      </c>
      <c r="J13" s="8">
        <v>12.655182733242142</v>
      </c>
      <c r="K13" s="8">
        <v>10.597162804577778</v>
      </c>
      <c r="L13" s="8">
        <v>15.385158722330678</v>
      </c>
      <c r="M13" s="8">
        <v>16.794370124865814</v>
      </c>
      <c r="N13" s="8">
        <v>18.606186470384731</v>
      </c>
      <c r="O13" s="8">
        <v>10.94872043997664</v>
      </c>
      <c r="P13" s="8">
        <v>1.4544729549762421</v>
      </c>
      <c r="Q13" s="8">
        <v>1.4693149775556127</v>
      </c>
      <c r="R13" s="8">
        <v>1.5969407506560167</v>
      </c>
      <c r="S13" s="8">
        <v>1.4584200011250734</v>
      </c>
      <c r="T13" s="8">
        <v>0.61624962289810004</v>
      </c>
      <c r="U13" s="8">
        <v>0.67459764559995972</v>
      </c>
      <c r="V13" s="8">
        <v>0.42135707496694735</v>
      </c>
      <c r="W13" s="8">
        <v>0.86689792867791748</v>
      </c>
      <c r="X13" s="8">
        <v>0.14772196635564966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136.69196377420295</v>
      </c>
      <c r="D16" s="8">
        <v>126.65911942671435</v>
      </c>
      <c r="E16" s="8">
        <v>111.52171357769549</v>
      </c>
      <c r="F16" s="8">
        <v>134.01601717835234</v>
      </c>
      <c r="G16" s="8">
        <v>107.09265120730696</v>
      </c>
      <c r="H16" s="8">
        <v>114.98718713507144</v>
      </c>
      <c r="I16" s="8">
        <v>172.85733665020183</v>
      </c>
      <c r="J16" s="8">
        <v>209.79418430093577</v>
      </c>
      <c r="K16" s="8">
        <v>185.46104146262527</v>
      </c>
      <c r="L16" s="8">
        <v>92.980804177853031</v>
      </c>
      <c r="M16" s="8">
        <v>159.79716946060773</v>
      </c>
      <c r="N16" s="8">
        <v>201.25562610647577</v>
      </c>
      <c r="O16" s="8">
        <v>226.9851686130944</v>
      </c>
      <c r="P16" s="8">
        <v>365.58929552508744</v>
      </c>
      <c r="Q16" s="8">
        <v>344.77844978864249</v>
      </c>
      <c r="R16" s="8">
        <v>392.3059036727081</v>
      </c>
      <c r="S16" s="8">
        <v>336.30696950573878</v>
      </c>
      <c r="T16" s="8">
        <v>247.39116239806492</v>
      </c>
      <c r="U16" s="8">
        <v>290.43179731270652</v>
      </c>
      <c r="V16" s="8">
        <v>258.70494986973654</v>
      </c>
      <c r="W16" s="8">
        <v>188.19010316642743</v>
      </c>
      <c r="X16" s="8">
        <v>225.45706370951967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375.99558652919904</v>
      </c>
      <c r="D26" s="27">
        <f t="shared" si="11"/>
        <v>333.46700756847605</v>
      </c>
      <c r="E26" s="27">
        <f t="shared" si="11"/>
        <v>350.45593011428917</v>
      </c>
      <c r="F26" s="27">
        <f t="shared" si="11"/>
        <v>504.00530413017441</v>
      </c>
      <c r="G26" s="27">
        <f t="shared" si="11"/>
        <v>345.37619758121502</v>
      </c>
      <c r="H26" s="27">
        <f t="shared" si="11"/>
        <v>331.32491542826665</v>
      </c>
      <c r="I26" s="27">
        <f t="shared" si="11"/>
        <v>355.4144186348305</v>
      </c>
      <c r="J26" s="27">
        <f t="shared" si="11"/>
        <v>356.52625283319799</v>
      </c>
      <c r="K26" s="27">
        <f t="shared" si="11"/>
        <v>336.44476026263112</v>
      </c>
      <c r="L26" s="27">
        <f t="shared" si="11"/>
        <v>324.46848901986641</v>
      </c>
      <c r="M26" s="27">
        <f t="shared" si="11"/>
        <v>212.31229089281328</v>
      </c>
      <c r="N26" s="27">
        <f t="shared" si="11"/>
        <v>292.06967299127086</v>
      </c>
      <c r="O26" s="27">
        <f t="shared" si="11"/>
        <v>230.2942982395486</v>
      </c>
      <c r="P26" s="27">
        <f t="shared" si="11"/>
        <v>199.18081364354816</v>
      </c>
      <c r="Q26" s="27">
        <f t="shared" si="11"/>
        <v>186.42199946699958</v>
      </c>
      <c r="R26" s="27">
        <f t="shared" si="11"/>
        <v>177.66102188897338</v>
      </c>
      <c r="S26" s="27">
        <f t="shared" si="11"/>
        <v>142.45621233163578</v>
      </c>
      <c r="T26" s="27">
        <f t="shared" si="11"/>
        <v>99.232142663758637</v>
      </c>
      <c r="U26" s="27">
        <f t="shared" si="11"/>
        <v>133.93892274026337</v>
      </c>
      <c r="V26" s="27">
        <f t="shared" si="11"/>
        <v>139.1162208958516</v>
      </c>
      <c r="W26" s="27">
        <f t="shared" si="11"/>
        <v>178.51553980160242</v>
      </c>
      <c r="X26" s="27">
        <f t="shared" si="11"/>
        <v>165.46410525296994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375.99558652919904</v>
      </c>
      <c r="D33" s="19">
        <f t="shared" si="13"/>
        <v>333.46700756847605</v>
      </c>
      <c r="E33" s="19">
        <f t="shared" si="13"/>
        <v>350.45593011428917</v>
      </c>
      <c r="F33" s="19">
        <f t="shared" si="13"/>
        <v>504.00530413017441</v>
      </c>
      <c r="G33" s="19">
        <f t="shared" si="13"/>
        <v>345.37619758121502</v>
      </c>
      <c r="H33" s="19">
        <f t="shared" si="13"/>
        <v>331.32491542826665</v>
      </c>
      <c r="I33" s="19">
        <f t="shared" si="13"/>
        <v>355.4144186348305</v>
      </c>
      <c r="J33" s="19">
        <f t="shared" si="13"/>
        <v>356.52625283319799</v>
      </c>
      <c r="K33" s="19">
        <f t="shared" si="13"/>
        <v>336.44476026263112</v>
      </c>
      <c r="L33" s="19">
        <f t="shared" si="13"/>
        <v>324.46848901986641</v>
      </c>
      <c r="M33" s="19">
        <f t="shared" si="13"/>
        <v>212.31229089281328</v>
      </c>
      <c r="N33" s="19">
        <f t="shared" si="13"/>
        <v>292.06967299127086</v>
      </c>
      <c r="O33" s="19">
        <f t="shared" si="13"/>
        <v>230.2942982395486</v>
      </c>
      <c r="P33" s="19">
        <f t="shared" si="13"/>
        <v>199.18081364354816</v>
      </c>
      <c r="Q33" s="19">
        <f t="shared" si="13"/>
        <v>186.42199946699958</v>
      </c>
      <c r="R33" s="19">
        <f t="shared" si="13"/>
        <v>177.66102188897338</v>
      </c>
      <c r="S33" s="19">
        <f t="shared" si="13"/>
        <v>142.45621233163578</v>
      </c>
      <c r="T33" s="19">
        <f t="shared" si="13"/>
        <v>99.232142663758637</v>
      </c>
      <c r="U33" s="19">
        <f t="shared" si="13"/>
        <v>133.93892274026337</v>
      </c>
      <c r="V33" s="19">
        <f t="shared" si="13"/>
        <v>139.1162208958516</v>
      </c>
      <c r="W33" s="19">
        <f t="shared" si="13"/>
        <v>178.51553980160242</v>
      </c>
      <c r="X33" s="19">
        <f t="shared" si="13"/>
        <v>165.46410525296994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0.92853212402393226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1.1170263401642688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1.0142923781728004</v>
      </c>
      <c r="D43" s="8">
        <v>8.0325995744803098</v>
      </c>
      <c r="E43" s="8">
        <v>7.6351226963919157</v>
      </c>
      <c r="F43" s="8">
        <v>10.314179869475499</v>
      </c>
      <c r="G43" s="8">
        <v>10.880408317242573</v>
      </c>
      <c r="H43" s="8">
        <v>8.3644174657548156</v>
      </c>
      <c r="I43" s="8">
        <v>7.7372660593144733</v>
      </c>
      <c r="J43" s="8">
        <v>6.4348522072298966</v>
      </c>
      <c r="K43" s="8">
        <v>6.469104419680499</v>
      </c>
      <c r="L43" s="8">
        <v>3.1321243346667615</v>
      </c>
      <c r="M43" s="8">
        <v>4.2752652774420676</v>
      </c>
      <c r="N43" s="8">
        <v>5.0088903231688962</v>
      </c>
      <c r="O43" s="8">
        <v>11.047610604691171</v>
      </c>
      <c r="P43" s="8">
        <v>13.210302786664016</v>
      </c>
      <c r="Q43" s="8">
        <v>11.74207503680749</v>
      </c>
      <c r="R43" s="8">
        <v>14.354032484767414</v>
      </c>
      <c r="S43" s="8">
        <v>10.196402364532846</v>
      </c>
      <c r="T43" s="8">
        <v>8.9774247908158955</v>
      </c>
      <c r="U43" s="8">
        <v>9.6969291272527691</v>
      </c>
      <c r="V43" s="8">
        <v>9.9519234889092552</v>
      </c>
      <c r="W43" s="8">
        <v>49.73902393131123</v>
      </c>
      <c r="X43" s="8">
        <v>48.180256994096908</v>
      </c>
    </row>
    <row r="44" spans="1:24" ht="11.25" customHeight="1" x14ac:dyDescent="0.2">
      <c r="A44" s="28" t="s">
        <v>74</v>
      </c>
      <c r="B44" s="7" t="s">
        <v>75</v>
      </c>
      <c r="C44" s="8">
        <v>144.59588640451568</v>
      </c>
      <c r="D44" s="8">
        <v>115.71906604721245</v>
      </c>
      <c r="E44" s="8">
        <v>100.65557447667265</v>
      </c>
      <c r="F44" s="8">
        <v>217.27670617179166</v>
      </c>
      <c r="G44" s="8">
        <v>173.98449893785889</v>
      </c>
      <c r="H44" s="8">
        <v>147.11302357685867</v>
      </c>
      <c r="I44" s="8">
        <v>186.11129904577061</v>
      </c>
      <c r="J44" s="8">
        <v>191.8995840143304</v>
      </c>
      <c r="K44" s="8">
        <v>240.24775640051047</v>
      </c>
      <c r="L44" s="8">
        <v>209.07464198277779</v>
      </c>
      <c r="M44" s="8">
        <v>112.72090149237671</v>
      </c>
      <c r="N44" s="8">
        <v>176.23327176344756</v>
      </c>
      <c r="O44" s="8">
        <v>91.821058372831914</v>
      </c>
      <c r="P44" s="8">
        <v>74.623493297695802</v>
      </c>
      <c r="Q44" s="8">
        <v>38.751859679386953</v>
      </c>
      <c r="R44" s="8">
        <v>38.99806318071785</v>
      </c>
      <c r="S44" s="8">
        <v>29.916801861092313</v>
      </c>
      <c r="T44" s="8">
        <v>23.652520506733364</v>
      </c>
      <c r="U44" s="8">
        <v>28.842353736630319</v>
      </c>
      <c r="V44" s="8">
        <v>24.601948031737027</v>
      </c>
      <c r="W44" s="8">
        <v>24.405756253463608</v>
      </c>
      <c r="X44" s="8">
        <v>23.200091365612217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229.45687562248659</v>
      </c>
      <c r="D48" s="8">
        <v>209.71534194678327</v>
      </c>
      <c r="E48" s="8">
        <v>242.16523294122462</v>
      </c>
      <c r="F48" s="8">
        <v>276.41441808890721</v>
      </c>
      <c r="G48" s="8">
        <v>160.51129032611354</v>
      </c>
      <c r="H48" s="8">
        <v>174.73044804548888</v>
      </c>
      <c r="I48" s="8">
        <v>161.56585352974543</v>
      </c>
      <c r="J48" s="8">
        <v>158.19181661163768</v>
      </c>
      <c r="K48" s="8">
        <v>89.727899442440162</v>
      </c>
      <c r="L48" s="8">
        <v>112.26172270242185</v>
      </c>
      <c r="M48" s="8">
        <v>95.316124122994509</v>
      </c>
      <c r="N48" s="8">
        <v>110.82751090465442</v>
      </c>
      <c r="O48" s="8">
        <v>127.4256292620255</v>
      </c>
      <c r="P48" s="8">
        <v>111.34701755918834</v>
      </c>
      <c r="Q48" s="8">
        <v>135.92806475080513</v>
      </c>
      <c r="R48" s="8">
        <v>124.30892622348811</v>
      </c>
      <c r="S48" s="8">
        <v>102.34300810601063</v>
      </c>
      <c r="T48" s="8">
        <v>66.602197366209381</v>
      </c>
      <c r="U48" s="8">
        <v>95.399639876380263</v>
      </c>
      <c r="V48" s="8">
        <v>104.5623493752053</v>
      </c>
      <c r="W48" s="8">
        <v>104.37075961682757</v>
      </c>
      <c r="X48" s="8">
        <v>94.083756893260798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330.73679085023628</v>
      </c>
      <c r="D51" s="27">
        <v>314.78595158539946</v>
      </c>
      <c r="E51" s="27">
        <v>275.09151502123018</v>
      </c>
      <c r="F51" s="27">
        <v>467.93741445237924</v>
      </c>
      <c r="G51" s="27">
        <v>411.29996822419918</v>
      </c>
      <c r="H51" s="27">
        <v>414.78016521078587</v>
      </c>
      <c r="I51" s="27">
        <v>428.69740216315012</v>
      </c>
      <c r="J51" s="27">
        <v>474.92610914343101</v>
      </c>
      <c r="K51" s="27">
        <v>438.57170243128388</v>
      </c>
      <c r="L51" s="27">
        <v>316.83439118504577</v>
      </c>
      <c r="M51" s="27">
        <v>347.54885696364317</v>
      </c>
      <c r="N51" s="27">
        <v>437.79703206751134</v>
      </c>
      <c r="O51" s="27">
        <v>510.30609341082294</v>
      </c>
      <c r="P51" s="27">
        <v>521.90318328496573</v>
      </c>
      <c r="Q51" s="27">
        <v>535.64619073077449</v>
      </c>
      <c r="R51" s="27">
        <v>582.04193196562971</v>
      </c>
      <c r="S51" s="27">
        <v>580.51874759125405</v>
      </c>
      <c r="T51" s="27">
        <v>481.88744521027007</v>
      </c>
      <c r="U51" s="27">
        <v>512.74273483510581</v>
      </c>
      <c r="V51" s="27">
        <v>530.91486973545659</v>
      </c>
      <c r="W51" s="27">
        <v>517.12482637314451</v>
      </c>
      <c r="X51" s="27">
        <v>540.40040514713814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283.68033302295038</v>
      </c>
      <c r="D52" s="27">
        <f t="shared" si="14"/>
        <v>340.27431662253264</v>
      </c>
      <c r="E52" s="27">
        <f t="shared" si="14"/>
        <v>322.4823336369343</v>
      </c>
      <c r="F52" s="27">
        <f t="shared" si="14"/>
        <v>416.76382399658587</v>
      </c>
      <c r="G52" s="27">
        <f t="shared" si="14"/>
        <v>318.09520773272783</v>
      </c>
      <c r="H52" s="27">
        <f t="shared" si="14"/>
        <v>255.34130704916583</v>
      </c>
      <c r="I52" s="27">
        <f t="shared" si="14"/>
        <v>289.63417946379002</v>
      </c>
      <c r="J52" s="27">
        <f t="shared" si="14"/>
        <v>221.99915273851929</v>
      </c>
      <c r="K52" s="27">
        <f t="shared" si="14"/>
        <v>289.6838912395632</v>
      </c>
      <c r="L52" s="27">
        <f t="shared" si="14"/>
        <v>275.95532418921653</v>
      </c>
      <c r="M52" s="27">
        <f t="shared" si="14"/>
        <v>360.08491132790238</v>
      </c>
      <c r="N52" s="27">
        <f t="shared" si="14"/>
        <v>432.70530377913224</v>
      </c>
      <c r="O52" s="27">
        <f t="shared" si="14"/>
        <v>362.69225357796876</v>
      </c>
      <c r="P52" s="27">
        <f t="shared" si="14"/>
        <v>352.12087284097174</v>
      </c>
      <c r="Q52" s="27">
        <f t="shared" si="14"/>
        <v>375.54967177607108</v>
      </c>
      <c r="R52" s="27">
        <f t="shared" si="14"/>
        <v>351.02110518042815</v>
      </c>
      <c r="S52" s="27">
        <f t="shared" si="14"/>
        <v>342.93414973161873</v>
      </c>
      <c r="T52" s="27">
        <f t="shared" si="14"/>
        <v>212.71609209912347</v>
      </c>
      <c r="U52" s="27">
        <f t="shared" si="14"/>
        <v>278.89797449204167</v>
      </c>
      <c r="V52" s="27">
        <f t="shared" si="14"/>
        <v>311.5297310402031</v>
      </c>
      <c r="W52" s="27">
        <f t="shared" si="14"/>
        <v>292.73326969840798</v>
      </c>
      <c r="X52" s="27">
        <f t="shared" si="14"/>
        <v>292.87789138610066</v>
      </c>
    </row>
    <row r="53" spans="1:24" ht="11.25" customHeight="1" x14ac:dyDescent="0.2">
      <c r="A53" s="29" t="s">
        <v>116</v>
      </c>
      <c r="B53" s="7" t="s">
        <v>117</v>
      </c>
      <c r="C53" s="8">
        <v>283.68033302295038</v>
      </c>
      <c r="D53" s="8">
        <v>340.27431662253264</v>
      </c>
      <c r="E53" s="8">
        <v>322.4823336369343</v>
      </c>
      <c r="F53" s="8">
        <v>416.76382399658587</v>
      </c>
      <c r="G53" s="8">
        <v>318.09520773272783</v>
      </c>
      <c r="H53" s="8">
        <v>255.34130704916583</v>
      </c>
      <c r="I53" s="8">
        <v>289.63417946379002</v>
      </c>
      <c r="J53" s="8">
        <v>221.99915273851929</v>
      </c>
      <c r="K53" s="8">
        <v>289.6838912395632</v>
      </c>
      <c r="L53" s="8">
        <v>275.95532418921653</v>
      </c>
      <c r="M53" s="8">
        <v>360.08491132790238</v>
      </c>
      <c r="N53" s="8">
        <v>432.70530377913224</v>
      </c>
      <c r="O53" s="8">
        <v>362.69225357796876</v>
      </c>
      <c r="P53" s="8">
        <v>352.12087284097174</v>
      </c>
      <c r="Q53" s="8">
        <v>375.54967177607108</v>
      </c>
      <c r="R53" s="8">
        <v>351.02110518042815</v>
      </c>
      <c r="S53" s="8">
        <v>342.93414973161873</v>
      </c>
      <c r="T53" s="8">
        <v>212.71609209912347</v>
      </c>
      <c r="U53" s="8">
        <v>278.89797449204167</v>
      </c>
      <c r="V53" s="8">
        <v>311.5297310402031</v>
      </c>
      <c r="W53" s="8">
        <v>292.73326969840798</v>
      </c>
      <c r="X53" s="8">
        <v>292.87789138610066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134.43663602281455</v>
      </c>
      <c r="D61" s="49">
        <f t="shared" si="15"/>
        <v>175.11919326933454</v>
      </c>
      <c r="E61" s="49">
        <f t="shared" si="15"/>
        <v>181.995792337517</v>
      </c>
      <c r="F61" s="49">
        <f t="shared" si="15"/>
        <v>203.84963359861985</v>
      </c>
      <c r="G61" s="49">
        <f t="shared" si="15"/>
        <v>156.68041632186066</v>
      </c>
      <c r="H61" s="49">
        <f t="shared" si="15"/>
        <v>177.89260515414665</v>
      </c>
      <c r="I61" s="49">
        <f t="shared" si="15"/>
        <v>223.44491099077243</v>
      </c>
      <c r="J61" s="49">
        <f t="shared" si="15"/>
        <v>108.90551319211987</v>
      </c>
      <c r="K61" s="49">
        <f t="shared" si="15"/>
        <v>232.44888892621373</v>
      </c>
      <c r="L61" s="49">
        <f t="shared" si="15"/>
        <v>182.73550637679341</v>
      </c>
      <c r="M61" s="49">
        <f t="shared" si="15"/>
        <v>197.60459792864617</v>
      </c>
      <c r="N61" s="49">
        <f t="shared" si="15"/>
        <v>241.5250937974854</v>
      </c>
      <c r="O61" s="49">
        <f t="shared" si="15"/>
        <v>248.94052267383503</v>
      </c>
      <c r="P61" s="49">
        <f t="shared" si="15"/>
        <v>267.43143285779405</v>
      </c>
      <c r="Q61" s="49">
        <f t="shared" si="15"/>
        <v>261.88181935717694</v>
      </c>
      <c r="R61" s="49">
        <f t="shared" si="15"/>
        <v>323.46520689008355</v>
      </c>
      <c r="S61" s="49">
        <f t="shared" si="15"/>
        <v>297.23764926163966</v>
      </c>
      <c r="T61" s="49">
        <f t="shared" si="15"/>
        <v>261.94732359798502</v>
      </c>
      <c r="U61" s="49">
        <f t="shared" si="15"/>
        <v>305.60227733638203</v>
      </c>
      <c r="V61" s="49">
        <f t="shared" si="15"/>
        <v>303.79020932200535</v>
      </c>
      <c r="W61" s="49">
        <f t="shared" si="15"/>
        <v>319.6920195631559</v>
      </c>
      <c r="X61" s="49">
        <f t="shared" si="15"/>
        <v>338.77350370354145</v>
      </c>
    </row>
    <row r="62" spans="1:24" ht="11.25" customHeight="1" x14ac:dyDescent="0.2">
      <c r="A62" s="50" t="s">
        <v>92</v>
      </c>
      <c r="B62" s="51" t="s">
        <v>93</v>
      </c>
      <c r="C62" s="52">
        <v>134.43663602281455</v>
      </c>
      <c r="D62" s="52">
        <v>175.11919326933454</v>
      </c>
      <c r="E62" s="52">
        <v>181.995792337517</v>
      </c>
      <c r="F62" s="52">
        <v>203.84963359861985</v>
      </c>
      <c r="G62" s="52">
        <v>156.68041632186066</v>
      </c>
      <c r="H62" s="52">
        <v>177.89260515414665</v>
      </c>
      <c r="I62" s="52">
        <v>223.44491099077243</v>
      </c>
      <c r="J62" s="52">
        <v>108.90551319211987</v>
      </c>
      <c r="K62" s="52">
        <v>232.44888892621373</v>
      </c>
      <c r="L62" s="52">
        <v>182.73550637679341</v>
      </c>
      <c r="M62" s="52">
        <v>197.60459792864617</v>
      </c>
      <c r="N62" s="52">
        <v>241.5250937974854</v>
      </c>
      <c r="O62" s="52">
        <v>248.94052267383503</v>
      </c>
      <c r="P62" s="52">
        <v>267.43143285779405</v>
      </c>
      <c r="Q62" s="52">
        <v>261.88181935717694</v>
      </c>
      <c r="R62" s="52">
        <v>323.46520689008355</v>
      </c>
      <c r="S62" s="52">
        <v>297.23764926163966</v>
      </c>
      <c r="T62" s="52">
        <v>261.94732359798502</v>
      </c>
      <c r="U62" s="52">
        <v>305.60227733638203</v>
      </c>
      <c r="V62" s="52">
        <v>303.79020932200535</v>
      </c>
      <c r="W62" s="52">
        <v>319.6920195631559</v>
      </c>
      <c r="X62" s="52">
        <v>338.77350370354145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923.9488289703562</v>
      </c>
      <c r="D2" s="21">
        <f t="shared" ref="D2:X2" si="0">SUM(D3,D17,D22,D25,D26,D51,D52)</f>
        <v>851.1846685750802</v>
      </c>
      <c r="E2" s="21">
        <f t="shared" si="0"/>
        <v>851.806864079246</v>
      </c>
      <c r="F2" s="21">
        <f t="shared" si="0"/>
        <v>912.02816265894944</v>
      </c>
      <c r="G2" s="21">
        <f t="shared" si="0"/>
        <v>955.0850049330586</v>
      </c>
      <c r="H2" s="21">
        <f t="shared" si="0"/>
        <v>934.18284456827428</v>
      </c>
      <c r="I2" s="21">
        <f t="shared" si="0"/>
        <v>1086.7317284295223</v>
      </c>
      <c r="J2" s="21">
        <f t="shared" si="0"/>
        <v>998.11948438786158</v>
      </c>
      <c r="K2" s="21">
        <f t="shared" si="0"/>
        <v>1062.1232768148411</v>
      </c>
      <c r="L2" s="21">
        <f t="shared" si="0"/>
        <v>828.84495022291071</v>
      </c>
      <c r="M2" s="21">
        <f t="shared" si="0"/>
        <v>855.83934318014781</v>
      </c>
      <c r="N2" s="21">
        <f t="shared" si="0"/>
        <v>711.2891199029425</v>
      </c>
      <c r="O2" s="21">
        <f t="shared" si="0"/>
        <v>582.60924913565486</v>
      </c>
      <c r="P2" s="21">
        <f t="shared" si="0"/>
        <v>534.69348872044884</v>
      </c>
      <c r="Q2" s="21">
        <f t="shared" si="0"/>
        <v>573.209715989796</v>
      </c>
      <c r="R2" s="21">
        <f t="shared" si="0"/>
        <v>512.01928233719093</v>
      </c>
      <c r="S2" s="21">
        <f t="shared" si="0"/>
        <v>602.55791094662368</v>
      </c>
      <c r="T2" s="21">
        <f t="shared" si="0"/>
        <v>697.2572081691967</v>
      </c>
      <c r="U2" s="21">
        <f t="shared" si="0"/>
        <v>657.63037959902488</v>
      </c>
      <c r="V2" s="21">
        <f t="shared" si="0"/>
        <v>582.83249748307594</v>
      </c>
      <c r="W2" s="21">
        <f t="shared" si="0"/>
        <v>466.0455586823573</v>
      </c>
      <c r="X2" s="21">
        <f t="shared" si="0"/>
        <v>471.71571347734812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438.24060108869571</v>
      </c>
      <c r="D3" s="24">
        <f t="shared" ref="D3:W3" si="2">SUM(D4,D8,D11)</f>
        <v>358.15686595957675</v>
      </c>
      <c r="E3" s="24">
        <f t="shared" si="2"/>
        <v>358.43140163052965</v>
      </c>
      <c r="F3" s="24">
        <f t="shared" si="2"/>
        <v>232.34743597148827</v>
      </c>
      <c r="G3" s="24">
        <f t="shared" si="2"/>
        <v>266.93510416498458</v>
      </c>
      <c r="H3" s="24">
        <f t="shared" si="2"/>
        <v>249.2723699799925</v>
      </c>
      <c r="I3" s="24">
        <f t="shared" si="2"/>
        <v>340.08047425223015</v>
      </c>
      <c r="J3" s="24">
        <f t="shared" si="2"/>
        <v>319.37113808726622</v>
      </c>
      <c r="K3" s="24">
        <f t="shared" si="2"/>
        <v>357.26311770694565</v>
      </c>
      <c r="L3" s="24">
        <f t="shared" si="2"/>
        <v>267.65505864518718</v>
      </c>
      <c r="M3" s="24">
        <f t="shared" si="2"/>
        <v>383.35833689619278</v>
      </c>
      <c r="N3" s="24">
        <f t="shared" si="2"/>
        <v>293.90667102799591</v>
      </c>
      <c r="O3" s="24">
        <f t="shared" si="2"/>
        <v>257.16781778363497</v>
      </c>
      <c r="P3" s="24">
        <f t="shared" si="2"/>
        <v>272.54807855393119</v>
      </c>
      <c r="Q3" s="24">
        <f t="shared" si="2"/>
        <v>299.35970911724621</v>
      </c>
      <c r="R3" s="24">
        <f t="shared" si="2"/>
        <v>267.92382380687411</v>
      </c>
      <c r="S3" s="24">
        <f t="shared" si="2"/>
        <v>300.18387229383472</v>
      </c>
      <c r="T3" s="24">
        <f t="shared" si="2"/>
        <v>342.48804382049377</v>
      </c>
      <c r="U3" s="24">
        <f t="shared" si="2"/>
        <v>340.19512061290254</v>
      </c>
      <c r="V3" s="24">
        <f t="shared" si="2"/>
        <v>302.74650260360875</v>
      </c>
      <c r="W3" s="24">
        <f t="shared" si="2"/>
        <v>215.27847381957707</v>
      </c>
      <c r="X3" s="24">
        <f t="shared" ref="X3" si="3">SUM(X4,X8,X11)</f>
        <v>228.35385151756179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249.66024776905456</v>
      </c>
      <c r="D4" s="19">
        <f t="shared" ref="D4:W4" si="5">SUM(D5:D7)</f>
        <v>198.01757420159933</v>
      </c>
      <c r="E4" s="19">
        <f t="shared" si="5"/>
        <v>189.40217859081153</v>
      </c>
      <c r="F4" s="19">
        <f t="shared" si="5"/>
        <v>98.848321190394955</v>
      </c>
      <c r="G4" s="19">
        <f t="shared" si="5"/>
        <v>112.47149133979934</v>
      </c>
      <c r="H4" s="19">
        <f t="shared" si="5"/>
        <v>89.660450423680672</v>
      </c>
      <c r="I4" s="19">
        <f t="shared" si="5"/>
        <v>103.34808994981687</v>
      </c>
      <c r="J4" s="19">
        <f t="shared" si="5"/>
        <v>94.90831408876474</v>
      </c>
      <c r="K4" s="19">
        <f t="shared" si="5"/>
        <v>155.35353200122864</v>
      </c>
      <c r="L4" s="19">
        <f t="shared" si="5"/>
        <v>152.50961055136551</v>
      </c>
      <c r="M4" s="19">
        <f t="shared" si="5"/>
        <v>203.30321065167726</v>
      </c>
      <c r="N4" s="19">
        <f t="shared" si="5"/>
        <v>145.38473527671238</v>
      </c>
      <c r="O4" s="19">
        <f t="shared" si="5"/>
        <v>130.65259822565952</v>
      </c>
      <c r="P4" s="19">
        <f t="shared" si="5"/>
        <v>99.955174484915858</v>
      </c>
      <c r="Q4" s="19">
        <f t="shared" si="5"/>
        <v>120.88747780777814</v>
      </c>
      <c r="R4" s="19">
        <f t="shared" si="5"/>
        <v>103.99027085924166</v>
      </c>
      <c r="S4" s="19">
        <f t="shared" si="5"/>
        <v>112.90350941452866</v>
      </c>
      <c r="T4" s="19">
        <f t="shared" si="5"/>
        <v>146.41990601312443</v>
      </c>
      <c r="U4" s="19">
        <f t="shared" si="5"/>
        <v>143.57063945348386</v>
      </c>
      <c r="V4" s="19">
        <f t="shared" si="5"/>
        <v>147.05024126115114</v>
      </c>
      <c r="W4" s="19">
        <f t="shared" si="5"/>
        <v>109.76640077786421</v>
      </c>
      <c r="X4" s="19">
        <f t="shared" ref="X4" si="6">SUM(X5:X7)</f>
        <v>119.90419388528657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84.874733404357073</v>
      </c>
      <c r="F5" s="8">
        <v>83.129690337489052</v>
      </c>
      <c r="G5" s="8">
        <v>88.449084657677304</v>
      </c>
      <c r="H5" s="8">
        <v>68.131547358829124</v>
      </c>
      <c r="I5" s="8">
        <v>78.948469651697849</v>
      </c>
      <c r="J5" s="8">
        <v>61.743249765902789</v>
      </c>
      <c r="K5" s="8">
        <v>98.017814897700006</v>
      </c>
      <c r="L5" s="8">
        <v>87.488833657414645</v>
      </c>
      <c r="M5" s="8">
        <v>203.30321065167726</v>
      </c>
      <c r="N5" s="8">
        <v>145.38473527671238</v>
      </c>
      <c r="O5" s="8">
        <v>94.075394019977438</v>
      </c>
      <c r="P5" s="8">
        <v>19.516777568256845</v>
      </c>
      <c r="Q5" s="8">
        <v>24.472918847085033</v>
      </c>
      <c r="R5" s="8">
        <v>21.472385697767006</v>
      </c>
      <c r="S5" s="8">
        <v>21.394012614418809</v>
      </c>
      <c r="T5" s="8">
        <v>26.746978500515652</v>
      </c>
      <c r="U5" s="8">
        <v>29.134685336553893</v>
      </c>
      <c r="V5" s="8">
        <v>21.340992601644622</v>
      </c>
      <c r="W5" s="8">
        <v>11.996364491863833</v>
      </c>
      <c r="X5" s="8">
        <v>13.15324863056701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9.4757160360235524</v>
      </c>
      <c r="K6" s="8">
        <v>0</v>
      </c>
      <c r="L6" s="8">
        <v>0</v>
      </c>
      <c r="M6" s="8">
        <v>0</v>
      </c>
      <c r="N6" s="8">
        <v>0</v>
      </c>
      <c r="O6" s="8">
        <v>36.577204205682079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249.66024776905456</v>
      </c>
      <c r="D7" s="8">
        <v>198.01757420159933</v>
      </c>
      <c r="E7" s="8">
        <v>104.52744518645446</v>
      </c>
      <c r="F7" s="8">
        <v>15.7186308529059</v>
      </c>
      <c r="G7" s="8">
        <v>24.022406682122032</v>
      </c>
      <c r="H7" s="8">
        <v>21.528903064851548</v>
      </c>
      <c r="I7" s="8">
        <v>24.399620298119022</v>
      </c>
      <c r="J7" s="8">
        <v>23.689348286838396</v>
      </c>
      <c r="K7" s="8">
        <v>57.33571710352863</v>
      </c>
      <c r="L7" s="8">
        <v>65.020776893950867</v>
      </c>
      <c r="M7" s="8">
        <v>0</v>
      </c>
      <c r="N7" s="8">
        <v>0</v>
      </c>
      <c r="O7" s="8">
        <v>0</v>
      </c>
      <c r="P7" s="8">
        <v>80.438396916659016</v>
      </c>
      <c r="Q7" s="8">
        <v>96.414558960693114</v>
      </c>
      <c r="R7" s="8">
        <v>82.517885161474652</v>
      </c>
      <c r="S7" s="8">
        <v>91.509496800109844</v>
      </c>
      <c r="T7" s="8">
        <v>119.67292751260877</v>
      </c>
      <c r="U7" s="8">
        <v>114.43595411692996</v>
      </c>
      <c r="V7" s="8">
        <v>125.70924865950651</v>
      </c>
      <c r="W7" s="8">
        <v>97.770036286000376</v>
      </c>
      <c r="X7" s="8">
        <v>106.75094525471957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49.167208283450826</v>
      </c>
      <c r="D8" s="19">
        <f t="shared" si="7"/>
        <v>16.209552107858034</v>
      </c>
      <c r="E8" s="19">
        <f t="shared" si="7"/>
        <v>22.582169569466394</v>
      </c>
      <c r="F8" s="19">
        <f t="shared" si="7"/>
        <v>0</v>
      </c>
      <c r="G8" s="19">
        <f t="shared" si="7"/>
        <v>29.496755804543589</v>
      </c>
      <c r="H8" s="19">
        <f t="shared" si="7"/>
        <v>10.253626377123163</v>
      </c>
      <c r="I8" s="19">
        <f t="shared" si="7"/>
        <v>15.312853515986587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14.511649240410144</v>
      </c>
      <c r="Q8" s="19">
        <f t="shared" si="7"/>
        <v>16.381797069724659</v>
      </c>
      <c r="R8" s="19">
        <f t="shared" si="7"/>
        <v>12.326716368523718</v>
      </c>
      <c r="S8" s="19">
        <f t="shared" si="7"/>
        <v>22.432046605189299</v>
      </c>
      <c r="T8" s="19">
        <f t="shared" si="7"/>
        <v>24.814359516982229</v>
      </c>
      <c r="U8" s="19">
        <f t="shared" si="7"/>
        <v>28.679735735092333</v>
      </c>
      <c r="V8" s="19">
        <f t="shared" si="7"/>
        <v>27.081836978395231</v>
      </c>
      <c r="W8" s="19">
        <f t="shared" si="7"/>
        <v>25.163510773204592</v>
      </c>
      <c r="X8" s="19">
        <f t="shared" si="7"/>
        <v>18.525656652115092</v>
      </c>
    </row>
    <row r="9" spans="1:24" ht="11.25" customHeight="1" x14ac:dyDescent="0.2">
      <c r="A9" s="28" t="s">
        <v>10</v>
      </c>
      <c r="B9" s="7" t="s">
        <v>11</v>
      </c>
      <c r="C9" s="8">
        <v>49.167208283450826</v>
      </c>
      <c r="D9" s="8">
        <v>16.209552107858034</v>
      </c>
      <c r="E9" s="8">
        <v>22.582169569466394</v>
      </c>
      <c r="F9" s="8">
        <v>0</v>
      </c>
      <c r="G9" s="8">
        <v>29.496755804543589</v>
      </c>
      <c r="H9" s="8">
        <v>10.253626377123163</v>
      </c>
      <c r="I9" s="8">
        <v>15.312853515986587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14.511649240410144</v>
      </c>
      <c r="Q9" s="8">
        <v>16.381797069724659</v>
      </c>
      <c r="R9" s="8">
        <v>12.326716368523718</v>
      </c>
      <c r="S9" s="8">
        <v>22.432046605189299</v>
      </c>
      <c r="T9" s="8">
        <v>24.814359516982229</v>
      </c>
      <c r="U9" s="8">
        <v>28.679735735092333</v>
      </c>
      <c r="V9" s="8">
        <v>27.081836978395231</v>
      </c>
      <c r="W9" s="8">
        <v>25.163510773204592</v>
      </c>
      <c r="X9" s="8">
        <v>18.525656652115092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139.41314503619031</v>
      </c>
      <c r="D11" s="19">
        <f t="shared" si="8"/>
        <v>143.92973965011939</v>
      </c>
      <c r="E11" s="19">
        <f t="shared" si="8"/>
        <v>146.44705347025172</v>
      </c>
      <c r="F11" s="19">
        <f t="shared" si="8"/>
        <v>133.49911478109331</v>
      </c>
      <c r="G11" s="19">
        <f t="shared" si="8"/>
        <v>124.96685702064165</v>
      </c>
      <c r="H11" s="19">
        <f t="shared" si="8"/>
        <v>149.35829317918865</v>
      </c>
      <c r="I11" s="19">
        <f t="shared" si="8"/>
        <v>221.41953078642672</v>
      </c>
      <c r="J11" s="19">
        <f t="shared" si="8"/>
        <v>224.46282399850151</v>
      </c>
      <c r="K11" s="19">
        <f t="shared" si="8"/>
        <v>201.90958570571698</v>
      </c>
      <c r="L11" s="19">
        <f t="shared" si="8"/>
        <v>115.1454480938217</v>
      </c>
      <c r="M11" s="19">
        <f t="shared" si="8"/>
        <v>180.05512624451555</v>
      </c>
      <c r="N11" s="19">
        <f t="shared" si="8"/>
        <v>148.52193575128356</v>
      </c>
      <c r="O11" s="19">
        <f t="shared" si="8"/>
        <v>126.51521955797544</v>
      </c>
      <c r="P11" s="19">
        <f t="shared" si="8"/>
        <v>158.08125482860515</v>
      </c>
      <c r="Q11" s="19">
        <f t="shared" si="8"/>
        <v>162.09043423974339</v>
      </c>
      <c r="R11" s="19">
        <f t="shared" si="8"/>
        <v>151.60683657910874</v>
      </c>
      <c r="S11" s="19">
        <f t="shared" si="8"/>
        <v>164.84831627411677</v>
      </c>
      <c r="T11" s="19">
        <f t="shared" si="8"/>
        <v>171.25377829038715</v>
      </c>
      <c r="U11" s="19">
        <f t="shared" si="8"/>
        <v>167.94474542432638</v>
      </c>
      <c r="V11" s="19">
        <f t="shared" si="8"/>
        <v>128.61442436406236</v>
      </c>
      <c r="W11" s="19">
        <f t="shared" si="8"/>
        <v>80.348562268508275</v>
      </c>
      <c r="X11" s="19">
        <f t="shared" si="8"/>
        <v>89.924000980160116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1.1354148408175797</v>
      </c>
      <c r="E13" s="8">
        <v>2.45866552063868</v>
      </c>
      <c r="F13" s="8">
        <v>2.2298715540551917</v>
      </c>
      <c r="G13" s="8">
        <v>1.1300391927864604</v>
      </c>
      <c r="H13" s="8">
        <v>10.98977972428902</v>
      </c>
      <c r="I13" s="8">
        <v>13.700616937193555</v>
      </c>
      <c r="J13" s="8">
        <v>12.769728646088543</v>
      </c>
      <c r="K13" s="8">
        <v>10.913436443660522</v>
      </c>
      <c r="L13" s="8">
        <v>16.347669947888519</v>
      </c>
      <c r="M13" s="8">
        <v>17.123767311435696</v>
      </c>
      <c r="N13" s="8">
        <v>12.568925904605779</v>
      </c>
      <c r="O13" s="8">
        <v>5.8217002035955216</v>
      </c>
      <c r="P13" s="8">
        <v>0.62642368453505626</v>
      </c>
      <c r="Q13" s="8">
        <v>0.68783665046261189</v>
      </c>
      <c r="R13" s="8">
        <v>0.61463667713709347</v>
      </c>
      <c r="S13" s="8">
        <v>0.7117901628611899</v>
      </c>
      <c r="T13" s="8">
        <v>0.42553194451464804</v>
      </c>
      <c r="U13" s="8">
        <v>0.38918804882442309</v>
      </c>
      <c r="V13" s="8">
        <v>0.20913583914952905</v>
      </c>
      <c r="W13" s="8">
        <v>0.36842857867918344</v>
      </c>
      <c r="X13" s="8">
        <v>5.888062262314453E-2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139.41314503619031</v>
      </c>
      <c r="D16" s="8">
        <v>142.7943248093018</v>
      </c>
      <c r="E16" s="8">
        <v>143.98838794961304</v>
      </c>
      <c r="F16" s="8">
        <v>131.26924322703812</v>
      </c>
      <c r="G16" s="8">
        <v>123.8368178278552</v>
      </c>
      <c r="H16" s="8">
        <v>138.36851345489964</v>
      </c>
      <c r="I16" s="8">
        <v>207.71891384923316</v>
      </c>
      <c r="J16" s="8">
        <v>211.69309535241297</v>
      </c>
      <c r="K16" s="8">
        <v>190.99614926205646</v>
      </c>
      <c r="L16" s="8">
        <v>98.797778145933179</v>
      </c>
      <c r="M16" s="8">
        <v>162.93135893307985</v>
      </c>
      <c r="N16" s="8">
        <v>135.95300984667779</v>
      </c>
      <c r="O16" s="8">
        <v>120.69351935437992</v>
      </c>
      <c r="P16" s="8">
        <v>157.45483114407008</v>
      </c>
      <c r="Q16" s="8">
        <v>161.40259758928079</v>
      </c>
      <c r="R16" s="8">
        <v>150.99219990197165</v>
      </c>
      <c r="S16" s="8">
        <v>164.13652611125559</v>
      </c>
      <c r="T16" s="8">
        <v>170.82824634587249</v>
      </c>
      <c r="U16" s="8">
        <v>167.55555737550196</v>
      </c>
      <c r="V16" s="8">
        <v>128.40528852491283</v>
      </c>
      <c r="W16" s="8">
        <v>79.980133689829088</v>
      </c>
      <c r="X16" s="8">
        <v>89.865120357536966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149.45264819118646</v>
      </c>
      <c r="D26" s="27">
        <f t="shared" si="11"/>
        <v>139.48226278628923</v>
      </c>
      <c r="E26" s="27">
        <f t="shared" si="11"/>
        <v>139.77303337801786</v>
      </c>
      <c r="F26" s="27">
        <f t="shared" si="11"/>
        <v>222.8918780155339</v>
      </c>
      <c r="G26" s="27">
        <f t="shared" si="11"/>
        <v>213.73732076604048</v>
      </c>
      <c r="H26" s="27">
        <f t="shared" si="11"/>
        <v>187.06624986510158</v>
      </c>
      <c r="I26" s="27">
        <f t="shared" si="11"/>
        <v>232.91793425960984</v>
      </c>
      <c r="J26" s="27">
        <f t="shared" si="11"/>
        <v>200.12151943135726</v>
      </c>
      <c r="K26" s="27">
        <f t="shared" si="11"/>
        <v>254.06735102232102</v>
      </c>
      <c r="L26" s="27">
        <f t="shared" si="11"/>
        <v>225.47335214786631</v>
      </c>
      <c r="M26" s="27">
        <f t="shared" si="11"/>
        <v>119.27659367208827</v>
      </c>
      <c r="N26" s="27">
        <f t="shared" si="11"/>
        <v>122.42445948083758</v>
      </c>
      <c r="O26" s="27">
        <f t="shared" si="11"/>
        <v>54.68508468555067</v>
      </c>
      <c r="P26" s="27">
        <f t="shared" si="11"/>
        <v>37.817563356232185</v>
      </c>
      <c r="Q26" s="27">
        <f t="shared" si="11"/>
        <v>23.626307789127438</v>
      </c>
      <c r="R26" s="27">
        <f t="shared" si="11"/>
        <v>20.523349664553976</v>
      </c>
      <c r="S26" s="27">
        <f t="shared" si="11"/>
        <v>19.56834752738888</v>
      </c>
      <c r="T26" s="27">
        <f t="shared" si="11"/>
        <v>22.522175894664485</v>
      </c>
      <c r="U26" s="27">
        <f t="shared" si="11"/>
        <v>22.222719601394409</v>
      </c>
      <c r="V26" s="27">
        <f t="shared" si="11"/>
        <v>17.139788972547827</v>
      </c>
      <c r="W26" s="27">
        <f t="shared" si="11"/>
        <v>31.465607306608938</v>
      </c>
      <c r="X26" s="27">
        <f t="shared" si="11"/>
        <v>28.411578085512314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149.45264819118646</v>
      </c>
      <c r="D33" s="19">
        <f t="shared" si="13"/>
        <v>139.48226278628923</v>
      </c>
      <c r="E33" s="19">
        <f t="shared" si="13"/>
        <v>139.77303337801786</v>
      </c>
      <c r="F33" s="19">
        <f t="shared" si="13"/>
        <v>222.8918780155339</v>
      </c>
      <c r="G33" s="19">
        <f t="shared" si="13"/>
        <v>213.73732076604048</v>
      </c>
      <c r="H33" s="19">
        <f t="shared" si="13"/>
        <v>187.06624986510158</v>
      </c>
      <c r="I33" s="19">
        <f t="shared" si="13"/>
        <v>232.91793425960984</v>
      </c>
      <c r="J33" s="19">
        <f t="shared" si="13"/>
        <v>200.12151943135726</v>
      </c>
      <c r="K33" s="19">
        <f t="shared" si="13"/>
        <v>254.06735102232102</v>
      </c>
      <c r="L33" s="19">
        <f t="shared" si="13"/>
        <v>225.47335214786631</v>
      </c>
      <c r="M33" s="19">
        <f t="shared" si="13"/>
        <v>119.27659367208827</v>
      </c>
      <c r="N33" s="19">
        <f t="shared" si="13"/>
        <v>122.42445948083758</v>
      </c>
      <c r="O33" s="19">
        <f t="shared" si="13"/>
        <v>54.68508468555067</v>
      </c>
      <c r="P33" s="19">
        <f t="shared" si="13"/>
        <v>37.817563356232185</v>
      </c>
      <c r="Q33" s="19">
        <f t="shared" si="13"/>
        <v>23.626307789127438</v>
      </c>
      <c r="R33" s="19">
        <f t="shared" si="13"/>
        <v>20.523349664553976</v>
      </c>
      <c r="S33" s="19">
        <f t="shared" si="13"/>
        <v>19.56834752738888</v>
      </c>
      <c r="T33" s="19">
        <f t="shared" si="13"/>
        <v>22.522175894664485</v>
      </c>
      <c r="U33" s="19">
        <f t="shared" si="13"/>
        <v>22.222719601394409</v>
      </c>
      <c r="V33" s="19">
        <f t="shared" si="13"/>
        <v>17.139788972547827</v>
      </c>
      <c r="W33" s="19">
        <f t="shared" si="13"/>
        <v>31.465607306608938</v>
      </c>
      <c r="X33" s="19">
        <f t="shared" si="13"/>
        <v>28.411578085512314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0.94701678213610208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1.0312172127006074</v>
      </c>
      <c r="D43" s="8">
        <v>9.0216534076207395</v>
      </c>
      <c r="E43" s="8">
        <v>9.8141810425837601</v>
      </c>
      <c r="F43" s="8">
        <v>10.068445484502604</v>
      </c>
      <c r="G43" s="8">
        <v>12.549970775696581</v>
      </c>
      <c r="H43" s="8">
        <v>10.039479410457242</v>
      </c>
      <c r="I43" s="8">
        <v>9.272021149839615</v>
      </c>
      <c r="J43" s="8">
        <v>6.4849938422501214</v>
      </c>
      <c r="K43" s="8">
        <v>6.6493705156535743</v>
      </c>
      <c r="L43" s="8">
        <v>3.3187872653768871</v>
      </c>
      <c r="M43" s="8">
        <v>4.3448353542903435</v>
      </c>
      <c r="N43" s="8">
        <v>3.3746510611101601</v>
      </c>
      <c r="O43" s="8">
        <v>5.8616009593909473</v>
      </c>
      <c r="P43" s="8">
        <v>5.6781389245257374</v>
      </c>
      <c r="Q43" s="8">
        <v>5.485235406260637</v>
      </c>
      <c r="R43" s="8">
        <v>5.5136256291868335</v>
      </c>
      <c r="S43" s="8">
        <v>4.9672825032082031</v>
      </c>
      <c r="T43" s="8">
        <v>6.1896660319085628</v>
      </c>
      <c r="U43" s="8">
        <v>5.5830241511088996</v>
      </c>
      <c r="V43" s="8">
        <v>4.9288891158549495</v>
      </c>
      <c r="W43" s="8">
        <v>21.09324651233722</v>
      </c>
      <c r="X43" s="8">
        <v>19.164234185199799</v>
      </c>
    </row>
    <row r="44" spans="1:24" ht="11.25" customHeight="1" x14ac:dyDescent="0.2">
      <c r="A44" s="28" t="s">
        <v>74</v>
      </c>
      <c r="B44" s="7" t="s">
        <v>75</v>
      </c>
      <c r="C44" s="8">
        <v>147.47441419634976</v>
      </c>
      <c r="D44" s="8">
        <v>130.46060937866849</v>
      </c>
      <c r="E44" s="8">
        <v>129.9588523354341</v>
      </c>
      <c r="F44" s="8">
        <v>212.8234325310313</v>
      </c>
      <c r="G44" s="8">
        <v>201.1873499903439</v>
      </c>
      <c r="H44" s="8">
        <v>177.02677045464435</v>
      </c>
      <c r="I44" s="8">
        <v>223.64591310977022</v>
      </c>
      <c r="J44" s="8">
        <v>193.63652558910712</v>
      </c>
      <c r="K44" s="8">
        <v>247.41798050666745</v>
      </c>
      <c r="L44" s="8">
        <v>222.15456488248941</v>
      </c>
      <c r="M44" s="8">
        <v>114.93175831779793</v>
      </c>
      <c r="N44" s="8">
        <v>119.04980841972743</v>
      </c>
      <c r="O44" s="8">
        <v>48.823483726159722</v>
      </c>
      <c r="P44" s="8">
        <v>32.139424431706445</v>
      </c>
      <c r="Q44" s="8">
        <v>18.141072382866799</v>
      </c>
      <c r="R44" s="8">
        <v>15.009724035367141</v>
      </c>
      <c r="S44" s="8">
        <v>14.601065024180677</v>
      </c>
      <c r="T44" s="8">
        <v>16.332509862755924</v>
      </c>
      <c r="U44" s="8">
        <v>16.639695450285512</v>
      </c>
      <c r="V44" s="8">
        <v>12.210899856692876</v>
      </c>
      <c r="W44" s="8">
        <v>10.372360794271719</v>
      </c>
      <c r="X44" s="8">
        <v>9.2473439003125151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336.25557969047406</v>
      </c>
      <c r="D51" s="27">
        <v>353.54553982921419</v>
      </c>
      <c r="E51" s="27">
        <v>353.60242907069841</v>
      </c>
      <c r="F51" s="27">
        <v>456.78884867192727</v>
      </c>
      <c r="G51" s="27">
        <v>474.41258000203351</v>
      </c>
      <c r="H51" s="27">
        <v>497.84422472318028</v>
      </c>
      <c r="I51" s="27">
        <v>513.73331991768237</v>
      </c>
      <c r="J51" s="27">
        <v>478.62682686923813</v>
      </c>
      <c r="K51" s="27">
        <v>450.79280808557445</v>
      </c>
      <c r="L51" s="27">
        <v>335.71653942985716</v>
      </c>
      <c r="M51" s="27">
        <v>353.2044126118667</v>
      </c>
      <c r="N51" s="27">
        <v>294.95798939410906</v>
      </c>
      <c r="O51" s="27">
        <v>270.7563466664692</v>
      </c>
      <c r="P51" s="27">
        <v>224.32784681028551</v>
      </c>
      <c r="Q51" s="27">
        <v>250.22369908342239</v>
      </c>
      <c r="R51" s="27">
        <v>223.57210886576283</v>
      </c>
      <c r="S51" s="27">
        <v>282.80569112540002</v>
      </c>
      <c r="T51" s="27">
        <v>332.24698845403839</v>
      </c>
      <c r="U51" s="27">
        <v>295.2125393847279</v>
      </c>
      <c r="V51" s="27">
        <v>262.94620590691937</v>
      </c>
      <c r="W51" s="27">
        <v>219.30147755617131</v>
      </c>
      <c r="X51" s="27">
        <v>214.95028387427399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518.82151427999997</v>
      </c>
      <c r="D2" s="21">
        <f t="shared" ref="D2:X2" si="0">SUM(D3,D17,D22,D25,D26,D51,D52)</f>
        <v>498.47852556000004</v>
      </c>
      <c r="E2" s="21">
        <f t="shared" si="0"/>
        <v>556.48228247999987</v>
      </c>
      <c r="F2" s="21">
        <f t="shared" si="0"/>
        <v>603.30131867999989</v>
      </c>
      <c r="G2" s="21">
        <f t="shared" si="0"/>
        <v>573.08216760000005</v>
      </c>
      <c r="H2" s="21">
        <f t="shared" si="0"/>
        <v>558.83594412000002</v>
      </c>
      <c r="I2" s="21">
        <f t="shared" si="0"/>
        <v>454.13830332000015</v>
      </c>
      <c r="J2" s="21">
        <f t="shared" si="0"/>
        <v>491.73126479999991</v>
      </c>
      <c r="K2" s="21">
        <f t="shared" si="0"/>
        <v>469.61579376000003</v>
      </c>
      <c r="L2" s="21">
        <f t="shared" si="0"/>
        <v>411.25539923999997</v>
      </c>
      <c r="M2" s="21">
        <f t="shared" si="0"/>
        <v>563.4233330400001</v>
      </c>
      <c r="N2" s="21">
        <f t="shared" si="0"/>
        <v>438.49556964000004</v>
      </c>
      <c r="O2" s="21">
        <f t="shared" si="0"/>
        <v>447.87458592000007</v>
      </c>
      <c r="P2" s="21">
        <f t="shared" si="0"/>
        <v>491.9727438000001</v>
      </c>
      <c r="Q2" s="21">
        <f t="shared" si="0"/>
        <v>466.55601899999994</v>
      </c>
      <c r="R2" s="21">
        <f t="shared" si="0"/>
        <v>539.33740512000008</v>
      </c>
      <c r="S2" s="21">
        <f t="shared" si="0"/>
        <v>532.0004621999999</v>
      </c>
      <c r="T2" s="21">
        <f t="shared" si="0"/>
        <v>548.24136012000008</v>
      </c>
      <c r="U2" s="21">
        <f t="shared" si="0"/>
        <v>507.45910032000012</v>
      </c>
      <c r="V2" s="21">
        <f t="shared" si="0"/>
        <v>496.98092880000002</v>
      </c>
      <c r="W2" s="21">
        <f t="shared" si="0"/>
        <v>477.42642864000004</v>
      </c>
      <c r="X2" s="21">
        <f t="shared" si="0"/>
        <v>524.14232255999991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121.99165704000001</v>
      </c>
      <c r="D3" s="24">
        <f t="shared" ref="D3:W3" si="2">SUM(D4,D8,D11)</f>
        <v>135.85415184000004</v>
      </c>
      <c r="E3" s="24">
        <f t="shared" si="2"/>
        <v>116.44665912000002</v>
      </c>
      <c r="F3" s="24">
        <f t="shared" si="2"/>
        <v>136.97646600000002</v>
      </c>
      <c r="G3" s="24">
        <f t="shared" si="2"/>
        <v>160.80698304000003</v>
      </c>
      <c r="H3" s="24">
        <f t="shared" si="2"/>
        <v>121.99165704000001</v>
      </c>
      <c r="I3" s="24">
        <f t="shared" si="2"/>
        <v>83.175990480000038</v>
      </c>
      <c r="J3" s="24">
        <f t="shared" si="2"/>
        <v>124.76415599999999</v>
      </c>
      <c r="K3" s="24">
        <f t="shared" si="2"/>
        <v>119.21915808000001</v>
      </c>
      <c r="L3" s="24">
        <f t="shared" si="2"/>
        <v>130.30915392</v>
      </c>
      <c r="M3" s="24">
        <f t="shared" si="2"/>
        <v>104.36665535999998</v>
      </c>
      <c r="N3" s="24">
        <f t="shared" si="2"/>
        <v>99.148254479999977</v>
      </c>
      <c r="O3" s="24">
        <f t="shared" si="2"/>
        <v>87.052925519999974</v>
      </c>
      <c r="P3" s="24">
        <f t="shared" si="2"/>
        <v>105.42890160000002</v>
      </c>
      <c r="Q3" s="24">
        <f t="shared" si="2"/>
        <v>95.317078560000027</v>
      </c>
      <c r="R3" s="24">
        <f t="shared" si="2"/>
        <v>114.36357767999999</v>
      </c>
      <c r="S3" s="24">
        <f t="shared" si="2"/>
        <v>95.495191439999999</v>
      </c>
      <c r="T3" s="24">
        <f t="shared" si="2"/>
        <v>94.522847760000019</v>
      </c>
      <c r="U3" s="24">
        <f t="shared" si="2"/>
        <v>93.255061679999997</v>
      </c>
      <c r="V3" s="24">
        <f t="shared" si="2"/>
        <v>73.654954559999993</v>
      </c>
      <c r="W3" s="24">
        <f t="shared" si="2"/>
        <v>82.827938160000016</v>
      </c>
      <c r="X3" s="24">
        <f t="shared" ref="X3" si="3">SUM(X4,X8,X11)</f>
        <v>71.618405760000016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121.99165704000001</v>
      </c>
      <c r="D4" s="19">
        <f t="shared" ref="D4:W4" si="5">SUM(D5:D7)</f>
        <v>135.85415184000004</v>
      </c>
      <c r="E4" s="19">
        <f t="shared" si="5"/>
        <v>116.44665912000002</v>
      </c>
      <c r="F4" s="19">
        <f t="shared" si="5"/>
        <v>127.53665496000001</v>
      </c>
      <c r="G4" s="19">
        <f t="shared" si="5"/>
        <v>160.80698304000003</v>
      </c>
      <c r="H4" s="19">
        <f t="shared" si="5"/>
        <v>121.99165704000001</v>
      </c>
      <c r="I4" s="19">
        <f t="shared" si="5"/>
        <v>83.175990480000038</v>
      </c>
      <c r="J4" s="19">
        <f t="shared" si="5"/>
        <v>124.76415599999999</v>
      </c>
      <c r="K4" s="19">
        <f t="shared" si="5"/>
        <v>119.21915808000001</v>
      </c>
      <c r="L4" s="19">
        <f t="shared" si="5"/>
        <v>130.30915392</v>
      </c>
      <c r="M4" s="19">
        <f t="shared" si="5"/>
        <v>104.36665535999998</v>
      </c>
      <c r="N4" s="19">
        <f t="shared" si="5"/>
        <v>99.148254479999977</v>
      </c>
      <c r="O4" s="19">
        <f t="shared" si="5"/>
        <v>87.052925519999974</v>
      </c>
      <c r="P4" s="19">
        <f t="shared" si="5"/>
        <v>89.29142640000002</v>
      </c>
      <c r="Q4" s="19">
        <f t="shared" si="5"/>
        <v>80.626217760000031</v>
      </c>
      <c r="R4" s="19">
        <f t="shared" si="5"/>
        <v>99.672716879999996</v>
      </c>
      <c r="S4" s="19">
        <f t="shared" si="5"/>
        <v>80.804330640000003</v>
      </c>
      <c r="T4" s="19">
        <f t="shared" si="5"/>
        <v>79.097443920000018</v>
      </c>
      <c r="U4" s="19">
        <f t="shared" si="5"/>
        <v>78.38056512</v>
      </c>
      <c r="V4" s="19">
        <f t="shared" si="5"/>
        <v>73.654954559999993</v>
      </c>
      <c r="W4" s="19">
        <f t="shared" si="5"/>
        <v>82.827938160000016</v>
      </c>
      <c r="X4" s="19">
        <f t="shared" ref="X4" si="6">SUM(X5:X7)</f>
        <v>71.618405760000016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121.99165704000001</v>
      </c>
      <c r="D7" s="8">
        <f>FC_IND_PPP_PU_E!D7+FC_IND_PPP_PA_E!D7+FC_IND_PPP_PR_E!D7</f>
        <v>135.85415184000004</v>
      </c>
      <c r="E7" s="8">
        <f>FC_IND_PPP_PU_E!E7+FC_IND_PPP_PA_E!E7+FC_IND_PPP_PR_E!E7</f>
        <v>116.44665912000002</v>
      </c>
      <c r="F7" s="8">
        <f>FC_IND_PPP_PU_E!F7+FC_IND_PPP_PA_E!F7+FC_IND_PPP_PR_E!F7</f>
        <v>127.53665496000001</v>
      </c>
      <c r="G7" s="8">
        <f>FC_IND_PPP_PU_E!G7+FC_IND_PPP_PA_E!G7+FC_IND_PPP_PR_E!G7</f>
        <v>160.80698304000003</v>
      </c>
      <c r="H7" s="8">
        <f>FC_IND_PPP_PU_E!H7+FC_IND_PPP_PA_E!H7+FC_IND_PPP_PR_E!H7</f>
        <v>121.99165704000001</v>
      </c>
      <c r="I7" s="8">
        <f>FC_IND_PPP_PU_E!I7+FC_IND_PPP_PA_E!I7+FC_IND_PPP_PR_E!I7</f>
        <v>83.175990480000038</v>
      </c>
      <c r="J7" s="8">
        <f>FC_IND_PPP_PU_E!J7+FC_IND_PPP_PA_E!J7+FC_IND_PPP_PR_E!J7</f>
        <v>124.76415599999999</v>
      </c>
      <c r="K7" s="8">
        <f>FC_IND_PPP_PU_E!K7+FC_IND_PPP_PA_E!K7+FC_IND_PPP_PR_E!K7</f>
        <v>119.21915808000001</v>
      </c>
      <c r="L7" s="8">
        <f>FC_IND_PPP_PU_E!L7+FC_IND_PPP_PA_E!L7+FC_IND_PPP_PR_E!L7</f>
        <v>130.30915392</v>
      </c>
      <c r="M7" s="8">
        <f>FC_IND_PPP_PU_E!M7+FC_IND_PPP_PA_E!M7+FC_IND_PPP_PR_E!M7</f>
        <v>104.36665535999998</v>
      </c>
      <c r="N7" s="8">
        <f>FC_IND_PPP_PU_E!N7+FC_IND_PPP_PA_E!N7+FC_IND_PPP_PR_E!N7</f>
        <v>99.148254479999977</v>
      </c>
      <c r="O7" s="8">
        <f>FC_IND_PPP_PU_E!O7+FC_IND_PPP_PA_E!O7+FC_IND_PPP_PR_E!O7</f>
        <v>87.052925519999974</v>
      </c>
      <c r="P7" s="8">
        <f>FC_IND_PPP_PU_E!P7+FC_IND_PPP_PA_E!P7+FC_IND_PPP_PR_E!P7</f>
        <v>89.29142640000002</v>
      </c>
      <c r="Q7" s="8">
        <f>FC_IND_PPP_PU_E!Q7+FC_IND_PPP_PA_E!Q7+FC_IND_PPP_PR_E!Q7</f>
        <v>80.626217760000031</v>
      </c>
      <c r="R7" s="8">
        <f>FC_IND_PPP_PU_E!R7+FC_IND_PPP_PA_E!R7+FC_IND_PPP_PR_E!R7</f>
        <v>99.672716879999996</v>
      </c>
      <c r="S7" s="8">
        <f>FC_IND_PPP_PU_E!S7+FC_IND_PPP_PA_E!S7+FC_IND_PPP_PR_E!S7</f>
        <v>80.804330640000003</v>
      </c>
      <c r="T7" s="8">
        <f>FC_IND_PPP_PU_E!T7+FC_IND_PPP_PA_E!T7+FC_IND_PPP_PR_E!T7</f>
        <v>79.097443920000018</v>
      </c>
      <c r="U7" s="8">
        <f>FC_IND_PPP_PU_E!U7+FC_IND_PPP_PA_E!U7+FC_IND_PPP_PR_E!U7</f>
        <v>78.38056512</v>
      </c>
      <c r="V7" s="8">
        <f>FC_IND_PPP_PU_E!V7+FC_IND_PPP_PA_E!V7+FC_IND_PPP_PR_E!V7</f>
        <v>73.654954559999993</v>
      </c>
      <c r="W7" s="8">
        <f>FC_IND_PPP_PU_E!W7+FC_IND_PPP_PA_E!W7+FC_IND_PPP_PR_E!W7</f>
        <v>82.827938160000016</v>
      </c>
      <c r="X7" s="8">
        <f>FC_IND_PPP_PU_E!X7+FC_IND_PPP_PA_E!X7+FC_IND_PPP_PR_E!X7</f>
        <v>71.618405760000016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9.4398110399999986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16.137475200000001</v>
      </c>
      <c r="Q11" s="19">
        <f t="shared" si="11"/>
        <v>14.690860800000003</v>
      </c>
      <c r="R11" s="19">
        <f t="shared" si="11"/>
        <v>14.690860800000003</v>
      </c>
      <c r="S11" s="19">
        <f t="shared" si="11"/>
        <v>14.690860800000001</v>
      </c>
      <c r="T11" s="19">
        <f t="shared" si="11"/>
        <v>15.425403840000005</v>
      </c>
      <c r="U11" s="19">
        <f t="shared" si="11"/>
        <v>14.874496559999997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9.4398110399999986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16.137475200000001</v>
      </c>
      <c r="Q16" s="8">
        <f>FC_IND_PPP_PU_E!Q16+FC_IND_PPP_PA_E!Q16+FC_IND_PPP_PR_E!Q16</f>
        <v>14.690860800000003</v>
      </c>
      <c r="R16" s="8">
        <f>FC_IND_PPP_PU_E!R16+FC_IND_PPP_PA_E!R16+FC_IND_PPP_PR_E!R16</f>
        <v>14.690860800000003</v>
      </c>
      <c r="S16" s="8">
        <f>FC_IND_PPP_PU_E!S16+FC_IND_PPP_PA_E!S16+FC_IND_PPP_PR_E!S16</f>
        <v>14.690860800000001</v>
      </c>
      <c r="T16" s="8">
        <f>FC_IND_PPP_PU_E!T16+FC_IND_PPP_PA_E!T16+FC_IND_PPP_PR_E!T16</f>
        <v>15.425403840000005</v>
      </c>
      <c r="U16" s="8">
        <f>FC_IND_PPP_PU_E!U16+FC_IND_PPP_PA_E!U16+FC_IND_PPP_PR_E!U16</f>
        <v>14.874496559999997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145.69401096000001</v>
      </c>
      <c r="D26" s="27">
        <f t="shared" ref="D26:W26" si="20">SUM(D27,D33)</f>
        <v>154.86044723999996</v>
      </c>
      <c r="E26" s="27">
        <f t="shared" si="20"/>
        <v>185.82069491999999</v>
      </c>
      <c r="F26" s="27">
        <f t="shared" si="20"/>
        <v>139.50207287999999</v>
      </c>
      <c r="G26" s="27">
        <f t="shared" si="20"/>
        <v>133.30985615999998</v>
      </c>
      <c r="H26" s="27">
        <f t="shared" si="20"/>
        <v>133.24953276000002</v>
      </c>
      <c r="I26" s="27">
        <f t="shared" si="20"/>
        <v>86.809439880000014</v>
      </c>
      <c r="J26" s="27">
        <f t="shared" si="20"/>
        <v>96.097346999999985</v>
      </c>
      <c r="K26" s="27">
        <f t="shared" si="20"/>
        <v>77.267345400000011</v>
      </c>
      <c r="L26" s="27">
        <f t="shared" si="20"/>
        <v>46.307097720000016</v>
      </c>
      <c r="M26" s="27">
        <f t="shared" si="20"/>
        <v>67.979159639999992</v>
      </c>
      <c r="N26" s="27">
        <f t="shared" si="20"/>
        <v>37.019190600000002</v>
      </c>
      <c r="O26" s="27">
        <f t="shared" si="20"/>
        <v>77.267345400000039</v>
      </c>
      <c r="P26" s="27">
        <f t="shared" si="20"/>
        <v>68.040028440000015</v>
      </c>
      <c r="Q26" s="27">
        <f t="shared" si="20"/>
        <v>43.211128680000002</v>
      </c>
      <c r="R26" s="27">
        <f t="shared" si="20"/>
        <v>43.271997479999996</v>
      </c>
      <c r="S26" s="27">
        <f t="shared" si="20"/>
        <v>30.827252519999995</v>
      </c>
      <c r="T26" s="27">
        <f t="shared" si="20"/>
        <v>29.285403479999999</v>
      </c>
      <c r="U26" s="27">
        <f t="shared" si="20"/>
        <v>33.368133960000002</v>
      </c>
      <c r="V26" s="27">
        <f t="shared" si="20"/>
        <v>29.337182999999996</v>
      </c>
      <c r="W26" s="27">
        <f t="shared" si="20"/>
        <v>32.90194692</v>
      </c>
      <c r="X26" s="27">
        <f t="shared" ref="X26" si="21">SUM(X27,X33)</f>
        <v>30.701208240000007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145.69401096000001</v>
      </c>
      <c r="D33" s="19">
        <f t="shared" ref="D33:W33" si="26">SUM(D34:D50)</f>
        <v>154.86044723999996</v>
      </c>
      <c r="E33" s="19">
        <f t="shared" si="26"/>
        <v>185.82069491999999</v>
      </c>
      <c r="F33" s="19">
        <f t="shared" si="26"/>
        <v>139.50207287999999</v>
      </c>
      <c r="G33" s="19">
        <f t="shared" si="26"/>
        <v>133.30985615999998</v>
      </c>
      <c r="H33" s="19">
        <f t="shared" si="26"/>
        <v>133.24953276000002</v>
      </c>
      <c r="I33" s="19">
        <f t="shared" si="26"/>
        <v>86.809439880000014</v>
      </c>
      <c r="J33" s="19">
        <f t="shared" si="26"/>
        <v>96.097346999999985</v>
      </c>
      <c r="K33" s="19">
        <f t="shared" si="26"/>
        <v>77.267345400000011</v>
      </c>
      <c r="L33" s="19">
        <f t="shared" si="26"/>
        <v>46.307097720000016</v>
      </c>
      <c r="M33" s="19">
        <f t="shared" si="26"/>
        <v>67.979159639999992</v>
      </c>
      <c r="N33" s="19">
        <f t="shared" si="26"/>
        <v>37.019190600000002</v>
      </c>
      <c r="O33" s="19">
        <f t="shared" si="26"/>
        <v>77.267345400000039</v>
      </c>
      <c r="P33" s="19">
        <f t="shared" si="26"/>
        <v>68.040028440000015</v>
      </c>
      <c r="Q33" s="19">
        <f t="shared" si="26"/>
        <v>43.211128680000002</v>
      </c>
      <c r="R33" s="19">
        <f t="shared" si="26"/>
        <v>43.271997479999996</v>
      </c>
      <c r="S33" s="19">
        <f t="shared" si="26"/>
        <v>30.827252519999995</v>
      </c>
      <c r="T33" s="19">
        <f t="shared" si="26"/>
        <v>29.285403479999999</v>
      </c>
      <c r="U33" s="19">
        <f t="shared" si="26"/>
        <v>33.368133960000002</v>
      </c>
      <c r="V33" s="19">
        <f t="shared" si="26"/>
        <v>29.337182999999996</v>
      </c>
      <c r="W33" s="19">
        <f t="shared" si="26"/>
        <v>32.90194692</v>
      </c>
      <c r="X33" s="19">
        <f t="shared" ref="X33" si="27">SUM(X34:X50)</f>
        <v>30.701208240000007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2.9026504799999984</v>
      </c>
      <c r="L36" s="8">
        <f>FC_IND_PPP_PU_E!L36+FC_IND_PPP_PA_E!L36+FC_IND_PPP_PR_E!L36</f>
        <v>2.9026504799999993</v>
      </c>
      <c r="M36" s="8">
        <f>FC_IND_PPP_PU_E!M36+FC_IND_PPP_PA_E!M36+FC_IND_PPP_PR_E!M36</f>
        <v>2.9026504799999993</v>
      </c>
      <c r="N36" s="8">
        <f>FC_IND_PPP_PU_E!N36+FC_IND_PPP_PA_E!N36+FC_IND_PPP_PR_E!N36</f>
        <v>2.9026504799999988</v>
      </c>
      <c r="O36" s="8">
        <f>FC_IND_PPP_PU_E!O36+FC_IND_PPP_PA_E!O36+FC_IND_PPP_PR_E!O36</f>
        <v>2.9026504799999993</v>
      </c>
      <c r="P36" s="8">
        <f>FC_IND_PPP_PU_E!P36+FC_IND_PPP_PA_E!P36+FC_IND_PPP_PR_E!P36</f>
        <v>2.9026504799999984</v>
      </c>
      <c r="Q36" s="8">
        <f>FC_IND_PPP_PU_E!Q36+FC_IND_PPP_PA_E!Q36+FC_IND_PPP_PR_E!Q36</f>
        <v>2.9026504799999993</v>
      </c>
      <c r="R36" s="8">
        <f>FC_IND_PPP_PU_E!R36+FC_IND_PPP_PA_E!R36+FC_IND_PPP_PR_E!R36</f>
        <v>2.9026504799999988</v>
      </c>
      <c r="S36" s="8">
        <f>FC_IND_PPP_PU_E!S36+FC_IND_PPP_PA_E!S36+FC_IND_PPP_PR_E!S36</f>
        <v>2.9026504799999993</v>
      </c>
      <c r="T36" s="8">
        <f>FC_IND_PPP_PU_E!T36+FC_IND_PPP_PA_E!T36+FC_IND_PPP_PR_E!T36</f>
        <v>2.9026504799999988</v>
      </c>
      <c r="U36" s="8">
        <f>FC_IND_PPP_PU_E!U36+FC_IND_PPP_PA_E!U36+FC_IND_PPP_PR_E!U36</f>
        <v>2.0317190400000005</v>
      </c>
      <c r="V36" s="8">
        <f>FC_IND_PPP_PU_E!V36+FC_IND_PPP_PA_E!V36+FC_IND_PPP_PR_E!V36</f>
        <v>2.0317190400000005</v>
      </c>
      <c r="W36" s="8">
        <f>FC_IND_PPP_PU_E!W36+FC_IND_PPP_PA_E!W36+FC_IND_PPP_PR_E!W36</f>
        <v>1.7907022799999999</v>
      </c>
      <c r="X36" s="8">
        <f>FC_IND_PPP_PU_E!X36+FC_IND_PPP_PA_E!X36+FC_IND_PPP_PR_E!X36</f>
        <v>1.7907022800000001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9.4699800000000014</v>
      </c>
      <c r="D43" s="8">
        <f>FC_IND_PPP_PU_E!D43+FC_IND_PPP_PA_E!D43+FC_IND_PPP_PR_E!D43</f>
        <v>3.1565710799999991</v>
      </c>
      <c r="E43" s="8">
        <f>FC_IND_PPP_PU_E!E43+FC_IND_PPP_PA_E!E43+FC_IND_PPP_PR_E!E43</f>
        <v>3.1565710799999986</v>
      </c>
      <c r="F43" s="8">
        <f>FC_IND_PPP_PU_E!F43+FC_IND_PPP_PA_E!F43+FC_IND_PPP_PR_E!F43</f>
        <v>9.4699799999999996</v>
      </c>
      <c r="G43" s="8">
        <f>FC_IND_PPP_PU_E!G43+FC_IND_PPP_PA_E!G43+FC_IND_PPP_PR_E!G43</f>
        <v>9.4699799999999996</v>
      </c>
      <c r="H43" s="8">
        <f>FC_IND_PPP_PU_E!H43+FC_IND_PPP_PA_E!H43+FC_IND_PPP_PR_E!H43</f>
        <v>6.3134089200000005</v>
      </c>
      <c r="I43" s="8">
        <f>FC_IND_PPP_PU_E!I43+FC_IND_PPP_PA_E!I43+FC_IND_PPP_PR_E!I43</f>
        <v>6.3134089200000014</v>
      </c>
      <c r="J43" s="8">
        <f>FC_IND_PPP_PU_E!J43+FC_IND_PPP_PA_E!J43+FC_IND_PPP_PR_E!J43</f>
        <v>6.3134089200000014</v>
      </c>
      <c r="K43" s="8">
        <f>FC_IND_PPP_PU_E!K43+FC_IND_PPP_PA_E!K43+FC_IND_PPP_PR_E!K43</f>
        <v>3.1565710799999986</v>
      </c>
      <c r="L43" s="8">
        <f>FC_IND_PPP_PU_E!L43+FC_IND_PPP_PA_E!L43+FC_IND_PPP_PR_E!L43</f>
        <v>3.1565710799999986</v>
      </c>
      <c r="M43" s="8">
        <f>FC_IND_PPP_PU_E!M43+FC_IND_PPP_PA_E!M43+FC_IND_PPP_PR_E!M43</f>
        <v>3.1565710799999991</v>
      </c>
      <c r="N43" s="8">
        <f>FC_IND_PPP_PU_E!N43+FC_IND_PPP_PA_E!N43+FC_IND_PPP_PR_E!N43</f>
        <v>3.1565710799999982</v>
      </c>
      <c r="O43" s="8">
        <f>FC_IND_PPP_PU_E!O43+FC_IND_PPP_PA_E!O43+FC_IND_PPP_PR_E!O43</f>
        <v>3.1565710799999986</v>
      </c>
      <c r="P43" s="8">
        <f>FC_IND_PPP_PU_E!P43+FC_IND_PPP_PA_E!P43+FC_IND_PPP_PR_E!P43</f>
        <v>6.3134089200000005</v>
      </c>
      <c r="Q43" s="8">
        <f>FC_IND_PPP_PU_E!Q43+FC_IND_PPP_PA_E!Q43+FC_IND_PPP_PR_E!Q43</f>
        <v>3.1565710799999991</v>
      </c>
      <c r="R43" s="8">
        <f>FC_IND_PPP_PU_E!R43+FC_IND_PPP_PA_E!R43+FC_IND_PPP_PR_E!R43</f>
        <v>6.3134089200000014</v>
      </c>
      <c r="S43" s="8">
        <f>FC_IND_PPP_PU_E!S43+FC_IND_PPP_PA_E!S43+FC_IND_PPP_PR_E!S43</f>
        <v>3.1565710799999986</v>
      </c>
      <c r="T43" s="8">
        <f>FC_IND_PPP_PU_E!T43+FC_IND_PPP_PA_E!T43+FC_IND_PPP_PR_E!T43</f>
        <v>3.4724149199999994</v>
      </c>
      <c r="U43" s="8">
        <f>FC_IND_PPP_PU_E!U43+FC_IND_PPP_PA_E!U43+FC_IND_PPP_PR_E!U43</f>
        <v>3.4724149199999994</v>
      </c>
      <c r="V43" s="8">
        <f>FC_IND_PPP_PU_E!V43+FC_IND_PPP_PA_E!V43+FC_IND_PPP_PR_E!V43</f>
        <v>3.1565710799999982</v>
      </c>
      <c r="W43" s="8">
        <f>FC_IND_PPP_PU_E!W43+FC_IND_PPP_PA_E!W43+FC_IND_PPP_PR_E!W43</f>
        <v>8.2844985600000012</v>
      </c>
      <c r="X43" s="8">
        <f>FC_IND_PPP_PU_E!X43+FC_IND_PPP_PA_E!X43+FC_IND_PPP_PR_E!X43</f>
        <v>7.6472089200000015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136.22403096000002</v>
      </c>
      <c r="D44" s="8">
        <f>FC_IND_PPP_PU_E!D44+FC_IND_PPP_PA_E!D44+FC_IND_PPP_PR_E!D44</f>
        <v>151.70387615999996</v>
      </c>
      <c r="E44" s="8">
        <f>FC_IND_PPP_PU_E!E44+FC_IND_PPP_PA_E!E44+FC_IND_PPP_PR_E!E44</f>
        <v>182.66412384</v>
      </c>
      <c r="F44" s="8">
        <f>FC_IND_PPP_PU_E!F44+FC_IND_PPP_PA_E!F44+FC_IND_PPP_PR_E!F44</f>
        <v>130.03209287999999</v>
      </c>
      <c r="G44" s="8">
        <f>FC_IND_PPP_PU_E!G44+FC_IND_PPP_PA_E!G44+FC_IND_PPP_PR_E!G44</f>
        <v>123.83987615999999</v>
      </c>
      <c r="H44" s="8">
        <f>FC_IND_PPP_PU_E!H44+FC_IND_PPP_PA_E!H44+FC_IND_PPP_PR_E!H44</f>
        <v>126.93612384000002</v>
      </c>
      <c r="I44" s="8">
        <f>FC_IND_PPP_PU_E!I44+FC_IND_PPP_PA_E!I44+FC_IND_PPP_PR_E!I44</f>
        <v>80.496030960000013</v>
      </c>
      <c r="J44" s="8">
        <f>FC_IND_PPP_PU_E!J44+FC_IND_PPP_PA_E!J44+FC_IND_PPP_PR_E!J44</f>
        <v>89.783938079999984</v>
      </c>
      <c r="K44" s="8">
        <f>FC_IND_PPP_PU_E!K44+FC_IND_PPP_PA_E!K44+FC_IND_PPP_PR_E!K44</f>
        <v>71.208123840000013</v>
      </c>
      <c r="L44" s="8">
        <f>FC_IND_PPP_PU_E!L44+FC_IND_PPP_PA_E!L44+FC_IND_PPP_PR_E!L44</f>
        <v>40.247876160000018</v>
      </c>
      <c r="M44" s="8">
        <f>FC_IND_PPP_PU_E!M44+FC_IND_PPP_PA_E!M44+FC_IND_PPP_PR_E!M44</f>
        <v>61.919938079999994</v>
      </c>
      <c r="N44" s="8">
        <f>FC_IND_PPP_PU_E!N44+FC_IND_PPP_PA_E!N44+FC_IND_PPP_PR_E!N44</f>
        <v>30.959969040000004</v>
      </c>
      <c r="O44" s="8">
        <f>FC_IND_PPP_PU_E!O44+FC_IND_PPP_PA_E!O44+FC_IND_PPP_PR_E!O44</f>
        <v>71.208123840000042</v>
      </c>
      <c r="P44" s="8">
        <f>FC_IND_PPP_PU_E!P44+FC_IND_PPP_PA_E!P44+FC_IND_PPP_PR_E!P44</f>
        <v>58.823969040000016</v>
      </c>
      <c r="Q44" s="8">
        <f>FC_IND_PPP_PU_E!Q44+FC_IND_PPP_PA_E!Q44+FC_IND_PPP_PR_E!Q44</f>
        <v>37.151907120000004</v>
      </c>
      <c r="R44" s="8">
        <f>FC_IND_PPP_PU_E!R44+FC_IND_PPP_PA_E!R44+FC_IND_PPP_PR_E!R44</f>
        <v>34.055938079999997</v>
      </c>
      <c r="S44" s="8">
        <f>FC_IND_PPP_PU_E!S44+FC_IND_PPP_PA_E!S44+FC_IND_PPP_PR_E!S44</f>
        <v>24.768030959999997</v>
      </c>
      <c r="T44" s="8">
        <f>FC_IND_PPP_PU_E!T44+FC_IND_PPP_PA_E!T44+FC_IND_PPP_PR_E!T44</f>
        <v>22.910338079999999</v>
      </c>
      <c r="U44" s="8">
        <f>FC_IND_PPP_PU_E!U44+FC_IND_PPP_PA_E!U44+FC_IND_PPP_PR_E!U44</f>
        <v>27.864000000000001</v>
      </c>
      <c r="V44" s="8">
        <f>FC_IND_PPP_PU_E!V44+FC_IND_PPP_PA_E!V44+FC_IND_PPP_PR_E!V44</f>
        <v>24.148892879999998</v>
      </c>
      <c r="W44" s="8">
        <f>FC_IND_PPP_PU_E!W44+FC_IND_PPP_PA_E!W44+FC_IND_PPP_PR_E!W44</f>
        <v>22.826746079999999</v>
      </c>
      <c r="X44" s="8">
        <f>FC_IND_PPP_PU_E!X44+FC_IND_PPP_PA_E!X44+FC_IND_PPP_PR_E!X44</f>
        <v>21.263297040000005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251.13584627999995</v>
      </c>
      <c r="D51" s="27">
        <f>FC_IND_PPP_PU_E!D51+FC_IND_PPP_PA_E!D51+FC_IND_PPP_PR_E!D51</f>
        <v>207.76392648000007</v>
      </c>
      <c r="E51" s="27">
        <f>FC_IND_PPP_PU_E!E51+FC_IND_PPP_PA_E!E51+FC_IND_PPP_PR_E!E51</f>
        <v>254.21492843999991</v>
      </c>
      <c r="F51" s="27">
        <f>FC_IND_PPP_PU_E!F51+FC_IND_PPP_PA_E!F51+FC_IND_PPP_PR_E!F51</f>
        <v>326.82277979999998</v>
      </c>
      <c r="G51" s="27">
        <f>FC_IND_PPP_PU_E!G51+FC_IND_PPP_PA_E!G51+FC_IND_PPP_PR_E!G51</f>
        <v>278.96532840000003</v>
      </c>
      <c r="H51" s="27">
        <f>FC_IND_PPP_PU_E!H51+FC_IND_PPP_PA_E!H51+FC_IND_PPP_PR_E!H51</f>
        <v>303.59475432000005</v>
      </c>
      <c r="I51" s="27">
        <f>FC_IND_PPP_PU_E!I51+FC_IND_PPP_PA_E!I51+FC_IND_PPP_PR_E!I51</f>
        <v>284.15287296000008</v>
      </c>
      <c r="J51" s="27">
        <f>FC_IND_PPP_PU_E!J51+FC_IND_PPP_PA_E!J51+FC_IND_PPP_PR_E!J51</f>
        <v>270.86976179999994</v>
      </c>
      <c r="K51" s="27">
        <f>FC_IND_PPP_PU_E!K51+FC_IND_PPP_PA_E!K51+FC_IND_PPP_PR_E!K51</f>
        <v>273.12929028000002</v>
      </c>
      <c r="L51" s="27">
        <f>FC_IND_PPP_PU_E!L51+FC_IND_PPP_PA_E!L51+FC_IND_PPP_PR_E!L51</f>
        <v>234.63914759999997</v>
      </c>
      <c r="M51" s="27">
        <f>FC_IND_PPP_PU_E!M51+FC_IND_PPP_PA_E!M51+FC_IND_PPP_PR_E!M51</f>
        <v>247.89156084000012</v>
      </c>
      <c r="N51" s="27">
        <f>FC_IND_PPP_PU_E!N51+FC_IND_PPP_PA_E!N51+FC_IND_PPP_PR_E!N51</f>
        <v>198.8389101600001</v>
      </c>
      <c r="O51" s="27">
        <f>FC_IND_PPP_PU_E!O51+FC_IND_PPP_PA_E!O51+FC_IND_PPP_PR_E!O51</f>
        <v>219.54768660000005</v>
      </c>
      <c r="P51" s="27">
        <f>FC_IND_PPP_PU_E!P51+FC_IND_PPP_PA_E!P51+FC_IND_PPP_PR_E!P51</f>
        <v>225.92578536000005</v>
      </c>
      <c r="Q51" s="27">
        <f>FC_IND_PPP_PU_E!Q51+FC_IND_PPP_PA_E!Q51+FC_IND_PPP_PR_E!Q51</f>
        <v>278.79285455999991</v>
      </c>
      <c r="R51" s="27">
        <f>FC_IND_PPP_PU_E!R51+FC_IND_PPP_PA_E!R51+FC_IND_PPP_PR_E!R51</f>
        <v>272.67851556000011</v>
      </c>
      <c r="S51" s="27">
        <f>FC_IND_PPP_PU_E!S51+FC_IND_PPP_PA_E!S51+FC_IND_PPP_PR_E!S51</f>
        <v>322.80963263999996</v>
      </c>
      <c r="T51" s="27">
        <f>FC_IND_PPP_PU_E!T51+FC_IND_PPP_PA_E!T51+FC_IND_PPP_PR_E!T51</f>
        <v>318.65612328000014</v>
      </c>
      <c r="U51" s="27">
        <f>FC_IND_PPP_PU_E!U51+FC_IND_PPP_PA_E!U51+FC_IND_PPP_PR_E!U51</f>
        <v>284.41077588000013</v>
      </c>
      <c r="V51" s="27">
        <f>FC_IND_PPP_PU_E!V51+FC_IND_PPP_PA_E!V51+FC_IND_PPP_PR_E!V51</f>
        <v>300.73843404000002</v>
      </c>
      <c r="W51" s="27">
        <f>FC_IND_PPP_PU_E!W51+FC_IND_PPP_PA_E!W51+FC_IND_PPP_PR_E!W51</f>
        <v>292.14140076000001</v>
      </c>
      <c r="X51" s="27">
        <f>FC_IND_PPP_PU_E!X51+FC_IND_PPP_PA_E!X51+FC_IND_PPP_PR_E!X51</f>
        <v>332.80503695999994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143.18595719999999</v>
      </c>
      <c r="N52" s="27">
        <f t="shared" si="29"/>
        <v>103.48921439999999</v>
      </c>
      <c r="O52" s="27">
        <f t="shared" si="29"/>
        <v>64.006628399999983</v>
      </c>
      <c r="P52" s="27">
        <f t="shared" si="29"/>
        <v>92.578028399999994</v>
      </c>
      <c r="Q52" s="27">
        <f t="shared" si="29"/>
        <v>49.234957200000004</v>
      </c>
      <c r="R52" s="27">
        <f t="shared" si="29"/>
        <v>109.0233144</v>
      </c>
      <c r="S52" s="27">
        <f t="shared" si="29"/>
        <v>82.868385600000011</v>
      </c>
      <c r="T52" s="27">
        <f t="shared" si="29"/>
        <v>105.77698559999997</v>
      </c>
      <c r="U52" s="27">
        <f t="shared" si="29"/>
        <v>96.425128799999996</v>
      </c>
      <c r="V52" s="27">
        <f t="shared" si="29"/>
        <v>93.250357200000025</v>
      </c>
      <c r="W52" s="27">
        <f t="shared" si="29"/>
        <v>69.555142800000027</v>
      </c>
      <c r="X52" s="27">
        <f t="shared" ref="X52" si="30">SUM(X53:X54)</f>
        <v>89.017671600000014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143.18595719999999</v>
      </c>
      <c r="N53" s="8">
        <f>FC_IND_PPP_PU_E!N53+FC_IND_PPP_PA_E!N53+FC_IND_PPP_PR_E!N53</f>
        <v>103.48921439999999</v>
      </c>
      <c r="O53" s="8">
        <f>FC_IND_PPP_PU_E!O53+FC_IND_PPP_PA_E!O53+FC_IND_PPP_PR_E!O53</f>
        <v>64.006628399999983</v>
      </c>
      <c r="P53" s="8">
        <f>FC_IND_PPP_PU_E!P53+FC_IND_PPP_PA_E!P53+FC_IND_PPP_PR_E!P53</f>
        <v>92.578028399999994</v>
      </c>
      <c r="Q53" s="8">
        <f>FC_IND_PPP_PU_E!Q53+FC_IND_PPP_PA_E!Q53+FC_IND_PPP_PR_E!Q53</f>
        <v>49.234957200000004</v>
      </c>
      <c r="R53" s="8">
        <f>FC_IND_PPP_PU_E!R53+FC_IND_PPP_PA_E!R53+FC_IND_PPP_PR_E!R53</f>
        <v>109.0233144</v>
      </c>
      <c r="S53" s="8">
        <f>FC_IND_PPP_PU_E!S53+FC_IND_PPP_PA_E!S53+FC_IND_PPP_PR_E!S53</f>
        <v>82.868385600000011</v>
      </c>
      <c r="T53" s="8">
        <f>FC_IND_PPP_PU_E!T53+FC_IND_PPP_PA_E!T53+FC_IND_PPP_PR_E!T53</f>
        <v>105.77698559999997</v>
      </c>
      <c r="U53" s="8">
        <f>FC_IND_PPP_PU_E!U53+FC_IND_PPP_PA_E!U53+FC_IND_PPP_PR_E!U53</f>
        <v>96.425128799999996</v>
      </c>
      <c r="V53" s="8">
        <f>FC_IND_PPP_PU_E!V53+FC_IND_PPP_PA_E!V53+FC_IND_PPP_PR_E!V53</f>
        <v>93.250357200000025</v>
      </c>
      <c r="W53" s="8">
        <f>FC_IND_PPP_PU_E!W53+FC_IND_PPP_PA_E!W53+FC_IND_PPP_PR_E!W53</f>
        <v>69.555142800000027</v>
      </c>
      <c r="X53" s="8">
        <f>FC_IND_PPP_PU_E!X53+FC_IND_PPP_PA_E!X53+FC_IND_PPP_PR_E!X53</f>
        <v>89.017671600000014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626.75182080000013</v>
      </c>
      <c r="D61" s="49">
        <f t="shared" si="31"/>
        <v>604.4792644800001</v>
      </c>
      <c r="E61" s="49">
        <f t="shared" si="31"/>
        <v>680.11731143999998</v>
      </c>
      <c r="F61" s="49">
        <f t="shared" si="31"/>
        <v>784.41146783999989</v>
      </c>
      <c r="G61" s="49">
        <f t="shared" si="31"/>
        <v>900.26737919999948</v>
      </c>
      <c r="H61" s="49">
        <f t="shared" si="31"/>
        <v>1050.2956447199997</v>
      </c>
      <c r="I61" s="49">
        <f t="shared" si="31"/>
        <v>1169.76984264</v>
      </c>
      <c r="J61" s="49">
        <f t="shared" si="31"/>
        <v>1236.1214678399999</v>
      </c>
      <c r="K61" s="49">
        <f t="shared" si="31"/>
        <v>1323.0544874400005</v>
      </c>
      <c r="L61" s="49">
        <f t="shared" si="31"/>
        <v>1434.7857988799994</v>
      </c>
      <c r="M61" s="49">
        <f t="shared" si="31"/>
        <v>1242.8695540799997</v>
      </c>
      <c r="N61" s="49">
        <f t="shared" si="31"/>
        <v>1205.0026228799998</v>
      </c>
      <c r="O61" s="49">
        <f t="shared" si="31"/>
        <v>1143.4359988799995</v>
      </c>
      <c r="P61" s="49">
        <f t="shared" si="31"/>
        <v>1451.8616666400001</v>
      </c>
      <c r="Q61" s="49">
        <f t="shared" si="31"/>
        <v>1421.7559322400004</v>
      </c>
      <c r="R61" s="49">
        <f t="shared" si="31"/>
        <v>1318.0885552799998</v>
      </c>
      <c r="S61" s="49">
        <f t="shared" si="31"/>
        <v>1379.2185136800003</v>
      </c>
      <c r="T61" s="49">
        <f t="shared" si="31"/>
        <v>1398.2245552799998</v>
      </c>
      <c r="U61" s="49">
        <f t="shared" si="31"/>
        <v>1438.14135528</v>
      </c>
      <c r="V61" s="49">
        <f t="shared" si="31"/>
        <v>1263.3654448799998</v>
      </c>
      <c r="W61" s="49">
        <f t="shared" si="31"/>
        <v>1118.6560425600001</v>
      </c>
      <c r="X61" s="49">
        <f t="shared" si="31"/>
        <v>1278.0543081600001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626.75182080000013</v>
      </c>
      <c r="D62" s="52">
        <f>FC_IND_PPP_PU_E!D62+FC_IND_PPP_PA_E!D62+FC_IND_PPP_PR_E!D62</f>
        <v>598.52782080000009</v>
      </c>
      <c r="E62" s="52">
        <f>FC_IND_PPP_PU_E!E62+FC_IND_PPP_PA_E!E62+FC_IND_PPP_PR_E!E62</f>
        <v>673.45608959999993</v>
      </c>
      <c r="F62" s="52">
        <f>FC_IND_PPP_PU_E!F62+FC_IND_PPP_PA_E!F62+FC_IND_PPP_PR_E!F62</f>
        <v>778.62395519999984</v>
      </c>
      <c r="G62" s="52">
        <f>FC_IND_PPP_PU_E!G62+FC_IND_PPP_PA_E!G62+FC_IND_PPP_PR_E!G62</f>
        <v>896.33617919999949</v>
      </c>
      <c r="H62" s="52">
        <f>FC_IND_PPP_PU_E!H62+FC_IND_PPP_PA_E!H62+FC_IND_PPP_PR_E!H62</f>
        <v>1046.5281791999996</v>
      </c>
      <c r="I62" s="52">
        <f>FC_IND_PPP_PU_E!I62+FC_IND_PPP_PA_E!I62+FC_IND_PPP_PR_E!I62</f>
        <v>1167.0398207999999</v>
      </c>
      <c r="J62" s="52">
        <f>FC_IND_PPP_PU_E!J62+FC_IND_PPP_PA_E!J62+FC_IND_PPP_PR_E!J62</f>
        <v>1235.2479552</v>
      </c>
      <c r="K62" s="52">
        <f>FC_IND_PPP_PU_E!K62+FC_IND_PPP_PA_E!K62+FC_IND_PPP_PR_E!K62</f>
        <v>1320.8158656000005</v>
      </c>
      <c r="L62" s="52">
        <f>FC_IND_PPP_PU_E!L62+FC_IND_PPP_PA_E!L62+FC_IND_PPP_PR_E!L62</f>
        <v>1430.7999551999994</v>
      </c>
      <c r="M62" s="52">
        <f>FC_IND_PPP_PU_E!M62+FC_IND_PPP_PA_E!M62+FC_IND_PPP_PR_E!M62</f>
        <v>1237.4095103999998</v>
      </c>
      <c r="N62" s="52">
        <f>FC_IND_PPP_PU_E!N62+FC_IND_PPP_PA_E!N62+FC_IND_PPP_PR_E!N62</f>
        <v>1199.5425791999999</v>
      </c>
      <c r="O62" s="52">
        <f>FC_IND_PPP_PU_E!O62+FC_IND_PPP_PA_E!O62+FC_IND_PPP_PR_E!O62</f>
        <v>1137.9759551999996</v>
      </c>
      <c r="P62" s="52">
        <f>FC_IND_PPP_PU_E!P62+FC_IND_PPP_PA_E!P62+FC_IND_PPP_PR_E!P62</f>
        <v>1424.5616448000001</v>
      </c>
      <c r="Q62" s="52">
        <f>FC_IND_PPP_PU_E!Q62+FC_IND_PPP_PA_E!Q62+FC_IND_PPP_PR_E!Q62</f>
        <v>1394.4559104000004</v>
      </c>
      <c r="R62" s="52">
        <f>FC_IND_PPP_PU_E!R62+FC_IND_PPP_PA_E!R62+FC_IND_PPP_PR_E!R62</f>
        <v>1301.7086207999998</v>
      </c>
      <c r="S62" s="52">
        <f>FC_IND_PPP_PU_E!S62+FC_IND_PPP_PA_E!S62+FC_IND_PPP_PR_E!S62</f>
        <v>1362.8385792000004</v>
      </c>
      <c r="T62" s="52">
        <f>FC_IND_PPP_PU_E!T62+FC_IND_PPP_PA_E!T62+FC_IND_PPP_PR_E!T62</f>
        <v>1381.8446207999998</v>
      </c>
      <c r="U62" s="52">
        <f>FC_IND_PPP_PU_E!U62+FC_IND_PPP_PA_E!U62+FC_IND_PPP_PR_E!U62</f>
        <v>1421.7614208</v>
      </c>
      <c r="V62" s="52">
        <f>FC_IND_PPP_PU_E!V62+FC_IND_PPP_PA_E!V62+FC_IND_PPP_PR_E!V62</f>
        <v>1246.9855103999998</v>
      </c>
      <c r="W62" s="52">
        <f>FC_IND_PPP_PU_E!W62+FC_IND_PPP_PA_E!W62+FC_IND_PPP_PR_E!W62</f>
        <v>1107.7359552</v>
      </c>
      <c r="X62" s="52">
        <f>FC_IND_PPP_PU_E!X62+FC_IND_PPP_PA_E!X62+FC_IND_PPP_PR_E!X62</f>
        <v>1267.1342208000001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5.9514436800000015</v>
      </c>
      <c r="E64" s="52">
        <f>FC_IND_PPP_PU_E!E64+FC_IND_PPP_PA_E!E64+FC_IND_PPP_PR_E!E64</f>
        <v>6.6612218400000032</v>
      </c>
      <c r="F64" s="52">
        <f>FC_IND_PPP_PU_E!F64+FC_IND_PPP_PA_E!F64+FC_IND_PPP_PR_E!F64</f>
        <v>5.7875126399999992</v>
      </c>
      <c r="G64" s="52">
        <f>FC_IND_PPP_PU_E!G64+FC_IND_PPP_PA_E!G64+FC_IND_PPP_PR_E!G64</f>
        <v>3.9312000000000014</v>
      </c>
      <c r="H64" s="52">
        <f>FC_IND_PPP_PU_E!H64+FC_IND_PPP_PA_E!H64+FC_IND_PPP_PR_E!H64</f>
        <v>3.76746552</v>
      </c>
      <c r="I64" s="52">
        <f>FC_IND_PPP_PU_E!I64+FC_IND_PPP_PA_E!I64+FC_IND_PPP_PR_E!I64</f>
        <v>2.73002184</v>
      </c>
      <c r="J64" s="52">
        <f>FC_IND_PPP_PU_E!J64+FC_IND_PPP_PA_E!J64+FC_IND_PPP_PR_E!J64</f>
        <v>0.87351264000000006</v>
      </c>
      <c r="K64" s="52">
        <f>FC_IND_PPP_PU_E!K64+FC_IND_PPP_PA_E!K64+FC_IND_PPP_PR_E!K64</f>
        <v>2.23862184</v>
      </c>
      <c r="L64" s="52">
        <f>FC_IND_PPP_PU_E!L64+FC_IND_PPP_PA_E!L64+FC_IND_PPP_PR_E!L64</f>
        <v>3.9858436799999999</v>
      </c>
      <c r="M64" s="52">
        <f>FC_IND_PPP_PU_E!M64+FC_IND_PPP_PA_E!M64+FC_IND_PPP_PR_E!M64</f>
        <v>5.4600436800000001</v>
      </c>
      <c r="N64" s="52">
        <f>FC_IND_PPP_PU_E!N64+FC_IND_PPP_PA_E!N64+FC_IND_PPP_PR_E!N64</f>
        <v>5.4600436799999992</v>
      </c>
      <c r="O64" s="52">
        <f>FC_IND_PPP_PU_E!O64+FC_IND_PPP_PA_E!O64+FC_IND_PPP_PR_E!O64</f>
        <v>5.4600436799999992</v>
      </c>
      <c r="P64" s="52">
        <f>FC_IND_PPP_PU_E!P64+FC_IND_PPP_PA_E!P64+FC_IND_PPP_PR_E!P64</f>
        <v>27.300021839999999</v>
      </c>
      <c r="Q64" s="52">
        <f>FC_IND_PPP_PU_E!Q64+FC_IND_PPP_PA_E!Q64+FC_IND_PPP_PR_E!Q64</f>
        <v>27.300021839999996</v>
      </c>
      <c r="R64" s="52">
        <f>FC_IND_PPP_PU_E!R64+FC_IND_PPP_PA_E!R64+FC_IND_PPP_PR_E!R64</f>
        <v>16.379934480000003</v>
      </c>
      <c r="S64" s="52">
        <f>FC_IND_PPP_PU_E!S64+FC_IND_PPP_PA_E!S64+FC_IND_PPP_PR_E!S64</f>
        <v>16.379934479999999</v>
      </c>
      <c r="T64" s="52">
        <f>FC_IND_PPP_PU_E!T64+FC_IND_PPP_PA_E!T64+FC_IND_PPP_PR_E!T64</f>
        <v>16.379934479999999</v>
      </c>
      <c r="U64" s="52">
        <f>FC_IND_PPP_PU_E!U64+FC_IND_PPP_PA_E!U64+FC_IND_PPP_PR_E!U64</f>
        <v>16.379934479999999</v>
      </c>
      <c r="V64" s="52">
        <f>FC_IND_PPP_PU_E!V64+FC_IND_PPP_PA_E!V64+FC_IND_PPP_PR_E!V64</f>
        <v>16.379934480000003</v>
      </c>
      <c r="W64" s="52">
        <f>FC_IND_PPP_PU_E!W64+FC_IND_PPP_PA_E!W64+FC_IND_PPP_PR_E!W64</f>
        <v>10.92008736</v>
      </c>
      <c r="X64" s="52">
        <f>FC_IND_PPP_PU_E!X64+FC_IND_PPP_PA_E!X64+FC_IND_PPP_PR_E!X64</f>
        <v>10.92008736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83.245055418720156</v>
      </c>
      <c r="D2" s="21">
        <f t="shared" ref="D2:X2" si="0">SUM(D3,D17,D22,D25,D26,D51,D52)</f>
        <v>77.85631438777996</v>
      </c>
      <c r="E2" s="21">
        <f t="shared" si="0"/>
        <v>102.27382291427848</v>
      </c>
      <c r="F2" s="21">
        <f t="shared" si="0"/>
        <v>109.19909229597747</v>
      </c>
      <c r="G2" s="21">
        <f t="shared" si="0"/>
        <v>110.60155354250516</v>
      </c>
      <c r="H2" s="21">
        <f t="shared" si="0"/>
        <v>106.52412266036028</v>
      </c>
      <c r="I2" s="21">
        <f t="shared" si="0"/>
        <v>89.243562292305327</v>
      </c>
      <c r="J2" s="21">
        <f t="shared" si="0"/>
        <v>95.670661207232797</v>
      </c>
      <c r="K2" s="21">
        <f t="shared" si="0"/>
        <v>112.07403114221599</v>
      </c>
      <c r="L2" s="21">
        <f t="shared" si="0"/>
        <v>81.174911232841453</v>
      </c>
      <c r="M2" s="21">
        <f t="shared" si="0"/>
        <v>78.952712711757272</v>
      </c>
      <c r="N2" s="21">
        <f t="shared" si="0"/>
        <v>65.218352446014379</v>
      </c>
      <c r="O2" s="21">
        <f t="shared" si="0"/>
        <v>70.624885700951225</v>
      </c>
      <c r="P2" s="21">
        <f t="shared" si="0"/>
        <v>80.923312337683655</v>
      </c>
      <c r="Q2" s="21">
        <f t="shared" si="0"/>
        <v>74.644585025089128</v>
      </c>
      <c r="R2" s="21">
        <f t="shared" si="0"/>
        <v>84.113443841210739</v>
      </c>
      <c r="S2" s="21">
        <f t="shared" si="0"/>
        <v>87.438455830125378</v>
      </c>
      <c r="T2" s="21">
        <f t="shared" si="0"/>
        <v>91.375175775595764</v>
      </c>
      <c r="U2" s="21">
        <f t="shared" si="0"/>
        <v>86.015813801273083</v>
      </c>
      <c r="V2" s="21">
        <f t="shared" si="0"/>
        <v>91.850144340786755</v>
      </c>
      <c r="W2" s="21">
        <f t="shared" si="0"/>
        <v>97.783192796162865</v>
      </c>
      <c r="X2" s="21">
        <f t="shared" si="0"/>
        <v>104.8642844324235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19.91396707287651</v>
      </c>
      <c r="D3" s="24">
        <f t="shared" ref="D3:W3" si="2">SUM(D4,D8,D11)</f>
        <v>21.512480828460074</v>
      </c>
      <c r="E3" s="24">
        <f t="shared" si="2"/>
        <v>21.884247339161849</v>
      </c>
      <c r="F3" s="24">
        <f t="shared" si="2"/>
        <v>25.612539213081845</v>
      </c>
      <c r="G3" s="24">
        <f t="shared" si="2"/>
        <v>32.201001971083258</v>
      </c>
      <c r="H3" s="24">
        <f t="shared" si="2"/>
        <v>24.259703093752748</v>
      </c>
      <c r="I3" s="24">
        <f t="shared" si="2"/>
        <v>17.116333706333418</v>
      </c>
      <c r="J3" s="24">
        <f t="shared" si="2"/>
        <v>25.45297871120129</v>
      </c>
      <c r="K3" s="24">
        <f t="shared" si="2"/>
        <v>30.451245646542684</v>
      </c>
      <c r="L3" s="24">
        <f t="shared" si="2"/>
        <v>27.99464003620886</v>
      </c>
      <c r="M3" s="24">
        <f t="shared" si="2"/>
        <v>15.190021866260112</v>
      </c>
      <c r="N3" s="24">
        <f t="shared" si="2"/>
        <v>15.445282061279814</v>
      </c>
      <c r="O3" s="24">
        <f t="shared" si="2"/>
        <v>14.378745326961253</v>
      </c>
      <c r="P3" s="24">
        <f t="shared" si="2"/>
        <v>18.624713268499441</v>
      </c>
      <c r="Q3" s="24">
        <f t="shared" si="2"/>
        <v>16.402962715090844</v>
      </c>
      <c r="R3" s="24">
        <f t="shared" si="2"/>
        <v>19.126325273775311</v>
      </c>
      <c r="S3" s="24">
        <f t="shared" si="2"/>
        <v>16.912969279978093</v>
      </c>
      <c r="T3" s="24">
        <f t="shared" si="2"/>
        <v>17.450595876931121</v>
      </c>
      <c r="U3" s="24">
        <f t="shared" si="2"/>
        <v>17.527791254520931</v>
      </c>
      <c r="V3" s="24">
        <f t="shared" si="2"/>
        <v>15.132503355386245</v>
      </c>
      <c r="W3" s="24">
        <f t="shared" si="2"/>
        <v>19.711834957739296</v>
      </c>
      <c r="X3" s="24">
        <f t="shared" ref="X3" si="3">SUM(X4,X8,X11)</f>
        <v>16.838794323262341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19.91396707287651</v>
      </c>
      <c r="D4" s="19">
        <f t="shared" ref="D4:W4" si="5">SUM(D5:D7)</f>
        <v>21.512480828460074</v>
      </c>
      <c r="E4" s="19">
        <f t="shared" si="5"/>
        <v>21.884247339161849</v>
      </c>
      <c r="F4" s="19">
        <f t="shared" si="5"/>
        <v>23.847436509774528</v>
      </c>
      <c r="G4" s="19">
        <f t="shared" si="5"/>
        <v>32.201001971083258</v>
      </c>
      <c r="H4" s="19">
        <f t="shared" si="5"/>
        <v>24.259703093752748</v>
      </c>
      <c r="I4" s="19">
        <f t="shared" si="5"/>
        <v>17.116333706333418</v>
      </c>
      <c r="J4" s="19">
        <f t="shared" si="5"/>
        <v>25.45297871120129</v>
      </c>
      <c r="K4" s="19">
        <f t="shared" si="5"/>
        <v>30.451245646542684</v>
      </c>
      <c r="L4" s="19">
        <f t="shared" si="5"/>
        <v>27.99464003620886</v>
      </c>
      <c r="M4" s="19">
        <f t="shared" si="5"/>
        <v>15.190021866260112</v>
      </c>
      <c r="N4" s="19">
        <f t="shared" si="5"/>
        <v>15.445282061279814</v>
      </c>
      <c r="O4" s="19">
        <f t="shared" si="5"/>
        <v>14.378745326961253</v>
      </c>
      <c r="P4" s="19">
        <f t="shared" si="5"/>
        <v>15.773921465528398</v>
      </c>
      <c r="Q4" s="19">
        <f t="shared" si="5"/>
        <v>13.874836112854476</v>
      </c>
      <c r="R4" s="19">
        <f t="shared" si="5"/>
        <v>16.669405090683721</v>
      </c>
      <c r="S4" s="19">
        <f t="shared" si="5"/>
        <v>14.311099241705572</v>
      </c>
      <c r="T4" s="19">
        <f t="shared" si="5"/>
        <v>14.602792461890408</v>
      </c>
      <c r="U4" s="19">
        <f t="shared" si="5"/>
        <v>14.732049489699554</v>
      </c>
      <c r="V4" s="19">
        <f t="shared" si="5"/>
        <v>15.132503355386245</v>
      </c>
      <c r="W4" s="19">
        <f t="shared" si="5"/>
        <v>19.711834957739296</v>
      </c>
      <c r="X4" s="19">
        <f t="shared" ref="X4" si="6">SUM(X5:X7)</f>
        <v>16.838794323262341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19.91396707287651</v>
      </c>
      <c r="D7" s="8">
        <v>21.512480828460074</v>
      </c>
      <c r="E7" s="8">
        <v>21.884247339161849</v>
      </c>
      <c r="F7" s="8">
        <v>23.847436509774528</v>
      </c>
      <c r="G7" s="8">
        <v>32.201001971083258</v>
      </c>
      <c r="H7" s="8">
        <v>24.259703093752748</v>
      </c>
      <c r="I7" s="8">
        <v>17.116333706333418</v>
      </c>
      <c r="J7" s="8">
        <v>25.45297871120129</v>
      </c>
      <c r="K7" s="8">
        <v>30.451245646542684</v>
      </c>
      <c r="L7" s="8">
        <v>27.99464003620886</v>
      </c>
      <c r="M7" s="8">
        <v>15.190021866260112</v>
      </c>
      <c r="N7" s="8">
        <v>15.445282061279814</v>
      </c>
      <c r="O7" s="8">
        <v>14.378745326961253</v>
      </c>
      <c r="P7" s="8">
        <v>15.773921465528398</v>
      </c>
      <c r="Q7" s="8">
        <v>13.874836112854476</v>
      </c>
      <c r="R7" s="8">
        <v>16.669405090683721</v>
      </c>
      <c r="S7" s="8">
        <v>14.311099241705572</v>
      </c>
      <c r="T7" s="8">
        <v>14.602792461890408</v>
      </c>
      <c r="U7" s="8">
        <v>14.732049489699554</v>
      </c>
      <c r="V7" s="8">
        <v>15.132503355386245</v>
      </c>
      <c r="W7" s="8">
        <v>19.711834957739296</v>
      </c>
      <c r="X7" s="8">
        <v>16.838794323262341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1.7651027033073177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2.8507918029710426</v>
      </c>
      <c r="Q11" s="19">
        <f t="shared" si="8"/>
        <v>2.5281266022363664</v>
      </c>
      <c r="R11" s="19">
        <f t="shared" si="8"/>
        <v>2.4569201830915914</v>
      </c>
      <c r="S11" s="19">
        <f t="shared" si="8"/>
        <v>2.6018700382725193</v>
      </c>
      <c r="T11" s="19">
        <f t="shared" si="8"/>
        <v>2.8478034150407141</v>
      </c>
      <c r="U11" s="19">
        <f t="shared" si="8"/>
        <v>2.7957417648213774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1.7651027033073177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2.8507918029710426</v>
      </c>
      <c r="Q16" s="8">
        <v>2.5281266022363664</v>
      </c>
      <c r="R16" s="8">
        <v>2.4569201830915914</v>
      </c>
      <c r="S16" s="8">
        <v>2.6018700382725193</v>
      </c>
      <c r="T16" s="8">
        <v>2.8478034150407141</v>
      </c>
      <c r="U16" s="8">
        <v>2.7957417648213774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23.730546319719608</v>
      </c>
      <c r="D26" s="27">
        <f t="shared" si="11"/>
        <v>24.505996229889639</v>
      </c>
      <c r="E26" s="27">
        <f t="shared" si="11"/>
        <v>34.893658121620042</v>
      </c>
      <c r="F26" s="27">
        <f t="shared" si="11"/>
        <v>25.983155425545153</v>
      </c>
      <c r="G26" s="27">
        <f t="shared" si="11"/>
        <v>26.558352637491588</v>
      </c>
      <c r="H26" s="27">
        <f t="shared" si="11"/>
        <v>26.404611104327746</v>
      </c>
      <c r="I26" s="27">
        <f t="shared" si="11"/>
        <v>17.772511746359012</v>
      </c>
      <c r="J26" s="27">
        <f t="shared" si="11"/>
        <v>19.498858357692011</v>
      </c>
      <c r="K26" s="27">
        <f t="shared" si="11"/>
        <v>19.645824527296771</v>
      </c>
      <c r="L26" s="27">
        <f t="shared" si="11"/>
        <v>9.8530112963776109</v>
      </c>
      <c r="M26" s="27">
        <f t="shared" si="11"/>
        <v>9.855654732732031</v>
      </c>
      <c r="N26" s="27">
        <f t="shared" si="11"/>
        <v>5.7185446062981748</v>
      </c>
      <c r="O26" s="27">
        <f t="shared" si="11"/>
        <v>12.714931223401013</v>
      </c>
      <c r="P26" s="27">
        <f t="shared" si="11"/>
        <v>11.856967042828387</v>
      </c>
      <c r="Q26" s="27">
        <f t="shared" si="11"/>
        <v>7.3729428501470595</v>
      </c>
      <c r="R26" s="27">
        <f t="shared" si="11"/>
        <v>7.0991450300709635</v>
      </c>
      <c r="S26" s="27">
        <f t="shared" si="11"/>
        <v>5.3940693140312526</v>
      </c>
      <c r="T26" s="27">
        <f t="shared" si="11"/>
        <v>5.3005351541855497</v>
      </c>
      <c r="U26" s="27">
        <f t="shared" si="11"/>
        <v>6.1587747379587352</v>
      </c>
      <c r="V26" s="27">
        <f t="shared" si="11"/>
        <v>5.9208398912750484</v>
      </c>
      <c r="W26" s="27">
        <f t="shared" si="11"/>
        <v>7.3934541017929289</v>
      </c>
      <c r="X26" s="27">
        <f t="shared" si="11"/>
        <v>6.805763393201083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23.730546319719608</v>
      </c>
      <c r="D33" s="19">
        <f t="shared" si="13"/>
        <v>24.505996229889639</v>
      </c>
      <c r="E33" s="19">
        <f t="shared" si="13"/>
        <v>34.893658121620042</v>
      </c>
      <c r="F33" s="19">
        <f t="shared" si="13"/>
        <v>25.983155425545153</v>
      </c>
      <c r="G33" s="19">
        <f t="shared" si="13"/>
        <v>26.558352637491588</v>
      </c>
      <c r="H33" s="19">
        <f t="shared" si="13"/>
        <v>26.404611104327746</v>
      </c>
      <c r="I33" s="19">
        <f t="shared" si="13"/>
        <v>17.772511746359012</v>
      </c>
      <c r="J33" s="19">
        <f t="shared" si="13"/>
        <v>19.498858357692011</v>
      </c>
      <c r="K33" s="19">
        <f t="shared" si="13"/>
        <v>19.645824527296771</v>
      </c>
      <c r="L33" s="19">
        <f t="shared" si="13"/>
        <v>9.8530112963776109</v>
      </c>
      <c r="M33" s="19">
        <f t="shared" si="13"/>
        <v>9.855654732732031</v>
      </c>
      <c r="N33" s="19">
        <f t="shared" si="13"/>
        <v>5.7185446062981748</v>
      </c>
      <c r="O33" s="19">
        <f t="shared" si="13"/>
        <v>12.714931223401013</v>
      </c>
      <c r="P33" s="19">
        <f t="shared" si="13"/>
        <v>11.856967042828387</v>
      </c>
      <c r="Q33" s="19">
        <f t="shared" si="13"/>
        <v>7.3729428501470595</v>
      </c>
      <c r="R33" s="19">
        <f t="shared" si="13"/>
        <v>7.0991450300709635</v>
      </c>
      <c r="S33" s="19">
        <f t="shared" si="13"/>
        <v>5.3940693140312526</v>
      </c>
      <c r="T33" s="19">
        <f t="shared" si="13"/>
        <v>5.3005351541855497</v>
      </c>
      <c r="U33" s="19">
        <f t="shared" si="13"/>
        <v>6.1587747379587352</v>
      </c>
      <c r="V33" s="19">
        <f t="shared" si="13"/>
        <v>5.9208398912750484</v>
      </c>
      <c r="W33" s="19">
        <f t="shared" si="13"/>
        <v>7.3934541017929289</v>
      </c>
      <c r="X33" s="19">
        <f t="shared" si="13"/>
        <v>6.805763393201083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0.74140200464444495</v>
      </c>
      <c r="L36" s="8">
        <v>0.62358363088149205</v>
      </c>
      <c r="M36" s="8">
        <v>0.42246562476513944</v>
      </c>
      <c r="N36" s="8">
        <v>0.45217392503821341</v>
      </c>
      <c r="O36" s="8">
        <v>0.47943790258390662</v>
      </c>
      <c r="P36" s="8">
        <v>0.51277241902586845</v>
      </c>
      <c r="Q36" s="8">
        <v>0.49951245167894809</v>
      </c>
      <c r="R36" s="8">
        <v>0.48544334099009995</v>
      </c>
      <c r="S36" s="8">
        <v>0.51408283138108191</v>
      </c>
      <c r="T36" s="8">
        <v>0.53588081293394296</v>
      </c>
      <c r="U36" s="8">
        <v>0.38187253945694538</v>
      </c>
      <c r="V36" s="8">
        <v>0.41741924047970158</v>
      </c>
      <c r="W36" s="8">
        <v>0.42616088950109687</v>
      </c>
      <c r="X36" s="8">
        <v>0.42102678867445559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1.4932808140755645</v>
      </c>
      <c r="D43" s="8">
        <v>0.48371436883437097</v>
      </c>
      <c r="E43" s="8">
        <v>0.56491999967527384</v>
      </c>
      <c r="F43" s="8">
        <v>1.6691095525256157</v>
      </c>
      <c r="G43" s="8">
        <v>1.7598767197204905</v>
      </c>
      <c r="H43" s="8">
        <v>1.1616334208578785</v>
      </c>
      <c r="I43" s="8">
        <v>1.2076723017598814</v>
      </c>
      <c r="J43" s="8">
        <v>1.1821499550154071</v>
      </c>
      <c r="K43" s="8">
        <v>0.7162713395495226</v>
      </c>
      <c r="L43" s="8">
        <v>0.58287620363307391</v>
      </c>
      <c r="M43" s="8">
        <v>0.42106535878371237</v>
      </c>
      <c r="N43" s="8">
        <v>0.44343701551651604</v>
      </c>
      <c r="O43" s="8">
        <v>0.47387276883638751</v>
      </c>
      <c r="P43" s="8">
        <v>0.95255115547022151</v>
      </c>
      <c r="Q43" s="8">
        <v>0.48001846756977767</v>
      </c>
      <c r="R43" s="8">
        <v>0.91813879715900115</v>
      </c>
      <c r="S43" s="8">
        <v>0.49336826203302542</v>
      </c>
      <c r="T43" s="8">
        <v>0.53499917625844773</v>
      </c>
      <c r="U43" s="8">
        <v>0.53971328116589368</v>
      </c>
      <c r="V43" s="8">
        <v>0.54200013647301959</v>
      </c>
      <c r="W43" s="8">
        <v>1.5348623037499165</v>
      </c>
      <c r="X43" s="8">
        <v>1.3853473875864128</v>
      </c>
    </row>
    <row r="44" spans="1:24" ht="11.25" customHeight="1" x14ac:dyDescent="0.2">
      <c r="A44" s="28" t="s">
        <v>74</v>
      </c>
      <c r="B44" s="7" t="s">
        <v>75</v>
      </c>
      <c r="C44" s="8">
        <v>22.237265505644043</v>
      </c>
      <c r="D44" s="8">
        <v>24.022281861055269</v>
      </c>
      <c r="E44" s="8">
        <v>34.328738121944767</v>
      </c>
      <c r="F44" s="8">
        <v>24.314045873019538</v>
      </c>
      <c r="G44" s="8">
        <v>24.798475917771096</v>
      </c>
      <c r="H44" s="8">
        <v>25.242977683469867</v>
      </c>
      <c r="I44" s="8">
        <v>16.56483944459913</v>
      </c>
      <c r="J44" s="8">
        <v>18.316708402676603</v>
      </c>
      <c r="K44" s="8">
        <v>18.188151183102804</v>
      </c>
      <c r="L44" s="8">
        <v>8.6465514618630444</v>
      </c>
      <c r="M44" s="8">
        <v>9.0121237491831785</v>
      </c>
      <c r="N44" s="8">
        <v>4.8229336657434452</v>
      </c>
      <c r="O44" s="8">
        <v>11.76162055198072</v>
      </c>
      <c r="P44" s="8">
        <v>10.391643468332298</v>
      </c>
      <c r="Q44" s="8">
        <v>6.3934119308983339</v>
      </c>
      <c r="R44" s="8">
        <v>5.6955628919218624</v>
      </c>
      <c r="S44" s="8">
        <v>4.3866182206171453</v>
      </c>
      <c r="T44" s="8">
        <v>4.2296551649931589</v>
      </c>
      <c r="U44" s="8">
        <v>5.2371889173358959</v>
      </c>
      <c r="V44" s="8">
        <v>4.9614205143223273</v>
      </c>
      <c r="W44" s="8">
        <v>5.4324309085419156</v>
      </c>
      <c r="X44" s="8">
        <v>4.999389216940215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39.600542026124039</v>
      </c>
      <c r="D51" s="27">
        <v>31.837837329430247</v>
      </c>
      <c r="E51" s="27">
        <v>45.495917453496588</v>
      </c>
      <c r="F51" s="27">
        <v>57.603397657350463</v>
      </c>
      <c r="G51" s="27">
        <v>51.842198933930312</v>
      </c>
      <c r="H51" s="27">
        <v>55.859808462279787</v>
      </c>
      <c r="I51" s="27">
        <v>54.354716839612898</v>
      </c>
      <c r="J51" s="27">
        <v>50.7188241383395</v>
      </c>
      <c r="K51" s="27">
        <v>61.976960968376531</v>
      </c>
      <c r="L51" s="27">
        <v>43.327259900254987</v>
      </c>
      <c r="M51" s="27">
        <v>33.06706751065753</v>
      </c>
      <c r="N51" s="27">
        <v>27.933010426588304</v>
      </c>
      <c r="O51" s="27">
        <v>32.959077272153657</v>
      </c>
      <c r="P51" s="27">
        <v>34.087110564538762</v>
      </c>
      <c r="Q51" s="27">
        <v>42.395914878398735</v>
      </c>
      <c r="R51" s="27">
        <v>39.654761391150387</v>
      </c>
      <c r="S51" s="27">
        <v>50.454757199104861</v>
      </c>
      <c r="T51" s="27">
        <v>49.095735213725668</v>
      </c>
      <c r="U51" s="27">
        <v>44.205625360327787</v>
      </c>
      <c r="V51" s="27">
        <v>51.638397540017472</v>
      </c>
      <c r="W51" s="27">
        <v>54.124799484692197</v>
      </c>
      <c r="X51" s="27">
        <v>60.290047434474332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20.839968602107593</v>
      </c>
      <c r="N52" s="27">
        <f t="shared" si="14"/>
        <v>16.121515351848092</v>
      </c>
      <c r="O52" s="27">
        <f t="shared" si="14"/>
        <v>10.572131878435298</v>
      </c>
      <c r="P52" s="27">
        <f t="shared" si="14"/>
        <v>16.35452146181705</v>
      </c>
      <c r="Q52" s="27">
        <f t="shared" si="14"/>
        <v>8.472764581452493</v>
      </c>
      <c r="R52" s="27">
        <f t="shared" si="14"/>
        <v>18.233212146214068</v>
      </c>
      <c r="S52" s="27">
        <f t="shared" si="14"/>
        <v>14.676660037011169</v>
      </c>
      <c r="T52" s="27">
        <f t="shared" si="14"/>
        <v>19.528309530753418</v>
      </c>
      <c r="U52" s="27">
        <f t="shared" si="14"/>
        <v>18.123622448465628</v>
      </c>
      <c r="V52" s="27">
        <f t="shared" si="14"/>
        <v>19.158403554107984</v>
      </c>
      <c r="W52" s="27">
        <f t="shared" si="14"/>
        <v>16.553104251938432</v>
      </c>
      <c r="X52" s="27">
        <f t="shared" si="14"/>
        <v>20.929679281485747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20.839968602107593</v>
      </c>
      <c r="N53" s="8">
        <v>16.121515351848092</v>
      </c>
      <c r="O53" s="8">
        <v>10.572131878435298</v>
      </c>
      <c r="P53" s="8">
        <v>16.35452146181705</v>
      </c>
      <c r="Q53" s="8">
        <v>8.472764581452493</v>
      </c>
      <c r="R53" s="8">
        <v>18.233212146214068</v>
      </c>
      <c r="S53" s="8">
        <v>14.676660037011169</v>
      </c>
      <c r="T53" s="8">
        <v>19.528309530753418</v>
      </c>
      <c r="U53" s="8">
        <v>18.123622448465628</v>
      </c>
      <c r="V53" s="8">
        <v>19.158403554107984</v>
      </c>
      <c r="W53" s="8">
        <v>16.553104251938432</v>
      </c>
      <c r="X53" s="8">
        <v>20.929679281485747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102.31121885805811</v>
      </c>
      <c r="D61" s="49">
        <f t="shared" si="15"/>
        <v>95.688776079578389</v>
      </c>
      <c r="E61" s="49">
        <f t="shared" si="15"/>
        <v>127.7572051848249</v>
      </c>
      <c r="F61" s="49">
        <f t="shared" si="15"/>
        <v>146.61103497300252</v>
      </c>
      <c r="G61" s="49">
        <f t="shared" si="15"/>
        <v>180.21855974914635</v>
      </c>
      <c r="H61" s="49">
        <f t="shared" si="15"/>
        <v>208.80958046817702</v>
      </c>
      <c r="I61" s="49">
        <f t="shared" si="15"/>
        <v>240.6809808010731</v>
      </c>
      <c r="J61" s="49">
        <f t="shared" si="15"/>
        <v>252.16494364774053</v>
      </c>
      <c r="K61" s="49">
        <f t="shared" si="15"/>
        <v>337.87395778740057</v>
      </c>
      <c r="L61" s="49">
        <f t="shared" si="15"/>
        <v>308.1183228173561</v>
      </c>
      <c r="M61" s="49">
        <f t="shared" si="15"/>
        <v>180.82682775182042</v>
      </c>
      <c r="N61" s="49">
        <f t="shared" si="15"/>
        <v>187.6313737169408</v>
      </c>
      <c r="O61" s="49">
        <f t="shared" si="15"/>
        <v>188.78195714073124</v>
      </c>
      <c r="P61" s="49">
        <f t="shared" si="15"/>
        <v>255.77720146628522</v>
      </c>
      <c r="Q61" s="49">
        <f t="shared" si="15"/>
        <v>244.12117750062555</v>
      </c>
      <c r="R61" s="49">
        <f t="shared" si="15"/>
        <v>220.08165837169059</v>
      </c>
      <c r="S61" s="49">
        <f t="shared" si="15"/>
        <v>243.92987781461591</v>
      </c>
      <c r="T61" s="49">
        <f t="shared" si="15"/>
        <v>257.63672695009319</v>
      </c>
      <c r="U61" s="49">
        <f t="shared" si="15"/>
        <v>269.77363232722706</v>
      </c>
      <c r="V61" s="49">
        <f t="shared" si="15"/>
        <v>259.00726896609774</v>
      </c>
      <c r="W61" s="49">
        <f t="shared" si="15"/>
        <v>265.64807273063207</v>
      </c>
      <c r="X61" s="49">
        <f t="shared" si="15"/>
        <v>299.9046352247824</v>
      </c>
    </row>
    <row r="62" spans="1:24" ht="11.25" customHeight="1" x14ac:dyDescent="0.2">
      <c r="A62" s="50" t="s">
        <v>92</v>
      </c>
      <c r="B62" s="51" t="s">
        <v>93</v>
      </c>
      <c r="C62" s="52">
        <v>102.31121885805811</v>
      </c>
      <c r="D62" s="52">
        <v>94.776774179299778</v>
      </c>
      <c r="E62" s="52">
        <v>126.56507063619001</v>
      </c>
      <c r="F62" s="52">
        <v>145.59097023867503</v>
      </c>
      <c r="G62" s="52">
        <v>179.48799565497032</v>
      </c>
      <c r="H62" s="52">
        <v>208.1163869945058</v>
      </c>
      <c r="I62" s="52">
        <v>240.15876343781579</v>
      </c>
      <c r="J62" s="52">
        <v>252.00138336815684</v>
      </c>
      <c r="K62" s="52">
        <v>337.36598232179449</v>
      </c>
      <c r="L62" s="52">
        <v>307.38231739451186</v>
      </c>
      <c r="M62" s="52">
        <v>180.09849463565504</v>
      </c>
      <c r="N62" s="52">
        <v>186.86434347663047</v>
      </c>
      <c r="O62" s="52">
        <v>187.96228099499109</v>
      </c>
      <c r="P62" s="52">
        <v>251.65824328100513</v>
      </c>
      <c r="Q62" s="52">
        <v>239.96967439293749</v>
      </c>
      <c r="R62" s="52">
        <v>217.69957706956413</v>
      </c>
      <c r="S62" s="52">
        <v>241.36971376261158</v>
      </c>
      <c r="T62" s="52">
        <v>255.11305058771674</v>
      </c>
      <c r="U62" s="52">
        <v>267.22771878084615</v>
      </c>
      <c r="V62" s="52">
        <v>256.19474661238627</v>
      </c>
      <c r="W62" s="52">
        <v>263.6249170355552</v>
      </c>
      <c r="X62" s="52">
        <v>297.92638215825161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0.91200190027861139</v>
      </c>
      <c r="E64" s="52">
        <v>1.1921345486348849</v>
      </c>
      <c r="F64" s="52">
        <v>1.0200647343275007</v>
      </c>
      <c r="G64" s="52">
        <v>0.73056409417603785</v>
      </c>
      <c r="H64" s="52">
        <v>0.69319347367122619</v>
      </c>
      <c r="I64" s="52">
        <v>0.52221736325730439</v>
      </c>
      <c r="J64" s="52">
        <v>0.16356027958369421</v>
      </c>
      <c r="K64" s="52">
        <v>0.50797546560605822</v>
      </c>
      <c r="L64" s="52">
        <v>0.73600542284423465</v>
      </c>
      <c r="M64" s="52">
        <v>0.72833311616538721</v>
      </c>
      <c r="N64" s="52">
        <v>0.76703024031032285</v>
      </c>
      <c r="O64" s="52">
        <v>0.81967614574014924</v>
      </c>
      <c r="P64" s="52">
        <v>4.1189581852800803</v>
      </c>
      <c r="Q64" s="52">
        <v>4.1515031076880646</v>
      </c>
      <c r="R64" s="52">
        <v>2.3820813021264655</v>
      </c>
      <c r="S64" s="52">
        <v>2.5601640520043145</v>
      </c>
      <c r="T64" s="52">
        <v>2.5236763623764586</v>
      </c>
      <c r="U64" s="52">
        <v>2.5459135463809033</v>
      </c>
      <c r="V64" s="52">
        <v>2.812522353711461</v>
      </c>
      <c r="W64" s="52">
        <v>2.0231556950768477</v>
      </c>
      <c r="X64" s="52">
        <v>1.9782530665307625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425.83679007622266</v>
      </c>
      <c r="D2" s="21">
        <f t="shared" ref="D2:X2" si="0">SUM(D3,D17,D22,D25,D26,D51,D52)</f>
        <v>413.11768092232853</v>
      </c>
      <c r="E2" s="21">
        <f t="shared" si="0"/>
        <v>440.91927330760791</v>
      </c>
      <c r="F2" s="21">
        <f t="shared" si="0"/>
        <v>473.36818310973297</v>
      </c>
      <c r="G2" s="21">
        <f t="shared" si="0"/>
        <v>440.31300896581178</v>
      </c>
      <c r="H2" s="21">
        <f t="shared" si="0"/>
        <v>427.58443344190965</v>
      </c>
      <c r="I2" s="21">
        <f t="shared" si="0"/>
        <v>343.02486484483427</v>
      </c>
      <c r="J2" s="21">
        <f t="shared" si="0"/>
        <v>371.80539191476578</v>
      </c>
      <c r="K2" s="21">
        <f t="shared" si="0"/>
        <v>325.1222492551085</v>
      </c>
      <c r="L2" s="21">
        <f t="shared" si="0"/>
        <v>295.01382428827475</v>
      </c>
      <c r="M2" s="21">
        <f t="shared" si="0"/>
        <v>461.99956388522639</v>
      </c>
      <c r="N2" s="21">
        <f t="shared" si="0"/>
        <v>352.1216782190391</v>
      </c>
      <c r="O2" s="21">
        <f t="shared" si="0"/>
        <v>355.60418056827524</v>
      </c>
      <c r="P2" s="21">
        <f t="shared" si="0"/>
        <v>375.42744702575584</v>
      </c>
      <c r="Q2" s="21">
        <f t="shared" si="0"/>
        <v>357.30321274255277</v>
      </c>
      <c r="R2" s="21">
        <f t="shared" si="0"/>
        <v>416.92238477620174</v>
      </c>
      <c r="S2" s="21">
        <f t="shared" si="0"/>
        <v>404.12974648543121</v>
      </c>
      <c r="T2" s="21">
        <f t="shared" si="0"/>
        <v>401.18566956569714</v>
      </c>
      <c r="U2" s="21">
        <f t="shared" si="0"/>
        <v>369.35813641151429</v>
      </c>
      <c r="V2" s="21">
        <f t="shared" si="0"/>
        <v>353.09019147972441</v>
      </c>
      <c r="W2" s="21">
        <f t="shared" si="0"/>
        <v>311.12680906105993</v>
      </c>
      <c r="X2" s="21">
        <f t="shared" si="0"/>
        <v>338.88921018311885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102.0776899671235</v>
      </c>
      <c r="D3" s="24">
        <f t="shared" ref="D3:W3" si="2">SUM(D4,D8,D11)</f>
        <v>114.34167101153996</v>
      </c>
      <c r="E3" s="24">
        <f t="shared" si="2"/>
        <v>94.562411780838175</v>
      </c>
      <c r="F3" s="24">
        <f t="shared" si="2"/>
        <v>111.36392678691816</v>
      </c>
      <c r="G3" s="24">
        <f t="shared" si="2"/>
        <v>128.60598106891678</v>
      </c>
      <c r="H3" s="24">
        <f t="shared" si="2"/>
        <v>97.731953946247259</v>
      </c>
      <c r="I3" s="24">
        <f t="shared" si="2"/>
        <v>66.059656773666617</v>
      </c>
      <c r="J3" s="24">
        <f t="shared" si="2"/>
        <v>99.311177288798703</v>
      </c>
      <c r="K3" s="24">
        <f t="shared" si="2"/>
        <v>88.767912433457326</v>
      </c>
      <c r="L3" s="24">
        <f t="shared" si="2"/>
        <v>102.31451388379115</v>
      </c>
      <c r="M3" s="24">
        <f t="shared" si="2"/>
        <v>89.176633493739871</v>
      </c>
      <c r="N3" s="24">
        <f t="shared" si="2"/>
        <v>83.702972418720165</v>
      </c>
      <c r="O3" s="24">
        <f t="shared" si="2"/>
        <v>72.674180193038723</v>
      </c>
      <c r="P3" s="24">
        <f t="shared" si="2"/>
        <v>86.804188331500569</v>
      </c>
      <c r="Q3" s="24">
        <f t="shared" si="2"/>
        <v>78.91411584490919</v>
      </c>
      <c r="R3" s="24">
        <f t="shared" si="2"/>
        <v>95.237252406224684</v>
      </c>
      <c r="S3" s="24">
        <f t="shared" si="2"/>
        <v>78.582222160021914</v>
      </c>
      <c r="T3" s="24">
        <f t="shared" si="2"/>
        <v>77.072251883068901</v>
      </c>
      <c r="U3" s="24">
        <f t="shared" si="2"/>
        <v>75.727270425479063</v>
      </c>
      <c r="V3" s="24">
        <f t="shared" si="2"/>
        <v>58.522451204613752</v>
      </c>
      <c r="W3" s="24">
        <f t="shared" si="2"/>
        <v>63.116103202260724</v>
      </c>
      <c r="X3" s="24">
        <f t="shared" ref="X3" si="3">SUM(X4,X8,X11)</f>
        <v>54.779611436737675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102.0776899671235</v>
      </c>
      <c r="D4" s="19">
        <f t="shared" ref="D4:W4" si="5">SUM(D5:D7)</f>
        <v>114.34167101153996</v>
      </c>
      <c r="E4" s="19">
        <f t="shared" si="5"/>
        <v>94.562411780838175</v>
      </c>
      <c r="F4" s="19">
        <f t="shared" si="5"/>
        <v>103.68921845022548</v>
      </c>
      <c r="G4" s="19">
        <f t="shared" si="5"/>
        <v>128.60598106891678</v>
      </c>
      <c r="H4" s="19">
        <f t="shared" si="5"/>
        <v>97.731953946247259</v>
      </c>
      <c r="I4" s="19">
        <f t="shared" si="5"/>
        <v>66.059656773666617</v>
      </c>
      <c r="J4" s="19">
        <f t="shared" si="5"/>
        <v>99.311177288798703</v>
      </c>
      <c r="K4" s="19">
        <f t="shared" si="5"/>
        <v>88.767912433457326</v>
      </c>
      <c r="L4" s="19">
        <f t="shared" si="5"/>
        <v>102.31451388379115</v>
      </c>
      <c r="M4" s="19">
        <f t="shared" si="5"/>
        <v>89.176633493739871</v>
      </c>
      <c r="N4" s="19">
        <f t="shared" si="5"/>
        <v>83.702972418720165</v>
      </c>
      <c r="O4" s="19">
        <f t="shared" si="5"/>
        <v>72.674180193038723</v>
      </c>
      <c r="P4" s="19">
        <f t="shared" si="5"/>
        <v>73.517504934471617</v>
      </c>
      <c r="Q4" s="19">
        <f t="shared" si="5"/>
        <v>66.75138164714555</v>
      </c>
      <c r="R4" s="19">
        <f t="shared" si="5"/>
        <v>83.003311789316271</v>
      </c>
      <c r="S4" s="19">
        <f t="shared" si="5"/>
        <v>66.493231398294427</v>
      </c>
      <c r="T4" s="19">
        <f t="shared" si="5"/>
        <v>64.494651458109615</v>
      </c>
      <c r="U4" s="19">
        <f t="shared" si="5"/>
        <v>63.648515630300444</v>
      </c>
      <c r="V4" s="19">
        <f t="shared" si="5"/>
        <v>58.522451204613752</v>
      </c>
      <c r="W4" s="19">
        <f t="shared" si="5"/>
        <v>63.116103202260724</v>
      </c>
      <c r="X4" s="19">
        <f t="shared" ref="X4" si="6">SUM(X5:X7)</f>
        <v>54.779611436737675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102.0776899671235</v>
      </c>
      <c r="D7" s="8">
        <v>114.34167101153996</v>
      </c>
      <c r="E7" s="8">
        <v>94.562411780838175</v>
      </c>
      <c r="F7" s="8">
        <v>103.68921845022548</v>
      </c>
      <c r="G7" s="8">
        <v>128.60598106891678</v>
      </c>
      <c r="H7" s="8">
        <v>97.731953946247259</v>
      </c>
      <c r="I7" s="8">
        <v>66.059656773666617</v>
      </c>
      <c r="J7" s="8">
        <v>99.311177288798703</v>
      </c>
      <c r="K7" s="8">
        <v>88.767912433457326</v>
      </c>
      <c r="L7" s="8">
        <v>102.31451388379115</v>
      </c>
      <c r="M7" s="8">
        <v>89.176633493739871</v>
      </c>
      <c r="N7" s="8">
        <v>83.702972418720165</v>
      </c>
      <c r="O7" s="8">
        <v>72.674180193038723</v>
      </c>
      <c r="P7" s="8">
        <v>73.517504934471617</v>
      </c>
      <c r="Q7" s="8">
        <v>66.75138164714555</v>
      </c>
      <c r="R7" s="8">
        <v>83.003311789316271</v>
      </c>
      <c r="S7" s="8">
        <v>66.493231398294427</v>
      </c>
      <c r="T7" s="8">
        <v>64.494651458109615</v>
      </c>
      <c r="U7" s="8">
        <v>63.648515630300444</v>
      </c>
      <c r="V7" s="8">
        <v>58.522451204613752</v>
      </c>
      <c r="W7" s="8">
        <v>63.116103202260724</v>
      </c>
      <c r="X7" s="8">
        <v>54.779611436737675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7.6747083366926807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13.286683397028959</v>
      </c>
      <c r="Q11" s="19">
        <f t="shared" si="8"/>
        <v>12.162734197763637</v>
      </c>
      <c r="R11" s="19">
        <f t="shared" si="8"/>
        <v>12.233940616908411</v>
      </c>
      <c r="S11" s="19">
        <f t="shared" si="8"/>
        <v>12.088990761727482</v>
      </c>
      <c r="T11" s="19">
        <f t="shared" si="8"/>
        <v>12.577600424959291</v>
      </c>
      <c r="U11" s="19">
        <f t="shared" si="8"/>
        <v>12.07875479517862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7.6747083366926807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13.286683397028959</v>
      </c>
      <c r="Q16" s="8">
        <v>12.162734197763637</v>
      </c>
      <c r="R16" s="8">
        <v>12.233940616908411</v>
      </c>
      <c r="S16" s="8">
        <v>12.088990761727482</v>
      </c>
      <c r="T16" s="8">
        <v>12.577600424959291</v>
      </c>
      <c r="U16" s="8">
        <v>12.07875479517862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121.60954136113617</v>
      </c>
      <c r="D26" s="27">
        <f t="shared" si="11"/>
        <v>130.24214052616102</v>
      </c>
      <c r="E26" s="27">
        <f t="shared" si="11"/>
        <v>150.76404959467899</v>
      </c>
      <c r="F26" s="27">
        <f t="shared" si="11"/>
        <v>112.93504828271463</v>
      </c>
      <c r="G26" s="27">
        <f t="shared" si="11"/>
        <v>106.02369118208919</v>
      </c>
      <c r="H26" s="27">
        <f t="shared" si="11"/>
        <v>106.34117851303508</v>
      </c>
      <c r="I26" s="27">
        <f t="shared" si="11"/>
        <v>68.561577017227393</v>
      </c>
      <c r="J26" s="27">
        <f t="shared" si="11"/>
        <v>76.046026999825827</v>
      </c>
      <c r="K26" s="27">
        <f t="shared" si="11"/>
        <v>57.251127332459959</v>
      </c>
      <c r="L26" s="27">
        <f t="shared" si="11"/>
        <v>35.98860110209705</v>
      </c>
      <c r="M26" s="27">
        <f t="shared" si="11"/>
        <v>57.840963522225202</v>
      </c>
      <c r="N26" s="27">
        <f t="shared" si="11"/>
        <v>30.970049674911973</v>
      </c>
      <c r="O26" s="27">
        <f t="shared" si="11"/>
        <v>64.245614378279129</v>
      </c>
      <c r="P26" s="27">
        <f t="shared" si="11"/>
        <v>55.214679832694031</v>
      </c>
      <c r="Q26" s="27">
        <f t="shared" si="11"/>
        <v>35.450728717555833</v>
      </c>
      <c r="R26" s="27">
        <f t="shared" si="11"/>
        <v>35.30611225595316</v>
      </c>
      <c r="S26" s="27">
        <f t="shared" si="11"/>
        <v>25.041647823485018</v>
      </c>
      <c r="T26" s="27">
        <f t="shared" si="11"/>
        <v>23.384654972004668</v>
      </c>
      <c r="U26" s="27">
        <f t="shared" si="11"/>
        <v>26.581113954090299</v>
      </c>
      <c r="V26" s="27">
        <f t="shared" si="11"/>
        <v>22.875795129924704</v>
      </c>
      <c r="W26" s="27">
        <f t="shared" si="11"/>
        <v>23.619094333246036</v>
      </c>
      <c r="X26" s="27">
        <f t="shared" si="11"/>
        <v>22.089757941910989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121.60954136113617</v>
      </c>
      <c r="D33" s="19">
        <f t="shared" si="13"/>
        <v>130.24214052616102</v>
      </c>
      <c r="E33" s="19">
        <f t="shared" si="13"/>
        <v>150.76404959467899</v>
      </c>
      <c r="F33" s="19">
        <f t="shared" si="13"/>
        <v>112.93504828271463</v>
      </c>
      <c r="G33" s="19">
        <f t="shared" si="13"/>
        <v>106.02369118208919</v>
      </c>
      <c r="H33" s="19">
        <f t="shared" si="13"/>
        <v>106.34117851303508</v>
      </c>
      <c r="I33" s="19">
        <f t="shared" si="13"/>
        <v>68.561577017227393</v>
      </c>
      <c r="J33" s="19">
        <f t="shared" si="13"/>
        <v>76.046026999825827</v>
      </c>
      <c r="K33" s="19">
        <f t="shared" si="13"/>
        <v>57.251127332459959</v>
      </c>
      <c r="L33" s="19">
        <f t="shared" si="13"/>
        <v>35.98860110209705</v>
      </c>
      <c r="M33" s="19">
        <f t="shared" si="13"/>
        <v>57.840963522225202</v>
      </c>
      <c r="N33" s="19">
        <f t="shared" si="13"/>
        <v>30.970049674911973</v>
      </c>
      <c r="O33" s="19">
        <f t="shared" si="13"/>
        <v>64.245614378279129</v>
      </c>
      <c r="P33" s="19">
        <f t="shared" si="13"/>
        <v>55.214679832694031</v>
      </c>
      <c r="Q33" s="19">
        <f t="shared" si="13"/>
        <v>35.450728717555833</v>
      </c>
      <c r="R33" s="19">
        <f t="shared" si="13"/>
        <v>35.30611225595316</v>
      </c>
      <c r="S33" s="19">
        <f t="shared" si="13"/>
        <v>25.041647823485018</v>
      </c>
      <c r="T33" s="19">
        <f t="shared" si="13"/>
        <v>23.384654972004668</v>
      </c>
      <c r="U33" s="19">
        <f t="shared" si="13"/>
        <v>26.581113954090299</v>
      </c>
      <c r="V33" s="19">
        <f t="shared" si="13"/>
        <v>22.875795129924704</v>
      </c>
      <c r="W33" s="19">
        <f t="shared" si="13"/>
        <v>23.619094333246036</v>
      </c>
      <c r="X33" s="19">
        <f t="shared" si="13"/>
        <v>22.089757941910989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2.1612484753555536</v>
      </c>
      <c r="L36" s="8">
        <v>2.2790668491185073</v>
      </c>
      <c r="M36" s="8">
        <v>2.4801848552348598</v>
      </c>
      <c r="N36" s="8">
        <v>2.4504765549617855</v>
      </c>
      <c r="O36" s="8">
        <v>2.4232125774160926</v>
      </c>
      <c r="P36" s="8">
        <v>2.3898780609741301</v>
      </c>
      <c r="Q36" s="8">
        <v>2.4031380283210511</v>
      </c>
      <c r="R36" s="8">
        <v>2.417207139009899</v>
      </c>
      <c r="S36" s="8">
        <v>2.3885676486189173</v>
      </c>
      <c r="T36" s="8">
        <v>2.3667696670660558</v>
      </c>
      <c r="U36" s="8">
        <v>1.6498465005430549</v>
      </c>
      <c r="V36" s="8">
        <v>1.6142997995202988</v>
      </c>
      <c r="W36" s="8">
        <v>1.364541390498903</v>
      </c>
      <c r="X36" s="8">
        <v>1.3696754913255444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7.6227759067801797</v>
      </c>
      <c r="D43" s="8">
        <v>2.5605462272163173</v>
      </c>
      <c r="E43" s="8">
        <v>2.4286638766237374</v>
      </c>
      <c r="F43" s="8">
        <v>7.217001275734173</v>
      </c>
      <c r="G43" s="8">
        <v>6.9822909398603121</v>
      </c>
      <c r="H43" s="8">
        <v>4.6480323565049266</v>
      </c>
      <c r="I43" s="8">
        <v>4.6303855018265141</v>
      </c>
      <c r="J43" s="8">
        <v>4.5787973225024432</v>
      </c>
      <c r="K43" s="8">
        <v>2.0699062002071931</v>
      </c>
      <c r="L43" s="8">
        <v>2.1082095548415647</v>
      </c>
      <c r="M43" s="8">
        <v>2.4529643361735305</v>
      </c>
      <c r="N43" s="8">
        <v>2.3825377456936279</v>
      </c>
      <c r="O43" s="8">
        <v>2.3758985128437264</v>
      </c>
      <c r="P43" s="8">
        <v>4.392476200052184</v>
      </c>
      <c r="Q43" s="8">
        <v>2.2890955001331106</v>
      </c>
      <c r="R43" s="8">
        <v>4.5285299288651215</v>
      </c>
      <c r="S43" s="8">
        <v>2.271667435483248</v>
      </c>
      <c r="T43" s="8">
        <v>2.3372023899317722</v>
      </c>
      <c r="U43" s="8">
        <v>2.3044563708831398</v>
      </c>
      <c r="V43" s="8">
        <v>2.0740229647267361</v>
      </c>
      <c r="W43" s="8">
        <v>4.860237771289051</v>
      </c>
      <c r="X43" s="8">
        <v>4.4561746275256571</v>
      </c>
    </row>
    <row r="44" spans="1:24" ht="11.25" customHeight="1" x14ac:dyDescent="0.2">
      <c r="A44" s="28" t="s">
        <v>74</v>
      </c>
      <c r="B44" s="7" t="s">
        <v>75</v>
      </c>
      <c r="C44" s="8">
        <v>113.98676545435599</v>
      </c>
      <c r="D44" s="8">
        <v>127.6815942989447</v>
      </c>
      <c r="E44" s="8">
        <v>148.33538571805525</v>
      </c>
      <c r="F44" s="8">
        <v>105.71804700698046</v>
      </c>
      <c r="G44" s="8">
        <v>99.041400242228889</v>
      </c>
      <c r="H44" s="8">
        <v>101.69314615653015</v>
      </c>
      <c r="I44" s="8">
        <v>63.931191515400883</v>
      </c>
      <c r="J44" s="8">
        <v>71.467229677323388</v>
      </c>
      <c r="K44" s="8">
        <v>53.01997265689721</v>
      </c>
      <c r="L44" s="8">
        <v>31.601324698136974</v>
      </c>
      <c r="M44" s="8">
        <v>52.907814330816812</v>
      </c>
      <c r="N44" s="8">
        <v>26.137035374256559</v>
      </c>
      <c r="O44" s="8">
        <v>59.446503288019315</v>
      </c>
      <c r="P44" s="8">
        <v>48.432325571667718</v>
      </c>
      <c r="Q44" s="8">
        <v>30.758495189101673</v>
      </c>
      <c r="R44" s="8">
        <v>28.360375188078137</v>
      </c>
      <c r="S44" s="8">
        <v>20.381412739382853</v>
      </c>
      <c r="T44" s="8">
        <v>18.680682915006841</v>
      </c>
      <c r="U44" s="8">
        <v>22.626811082664105</v>
      </c>
      <c r="V44" s="8">
        <v>19.187472365677671</v>
      </c>
      <c r="W44" s="8">
        <v>17.394315171458082</v>
      </c>
      <c r="X44" s="8">
        <v>16.263907823059789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202.14955874796297</v>
      </c>
      <c r="D51" s="27">
        <v>168.53386938462754</v>
      </c>
      <c r="E51" s="27">
        <v>195.59281193209071</v>
      </c>
      <c r="F51" s="27">
        <v>249.06920804010022</v>
      </c>
      <c r="G51" s="27">
        <v>205.68333671480582</v>
      </c>
      <c r="H51" s="27">
        <v>223.51130098262732</v>
      </c>
      <c r="I51" s="27">
        <v>208.40363105394025</v>
      </c>
      <c r="J51" s="27">
        <v>196.44818762614125</v>
      </c>
      <c r="K51" s="27">
        <v>179.10320948919122</v>
      </c>
      <c r="L51" s="27">
        <v>156.71070930238653</v>
      </c>
      <c r="M51" s="27">
        <v>192.63597827136891</v>
      </c>
      <c r="N51" s="27">
        <v>150.08095707725508</v>
      </c>
      <c r="O51" s="27">
        <v>165.24988947539268</v>
      </c>
      <c r="P51" s="27">
        <v>157.1850719233783</v>
      </c>
      <c r="Q51" s="27">
        <v>202.17617556154028</v>
      </c>
      <c r="R51" s="27">
        <v>195.58891786023801</v>
      </c>
      <c r="S51" s="27">
        <v>232.31415093893543</v>
      </c>
      <c r="T51" s="27">
        <v>214.48008664137697</v>
      </c>
      <c r="U51" s="27">
        <v>188.74824568041055</v>
      </c>
      <c r="V51" s="27">
        <v>197.59999149929391</v>
      </c>
      <c r="W51" s="27">
        <v>171.38957297749158</v>
      </c>
      <c r="X51" s="27">
        <v>193.9318484859559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122.34598859789239</v>
      </c>
      <c r="N52" s="27">
        <f t="shared" si="14"/>
        <v>87.367699048151906</v>
      </c>
      <c r="O52" s="27">
        <f t="shared" si="14"/>
        <v>53.434496521564689</v>
      </c>
      <c r="P52" s="27">
        <f t="shared" si="14"/>
        <v>76.22350693818295</v>
      </c>
      <c r="Q52" s="27">
        <f t="shared" si="14"/>
        <v>40.762192618547509</v>
      </c>
      <c r="R52" s="27">
        <f t="shared" si="14"/>
        <v>90.790102253785932</v>
      </c>
      <c r="S52" s="27">
        <f t="shared" si="14"/>
        <v>68.191725562988836</v>
      </c>
      <c r="T52" s="27">
        <f t="shared" si="14"/>
        <v>86.248676069246557</v>
      </c>
      <c r="U52" s="27">
        <f t="shared" si="14"/>
        <v>78.301506351534371</v>
      </c>
      <c r="V52" s="27">
        <f t="shared" si="14"/>
        <v>74.091953645892048</v>
      </c>
      <c r="W52" s="27">
        <f t="shared" si="14"/>
        <v>53.002038548061591</v>
      </c>
      <c r="X52" s="27">
        <f t="shared" si="14"/>
        <v>68.087992318514267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122.34598859789239</v>
      </c>
      <c r="N53" s="8">
        <v>87.367699048151906</v>
      </c>
      <c r="O53" s="8">
        <v>53.434496521564689</v>
      </c>
      <c r="P53" s="8">
        <v>76.22350693818295</v>
      </c>
      <c r="Q53" s="8">
        <v>40.762192618547509</v>
      </c>
      <c r="R53" s="8">
        <v>90.790102253785932</v>
      </c>
      <c r="S53" s="8">
        <v>68.191725562988836</v>
      </c>
      <c r="T53" s="8">
        <v>86.248676069246557</v>
      </c>
      <c r="U53" s="8">
        <v>78.301506351534371</v>
      </c>
      <c r="V53" s="8">
        <v>74.091953645892048</v>
      </c>
      <c r="W53" s="8">
        <v>53.002038548061591</v>
      </c>
      <c r="X53" s="8">
        <v>68.087992318514267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524.44060194194208</v>
      </c>
      <c r="D61" s="49">
        <f t="shared" si="15"/>
        <v>508.57873662833805</v>
      </c>
      <c r="E61" s="49">
        <f t="shared" si="15"/>
        <v>552.01615901197408</v>
      </c>
      <c r="F61" s="49">
        <f t="shared" si="15"/>
        <v>637.44360526952062</v>
      </c>
      <c r="G61" s="49">
        <f t="shared" si="15"/>
        <v>719.74668830879625</v>
      </c>
      <c r="H61" s="49">
        <f t="shared" si="15"/>
        <v>841.18546041879506</v>
      </c>
      <c r="I61" s="49">
        <f t="shared" si="15"/>
        <v>928.88331219911709</v>
      </c>
      <c r="J61" s="49">
        <f t="shared" si="15"/>
        <v>983.88008652856013</v>
      </c>
      <c r="K61" s="49">
        <f t="shared" si="15"/>
        <v>984.91784870939625</v>
      </c>
      <c r="L61" s="49">
        <f t="shared" si="15"/>
        <v>1126.0797016454317</v>
      </c>
      <c r="M61" s="49">
        <f t="shared" si="15"/>
        <v>1061.5540035132503</v>
      </c>
      <c r="N61" s="49">
        <f t="shared" si="15"/>
        <v>1016.7994038615301</v>
      </c>
      <c r="O61" s="49">
        <f t="shared" si="15"/>
        <v>954.12335820406929</v>
      </c>
      <c r="P61" s="49">
        <f t="shared" si="15"/>
        <v>1191.8970541894614</v>
      </c>
      <c r="Q61" s="49">
        <f t="shared" si="15"/>
        <v>1174.2837807363517</v>
      </c>
      <c r="R61" s="49">
        <f t="shared" si="15"/>
        <v>1095.758167613501</v>
      </c>
      <c r="S61" s="49">
        <f t="shared" si="15"/>
        <v>1133.2568983409803</v>
      </c>
      <c r="T61" s="49">
        <f t="shared" si="15"/>
        <v>1137.7565263006475</v>
      </c>
      <c r="U61" s="49">
        <f t="shared" si="15"/>
        <v>1165.4041899178421</v>
      </c>
      <c r="V61" s="49">
        <f t="shared" si="15"/>
        <v>1001.5531890304627</v>
      </c>
      <c r="W61" s="49">
        <f t="shared" si="15"/>
        <v>850.51748759146335</v>
      </c>
      <c r="X61" s="49">
        <f t="shared" si="15"/>
        <v>975.57118201749017</v>
      </c>
    </row>
    <row r="62" spans="1:24" ht="11.25" customHeight="1" x14ac:dyDescent="0.2">
      <c r="A62" s="50" t="s">
        <v>92</v>
      </c>
      <c r="B62" s="51" t="s">
        <v>93</v>
      </c>
      <c r="C62" s="52">
        <v>524.44060194194208</v>
      </c>
      <c r="D62" s="52">
        <v>503.75104662070027</v>
      </c>
      <c r="E62" s="52">
        <v>546.89101896380987</v>
      </c>
      <c r="F62" s="52">
        <v>633.03298496132481</v>
      </c>
      <c r="G62" s="52">
        <v>716.8481835450292</v>
      </c>
      <c r="H62" s="52">
        <v>838.41179220549384</v>
      </c>
      <c r="I62" s="52">
        <v>926.88105736218415</v>
      </c>
      <c r="J62" s="52">
        <v>983.2465718318432</v>
      </c>
      <c r="K62" s="52">
        <v>983.4498832782059</v>
      </c>
      <c r="L62" s="52">
        <v>1123.4176378054876</v>
      </c>
      <c r="M62" s="52">
        <v>1057.3110157643448</v>
      </c>
      <c r="N62" s="52">
        <v>1012.6782357233693</v>
      </c>
      <c r="O62" s="52">
        <v>950.01367420500856</v>
      </c>
      <c r="P62" s="52">
        <v>1172.903401518995</v>
      </c>
      <c r="Q62" s="52">
        <v>1154.4862360070629</v>
      </c>
      <c r="R62" s="52">
        <v>1084.0090437304357</v>
      </c>
      <c r="S62" s="52">
        <v>1121.4688654373888</v>
      </c>
      <c r="T62" s="52">
        <v>1126.731570212283</v>
      </c>
      <c r="U62" s="52">
        <v>1154.5337020191539</v>
      </c>
      <c r="V62" s="52">
        <v>990.79076378761363</v>
      </c>
      <c r="W62" s="52">
        <v>844.11103816444484</v>
      </c>
      <c r="X62" s="52">
        <v>969.20783864174837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4.8276900076377824</v>
      </c>
      <c r="E64" s="52">
        <v>5.1251400481642637</v>
      </c>
      <c r="F64" s="52">
        <v>4.4106203081957558</v>
      </c>
      <c r="G64" s="52">
        <v>2.8985047637670687</v>
      </c>
      <c r="H64" s="52">
        <v>2.7736682133012631</v>
      </c>
      <c r="I64" s="52">
        <v>2.0022548369329676</v>
      </c>
      <c r="J64" s="52">
        <v>0.63351469671697425</v>
      </c>
      <c r="K64" s="52">
        <v>1.4679654311903654</v>
      </c>
      <c r="L64" s="52">
        <v>2.6620638399439644</v>
      </c>
      <c r="M64" s="52">
        <v>4.2429877489055894</v>
      </c>
      <c r="N64" s="52">
        <v>4.1211681381608383</v>
      </c>
      <c r="O64" s="52">
        <v>4.1096839990607119</v>
      </c>
      <c r="P64" s="52">
        <v>18.993652670466467</v>
      </c>
      <c r="Q64" s="52">
        <v>19.797544729288862</v>
      </c>
      <c r="R64" s="52">
        <v>11.749123883065339</v>
      </c>
      <c r="S64" s="52">
        <v>11.788032903591462</v>
      </c>
      <c r="T64" s="52">
        <v>11.024956088364535</v>
      </c>
      <c r="U64" s="52">
        <v>10.870487898688216</v>
      </c>
      <c r="V64" s="52">
        <v>10.762425242849055</v>
      </c>
      <c r="W64" s="52">
        <v>6.4064494270185657</v>
      </c>
      <c r="X64" s="52">
        <v>6.3633433757418043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9.7396687850572228</v>
      </c>
      <c r="D2" s="21">
        <f t="shared" ref="D2:X2" si="0">SUM(D3,D17,D22,D25,D26,D51,D52)</f>
        <v>7.504530249891598</v>
      </c>
      <c r="E2" s="21">
        <f t="shared" si="0"/>
        <v>13.289186258113592</v>
      </c>
      <c r="F2" s="21">
        <f t="shared" si="0"/>
        <v>20.734043274289469</v>
      </c>
      <c r="G2" s="21">
        <f t="shared" si="0"/>
        <v>22.16760509168309</v>
      </c>
      <c r="H2" s="21">
        <f t="shared" si="0"/>
        <v>24.727388017730132</v>
      </c>
      <c r="I2" s="21">
        <f t="shared" si="0"/>
        <v>21.869876182860516</v>
      </c>
      <c r="J2" s="21">
        <f t="shared" si="0"/>
        <v>24.255211678001338</v>
      </c>
      <c r="K2" s="21">
        <f t="shared" si="0"/>
        <v>32.419513362675559</v>
      </c>
      <c r="L2" s="21">
        <f t="shared" si="0"/>
        <v>35.066663718883802</v>
      </c>
      <c r="M2" s="21">
        <f t="shared" si="0"/>
        <v>22.471056443016433</v>
      </c>
      <c r="N2" s="21">
        <f t="shared" si="0"/>
        <v>21.155538974946555</v>
      </c>
      <c r="O2" s="21">
        <f t="shared" si="0"/>
        <v>21.645519650773615</v>
      </c>
      <c r="P2" s="21">
        <f t="shared" si="0"/>
        <v>35.621984436560581</v>
      </c>
      <c r="Q2" s="21">
        <f t="shared" si="0"/>
        <v>34.608221232358026</v>
      </c>
      <c r="R2" s="21">
        <f t="shared" si="0"/>
        <v>38.301576502587594</v>
      </c>
      <c r="S2" s="21">
        <f t="shared" si="0"/>
        <v>40.432259884443397</v>
      </c>
      <c r="T2" s="21">
        <f t="shared" si="0"/>
        <v>55.680514778707305</v>
      </c>
      <c r="U2" s="21">
        <f t="shared" si="0"/>
        <v>52.085150107212741</v>
      </c>
      <c r="V2" s="21">
        <f t="shared" si="0"/>
        <v>52.040592979488849</v>
      </c>
      <c r="W2" s="21">
        <f t="shared" si="0"/>
        <v>68.516426782777287</v>
      </c>
      <c r="X2" s="21">
        <f t="shared" si="0"/>
        <v>80.388827944457645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0.35392327914425714</v>
      </c>
      <c r="D26" s="27">
        <f t="shared" si="11"/>
        <v>0.11231048394931062</v>
      </c>
      <c r="E26" s="27">
        <f t="shared" si="11"/>
        <v>0.16298720370098727</v>
      </c>
      <c r="F26" s="27">
        <f t="shared" si="11"/>
        <v>0.58386917174021113</v>
      </c>
      <c r="G26" s="27">
        <f t="shared" si="11"/>
        <v>0.72781234041919762</v>
      </c>
      <c r="H26" s="27">
        <f t="shared" si="11"/>
        <v>0.50374314263719555</v>
      </c>
      <c r="I26" s="27">
        <f t="shared" si="11"/>
        <v>0.47535111641360556</v>
      </c>
      <c r="J26" s="27">
        <f t="shared" si="11"/>
        <v>0.55246164248215135</v>
      </c>
      <c r="K26" s="27">
        <f t="shared" si="11"/>
        <v>0.37039354024328286</v>
      </c>
      <c r="L26" s="27">
        <f t="shared" si="11"/>
        <v>0.46548532152535987</v>
      </c>
      <c r="M26" s="27">
        <f t="shared" si="11"/>
        <v>0.28254138504275583</v>
      </c>
      <c r="N26" s="27">
        <f t="shared" si="11"/>
        <v>0.3305963187898544</v>
      </c>
      <c r="O26" s="27">
        <f t="shared" si="11"/>
        <v>0.30679979831988474</v>
      </c>
      <c r="P26" s="27">
        <f t="shared" si="11"/>
        <v>0.9683815644775956</v>
      </c>
      <c r="Q26" s="27">
        <f t="shared" si="11"/>
        <v>0.38745711229711072</v>
      </c>
      <c r="R26" s="27">
        <f t="shared" si="11"/>
        <v>0.86674019397587865</v>
      </c>
      <c r="S26" s="27">
        <f t="shared" si="11"/>
        <v>0.39153538248372544</v>
      </c>
      <c r="T26" s="27">
        <f t="shared" si="11"/>
        <v>0.60021335380977936</v>
      </c>
      <c r="U26" s="27">
        <f t="shared" si="11"/>
        <v>0.62824526795096614</v>
      </c>
      <c r="V26" s="27">
        <f t="shared" si="11"/>
        <v>0.54054797880024275</v>
      </c>
      <c r="W26" s="27">
        <f t="shared" si="11"/>
        <v>1.8893984849610332</v>
      </c>
      <c r="X26" s="27">
        <f t="shared" si="11"/>
        <v>1.8056869048879312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0.35392327914425714</v>
      </c>
      <c r="D33" s="19">
        <f t="shared" si="13"/>
        <v>0.11231048394931062</v>
      </c>
      <c r="E33" s="19">
        <f t="shared" si="13"/>
        <v>0.16298720370098727</v>
      </c>
      <c r="F33" s="19">
        <f t="shared" si="13"/>
        <v>0.58386917174021113</v>
      </c>
      <c r="G33" s="19">
        <f t="shared" si="13"/>
        <v>0.72781234041919762</v>
      </c>
      <c r="H33" s="19">
        <f t="shared" si="13"/>
        <v>0.50374314263719555</v>
      </c>
      <c r="I33" s="19">
        <f t="shared" si="13"/>
        <v>0.47535111641360556</v>
      </c>
      <c r="J33" s="19">
        <f t="shared" si="13"/>
        <v>0.55246164248215135</v>
      </c>
      <c r="K33" s="19">
        <f t="shared" si="13"/>
        <v>0.37039354024328286</v>
      </c>
      <c r="L33" s="19">
        <f t="shared" si="13"/>
        <v>0.46548532152535987</v>
      </c>
      <c r="M33" s="19">
        <f t="shared" si="13"/>
        <v>0.28254138504275583</v>
      </c>
      <c r="N33" s="19">
        <f t="shared" si="13"/>
        <v>0.3305963187898544</v>
      </c>
      <c r="O33" s="19">
        <f t="shared" si="13"/>
        <v>0.30679979831988474</v>
      </c>
      <c r="P33" s="19">
        <f t="shared" si="13"/>
        <v>0.9683815644775956</v>
      </c>
      <c r="Q33" s="19">
        <f t="shared" si="13"/>
        <v>0.38745711229711072</v>
      </c>
      <c r="R33" s="19">
        <f t="shared" si="13"/>
        <v>0.86674019397587865</v>
      </c>
      <c r="S33" s="19">
        <f t="shared" si="13"/>
        <v>0.39153538248372544</v>
      </c>
      <c r="T33" s="19">
        <f t="shared" si="13"/>
        <v>0.60021335380977936</v>
      </c>
      <c r="U33" s="19">
        <f t="shared" si="13"/>
        <v>0.62824526795096614</v>
      </c>
      <c r="V33" s="19">
        <f t="shared" si="13"/>
        <v>0.54054797880024275</v>
      </c>
      <c r="W33" s="19">
        <f t="shared" si="13"/>
        <v>1.8893984849610332</v>
      </c>
      <c r="X33" s="19">
        <f t="shared" si="13"/>
        <v>1.8056869048879312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0.35392327914425714</v>
      </c>
      <c r="D43" s="8">
        <v>0.11231048394931062</v>
      </c>
      <c r="E43" s="8">
        <v>0.16298720370098727</v>
      </c>
      <c r="F43" s="8">
        <v>0.58386917174021113</v>
      </c>
      <c r="G43" s="8">
        <v>0.72781234041919762</v>
      </c>
      <c r="H43" s="8">
        <v>0.50374314263719555</v>
      </c>
      <c r="I43" s="8">
        <v>0.47535111641360556</v>
      </c>
      <c r="J43" s="8">
        <v>0.55246164248215135</v>
      </c>
      <c r="K43" s="8">
        <v>0.37039354024328286</v>
      </c>
      <c r="L43" s="8">
        <v>0.46548532152535987</v>
      </c>
      <c r="M43" s="8">
        <v>0.28254138504275583</v>
      </c>
      <c r="N43" s="8">
        <v>0.3305963187898544</v>
      </c>
      <c r="O43" s="8">
        <v>0.30679979831988474</v>
      </c>
      <c r="P43" s="8">
        <v>0.9683815644775956</v>
      </c>
      <c r="Q43" s="8">
        <v>0.38745711229711072</v>
      </c>
      <c r="R43" s="8">
        <v>0.86674019397587865</v>
      </c>
      <c r="S43" s="8">
        <v>0.39153538248372544</v>
      </c>
      <c r="T43" s="8">
        <v>0.60021335380977936</v>
      </c>
      <c r="U43" s="8">
        <v>0.62824526795096614</v>
      </c>
      <c r="V43" s="8">
        <v>0.54054797880024275</v>
      </c>
      <c r="W43" s="8">
        <v>1.8893984849610332</v>
      </c>
      <c r="X43" s="8">
        <v>1.8056869048879312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9.3857455059129649</v>
      </c>
      <c r="D51" s="27">
        <v>7.3922197659422872</v>
      </c>
      <c r="E51" s="27">
        <v>13.126199054412604</v>
      </c>
      <c r="F51" s="27">
        <v>20.150174102549258</v>
      </c>
      <c r="G51" s="27">
        <v>21.439792751263891</v>
      </c>
      <c r="H51" s="27">
        <v>24.223644875092937</v>
      </c>
      <c r="I51" s="27">
        <v>21.39452506644691</v>
      </c>
      <c r="J51" s="27">
        <v>23.702750035519188</v>
      </c>
      <c r="K51" s="27">
        <v>32.049119822432274</v>
      </c>
      <c r="L51" s="27">
        <v>34.601178397358446</v>
      </c>
      <c r="M51" s="27">
        <v>22.188515057973678</v>
      </c>
      <c r="N51" s="27">
        <v>20.824942656156701</v>
      </c>
      <c r="O51" s="27">
        <v>21.338719852453728</v>
      </c>
      <c r="P51" s="27">
        <v>34.653602872082985</v>
      </c>
      <c r="Q51" s="27">
        <v>34.220764120060913</v>
      </c>
      <c r="R51" s="27">
        <v>37.434836308611715</v>
      </c>
      <c r="S51" s="27">
        <v>40.040724501959673</v>
      </c>
      <c r="T51" s="27">
        <v>55.080301424897527</v>
      </c>
      <c r="U51" s="27">
        <v>51.456904839261774</v>
      </c>
      <c r="V51" s="27">
        <v>51.500045000688608</v>
      </c>
      <c r="W51" s="27">
        <v>66.627028297816253</v>
      </c>
      <c r="X51" s="27">
        <v>78.583141039569711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0.21175177208360726</v>
      </c>
      <c r="E61" s="49">
        <f t="shared" si="15"/>
        <v>0.34394724320085501</v>
      </c>
      <c r="F61" s="49">
        <f t="shared" si="15"/>
        <v>0.35682759747674275</v>
      </c>
      <c r="G61" s="49">
        <f t="shared" si="15"/>
        <v>0.30213114205689462</v>
      </c>
      <c r="H61" s="49">
        <f t="shared" si="15"/>
        <v>0.30060383302751054</v>
      </c>
      <c r="I61" s="49">
        <f t="shared" si="15"/>
        <v>0.20554963980972846</v>
      </c>
      <c r="J61" s="49">
        <f t="shared" si="15"/>
        <v>7.6437663699331582E-2</v>
      </c>
      <c r="K61" s="49">
        <f t="shared" si="15"/>
        <v>0.26268094320357638</v>
      </c>
      <c r="L61" s="49">
        <f t="shared" si="15"/>
        <v>0.58777441721180068</v>
      </c>
      <c r="M61" s="49">
        <f t="shared" si="15"/>
        <v>0.4887228149290227</v>
      </c>
      <c r="N61" s="49">
        <f t="shared" si="15"/>
        <v>0.57184530152883772</v>
      </c>
      <c r="O61" s="49">
        <f t="shared" si="15"/>
        <v>0.53068353519913847</v>
      </c>
      <c r="P61" s="49">
        <f t="shared" si="15"/>
        <v>4.1874109842534528</v>
      </c>
      <c r="Q61" s="49">
        <f t="shared" si="15"/>
        <v>3.3509740030230684</v>
      </c>
      <c r="R61" s="49">
        <f t="shared" si="15"/>
        <v>2.2487292948081978</v>
      </c>
      <c r="S61" s="49">
        <f t="shared" si="15"/>
        <v>2.0317375244042233</v>
      </c>
      <c r="T61" s="49">
        <f t="shared" si="15"/>
        <v>2.8313020292590059</v>
      </c>
      <c r="U61" s="49">
        <f t="shared" si="15"/>
        <v>2.9635330349308786</v>
      </c>
      <c r="V61" s="49">
        <f t="shared" si="15"/>
        <v>2.804986883439486</v>
      </c>
      <c r="W61" s="49">
        <f t="shared" si="15"/>
        <v>2.4904822379045872</v>
      </c>
      <c r="X61" s="49">
        <f t="shared" si="15"/>
        <v>2.5784909177274336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0.21175177208360726</v>
      </c>
      <c r="E64" s="52">
        <v>0.34394724320085501</v>
      </c>
      <c r="F64" s="52">
        <v>0.35682759747674275</v>
      </c>
      <c r="G64" s="52">
        <v>0.30213114205689462</v>
      </c>
      <c r="H64" s="52">
        <v>0.30060383302751054</v>
      </c>
      <c r="I64" s="52">
        <v>0.20554963980972846</v>
      </c>
      <c r="J64" s="52">
        <v>7.6437663699331582E-2</v>
      </c>
      <c r="K64" s="52">
        <v>0.26268094320357638</v>
      </c>
      <c r="L64" s="52">
        <v>0.58777441721180068</v>
      </c>
      <c r="M64" s="52">
        <v>0.4887228149290227</v>
      </c>
      <c r="N64" s="52">
        <v>0.57184530152883772</v>
      </c>
      <c r="O64" s="52">
        <v>0.53068353519913847</v>
      </c>
      <c r="P64" s="52">
        <v>4.1874109842534528</v>
      </c>
      <c r="Q64" s="52">
        <v>3.3509740030230684</v>
      </c>
      <c r="R64" s="52">
        <v>2.2487292948081978</v>
      </c>
      <c r="S64" s="52">
        <v>2.0317375244042233</v>
      </c>
      <c r="T64" s="52">
        <v>2.8313020292590059</v>
      </c>
      <c r="U64" s="52">
        <v>2.9635330349308786</v>
      </c>
      <c r="V64" s="52">
        <v>2.804986883439486</v>
      </c>
      <c r="W64" s="52">
        <v>2.4904822379045872</v>
      </c>
      <c r="X64" s="52">
        <v>2.5784909177274336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1115.5024695600002</v>
      </c>
      <c r="D2" s="21">
        <f t="shared" ref="D2:X2" si="0">SUM(D3,D17,D22,D25,D26,D51,D52)</f>
        <v>1089.5097572400002</v>
      </c>
      <c r="E2" s="21">
        <f t="shared" si="0"/>
        <v>1088.9815638000002</v>
      </c>
      <c r="F2" s="21">
        <f t="shared" si="0"/>
        <v>1874.76721404</v>
      </c>
      <c r="G2" s="21">
        <f t="shared" si="0"/>
        <v>2066.4695774400002</v>
      </c>
      <c r="H2" s="21">
        <f t="shared" si="0"/>
        <v>1883.9716700400004</v>
      </c>
      <c r="I2" s="21">
        <f t="shared" si="0"/>
        <v>1691.14409892</v>
      </c>
      <c r="J2" s="21">
        <f t="shared" si="0"/>
        <v>1714.1033670000002</v>
      </c>
      <c r="K2" s="21">
        <f t="shared" si="0"/>
        <v>1747.2486265200002</v>
      </c>
      <c r="L2" s="21">
        <f t="shared" si="0"/>
        <v>1891.7654115599998</v>
      </c>
      <c r="M2" s="21">
        <f t="shared" si="0"/>
        <v>2195.0325703200001</v>
      </c>
      <c r="N2" s="21">
        <f t="shared" si="0"/>
        <v>1908.0724728000002</v>
      </c>
      <c r="O2" s="21">
        <f t="shared" si="0"/>
        <v>1899.8353951200002</v>
      </c>
      <c r="P2" s="21">
        <f t="shared" si="0"/>
        <v>1932.0231472800001</v>
      </c>
      <c r="Q2" s="21">
        <f t="shared" si="0"/>
        <v>1998.6838512000004</v>
      </c>
      <c r="R2" s="21">
        <f t="shared" si="0"/>
        <v>2096.7489840000003</v>
      </c>
      <c r="S2" s="21">
        <f t="shared" si="0"/>
        <v>2104.9036138800002</v>
      </c>
      <c r="T2" s="21">
        <f t="shared" si="0"/>
        <v>2166.8846882400003</v>
      </c>
      <c r="U2" s="21">
        <f t="shared" si="0"/>
        <v>2318.6464568400002</v>
      </c>
      <c r="V2" s="21">
        <f t="shared" si="0"/>
        <v>2378.1604692000001</v>
      </c>
      <c r="W2" s="21">
        <f t="shared" si="0"/>
        <v>2360.92714308</v>
      </c>
      <c r="X2" s="21">
        <f t="shared" si="0"/>
        <v>2456.4974496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180.66628800000001</v>
      </c>
      <c r="D3" s="24">
        <f t="shared" si="1"/>
        <v>211.01634840000003</v>
      </c>
      <c r="E3" s="24">
        <f t="shared" si="1"/>
        <v>149.67748488000001</v>
      </c>
      <c r="F3" s="24">
        <f t="shared" si="1"/>
        <v>213.92522447999997</v>
      </c>
      <c r="G3" s="24">
        <f t="shared" si="1"/>
        <v>251.22232608000002</v>
      </c>
      <c r="H3" s="24">
        <f t="shared" si="1"/>
        <v>100.44972431999999</v>
      </c>
      <c r="I3" s="24">
        <f t="shared" si="1"/>
        <v>74.132166240000004</v>
      </c>
      <c r="J3" s="24">
        <f t="shared" si="1"/>
        <v>138.28490016000001</v>
      </c>
      <c r="K3" s="24">
        <f t="shared" si="1"/>
        <v>148.69306584</v>
      </c>
      <c r="L3" s="24">
        <f t="shared" si="1"/>
        <v>242.95939272000001</v>
      </c>
      <c r="M3" s="24">
        <f t="shared" si="1"/>
        <v>167.77380576000002</v>
      </c>
      <c r="N3" s="24">
        <f t="shared" si="1"/>
        <v>125.14031112000002</v>
      </c>
      <c r="O3" s="24">
        <f t="shared" si="1"/>
        <v>122.53920624000003</v>
      </c>
      <c r="P3" s="24">
        <f t="shared" si="1"/>
        <v>108.59592479999998</v>
      </c>
      <c r="Q3" s="24">
        <f t="shared" si="1"/>
        <v>100.70955312000001</v>
      </c>
      <c r="R3" s="24">
        <f t="shared" si="1"/>
        <v>106.25511864000003</v>
      </c>
      <c r="S3" s="24">
        <f t="shared" si="1"/>
        <v>97.382878560000023</v>
      </c>
      <c r="T3" s="24">
        <f t="shared" si="1"/>
        <v>105.92466983999999</v>
      </c>
      <c r="U3" s="24">
        <f t="shared" si="1"/>
        <v>119.06034096000002</v>
      </c>
      <c r="V3" s="24">
        <f t="shared" si="1"/>
        <v>133.76896104000002</v>
      </c>
      <c r="W3" s="24">
        <f t="shared" si="1"/>
        <v>100.23883848</v>
      </c>
      <c r="X3" s="24">
        <f t="shared" ref="X3" si="2">SUM(X4,X8,X11)</f>
        <v>68.994174479999998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105.35632271999999</v>
      </c>
      <c r="D4" s="19">
        <f t="shared" si="3"/>
        <v>121.99165704000002</v>
      </c>
      <c r="E4" s="19">
        <f t="shared" si="3"/>
        <v>127.53665496000001</v>
      </c>
      <c r="F4" s="19">
        <f t="shared" si="3"/>
        <v>163.57982256</v>
      </c>
      <c r="G4" s="19">
        <f t="shared" si="3"/>
        <v>163.57982256</v>
      </c>
      <c r="H4" s="19">
        <f t="shared" si="3"/>
        <v>69.313495679999988</v>
      </c>
      <c r="I4" s="19">
        <f t="shared" si="3"/>
        <v>55.450660320000004</v>
      </c>
      <c r="J4" s="19">
        <f t="shared" si="3"/>
        <v>113.37622560000001</v>
      </c>
      <c r="K4" s="19">
        <f t="shared" si="3"/>
        <v>130.01155992</v>
      </c>
      <c r="L4" s="19">
        <f t="shared" si="3"/>
        <v>224.2778868</v>
      </c>
      <c r="M4" s="19">
        <f t="shared" si="3"/>
        <v>145.97871552000001</v>
      </c>
      <c r="N4" s="19">
        <f t="shared" si="3"/>
        <v>109.45059048000002</v>
      </c>
      <c r="O4" s="19">
        <f t="shared" si="3"/>
        <v>106.84948560000002</v>
      </c>
      <c r="P4" s="19">
        <f t="shared" si="3"/>
        <v>96.044456639999979</v>
      </c>
      <c r="Q4" s="19">
        <f t="shared" si="3"/>
        <v>88.032046080000015</v>
      </c>
      <c r="R4" s="19">
        <f t="shared" si="3"/>
        <v>94.211274960000026</v>
      </c>
      <c r="S4" s="19">
        <f t="shared" si="3"/>
        <v>85.339034880000014</v>
      </c>
      <c r="T4" s="19">
        <f t="shared" si="3"/>
        <v>92.155211279999989</v>
      </c>
      <c r="U4" s="19">
        <f t="shared" si="3"/>
        <v>104.35657584000002</v>
      </c>
      <c r="V4" s="19">
        <f t="shared" si="3"/>
        <v>114.99880392000001</v>
      </c>
      <c r="W4" s="19">
        <f t="shared" si="3"/>
        <v>81.468681360000005</v>
      </c>
      <c r="X4" s="19">
        <f t="shared" ref="X4" si="4">SUM(X5:X7)</f>
        <v>50.233653360000005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2.4749049599999999</v>
      </c>
      <c r="K5" s="8">
        <v>2.4749049599999999</v>
      </c>
      <c r="L5" s="8">
        <v>2.4749049599999999</v>
      </c>
      <c r="M5" s="8">
        <v>2.4749049599999999</v>
      </c>
      <c r="N5" s="8">
        <v>2.4749049599999999</v>
      </c>
      <c r="O5" s="8">
        <v>2.3861112000000002</v>
      </c>
      <c r="P5" s="8">
        <v>13.966091039999998</v>
      </c>
      <c r="Q5" s="8">
        <v>14.457463679999998</v>
      </c>
      <c r="R5" s="8">
        <v>14.195681279999999</v>
      </c>
      <c r="S5" s="8">
        <v>14.433761759999999</v>
      </c>
      <c r="T5" s="8">
        <v>13.51752336</v>
      </c>
      <c r="U5" s="8">
        <v>13.758080159999997</v>
      </c>
      <c r="V5" s="8">
        <v>13.72341168</v>
      </c>
      <c r="W5" s="8">
        <v>13.679191679999997</v>
      </c>
      <c r="X5" s="8">
        <v>13.61834496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105.35632271999999</v>
      </c>
      <c r="D7" s="8">
        <v>121.99165704000002</v>
      </c>
      <c r="E7" s="8">
        <v>127.53665496000001</v>
      </c>
      <c r="F7" s="8">
        <v>163.57982256</v>
      </c>
      <c r="G7" s="8">
        <v>163.57982256</v>
      </c>
      <c r="H7" s="8">
        <v>69.313495679999988</v>
      </c>
      <c r="I7" s="8">
        <v>55.450660320000004</v>
      </c>
      <c r="J7" s="8">
        <v>110.90132064000001</v>
      </c>
      <c r="K7" s="8">
        <v>127.53665496000001</v>
      </c>
      <c r="L7" s="8">
        <v>221.80298184</v>
      </c>
      <c r="M7" s="8">
        <v>143.50381056000001</v>
      </c>
      <c r="N7" s="8">
        <v>106.97568552000001</v>
      </c>
      <c r="O7" s="8">
        <v>104.46337440000002</v>
      </c>
      <c r="P7" s="8">
        <v>82.078365599999984</v>
      </c>
      <c r="Q7" s="8">
        <v>73.574582400000011</v>
      </c>
      <c r="R7" s="8">
        <v>80.015593680000023</v>
      </c>
      <c r="S7" s="8">
        <v>70.905273120000018</v>
      </c>
      <c r="T7" s="8">
        <v>78.637687919999991</v>
      </c>
      <c r="U7" s="8">
        <v>90.598495680000028</v>
      </c>
      <c r="V7" s="8">
        <v>101.27539224000002</v>
      </c>
      <c r="W7" s="8">
        <v>67.789489680000003</v>
      </c>
      <c r="X7" s="8">
        <v>36.615308400000004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75.30996528</v>
      </c>
      <c r="D11" s="19">
        <f t="shared" si="6"/>
        <v>89.024691359999991</v>
      </c>
      <c r="E11" s="19">
        <f t="shared" si="6"/>
        <v>22.140829919999998</v>
      </c>
      <c r="F11" s="19">
        <f t="shared" si="6"/>
        <v>50.345401919999972</v>
      </c>
      <c r="G11" s="19">
        <f t="shared" si="6"/>
        <v>87.642503520000005</v>
      </c>
      <c r="H11" s="19">
        <f t="shared" si="6"/>
        <v>31.136228639999999</v>
      </c>
      <c r="I11" s="19">
        <f t="shared" si="6"/>
        <v>18.681505919999999</v>
      </c>
      <c r="J11" s="19">
        <f t="shared" si="6"/>
        <v>24.908674559999994</v>
      </c>
      <c r="K11" s="19">
        <f t="shared" si="6"/>
        <v>18.681505919999999</v>
      </c>
      <c r="L11" s="19">
        <f t="shared" si="6"/>
        <v>18.681505919999999</v>
      </c>
      <c r="M11" s="19">
        <f t="shared" si="6"/>
        <v>21.795090239999997</v>
      </c>
      <c r="N11" s="19">
        <f t="shared" si="6"/>
        <v>15.689720639999999</v>
      </c>
      <c r="O11" s="19">
        <f t="shared" si="6"/>
        <v>15.689720639999999</v>
      </c>
      <c r="P11" s="19">
        <f t="shared" si="6"/>
        <v>12.551468159999999</v>
      </c>
      <c r="Q11" s="19">
        <f t="shared" si="6"/>
        <v>12.67750704</v>
      </c>
      <c r="R11" s="19">
        <f t="shared" si="6"/>
        <v>12.043843680000002</v>
      </c>
      <c r="S11" s="19">
        <f t="shared" si="6"/>
        <v>12.043843680000002</v>
      </c>
      <c r="T11" s="19">
        <f t="shared" si="6"/>
        <v>13.769458559999999</v>
      </c>
      <c r="U11" s="19">
        <f t="shared" si="6"/>
        <v>14.703765119999998</v>
      </c>
      <c r="V11" s="19">
        <f t="shared" si="6"/>
        <v>18.770157119999997</v>
      </c>
      <c r="W11" s="19">
        <f t="shared" si="6"/>
        <v>18.770157119999997</v>
      </c>
      <c r="X11" s="19">
        <f t="shared" si="6"/>
        <v>18.760521119999996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75.30996528</v>
      </c>
      <c r="D13" s="8">
        <v>89.024691359999991</v>
      </c>
      <c r="E13" s="8">
        <v>22.140829919999998</v>
      </c>
      <c r="F13" s="8">
        <v>50.345401919999972</v>
      </c>
      <c r="G13" s="8">
        <v>87.642503520000005</v>
      </c>
      <c r="H13" s="8">
        <v>31.136228639999999</v>
      </c>
      <c r="I13" s="8">
        <v>18.681505919999999</v>
      </c>
      <c r="J13" s="8">
        <v>24.908674559999994</v>
      </c>
      <c r="K13" s="8">
        <v>18.681505919999999</v>
      </c>
      <c r="L13" s="8">
        <v>18.681505919999999</v>
      </c>
      <c r="M13" s="8">
        <v>21.795090239999997</v>
      </c>
      <c r="N13" s="8">
        <v>15.689720639999999</v>
      </c>
      <c r="O13" s="8">
        <v>15.689720639999999</v>
      </c>
      <c r="P13" s="8">
        <v>12.551468159999999</v>
      </c>
      <c r="Q13" s="8">
        <v>12.67750704</v>
      </c>
      <c r="R13" s="8">
        <v>12.043843680000002</v>
      </c>
      <c r="S13" s="8">
        <v>12.043843680000002</v>
      </c>
      <c r="T13" s="8">
        <v>13.769458559999999</v>
      </c>
      <c r="U13" s="8">
        <v>14.703765119999998</v>
      </c>
      <c r="V13" s="8">
        <v>18.770157119999997</v>
      </c>
      <c r="W13" s="8">
        <v>18.770157119999997</v>
      </c>
      <c r="X13" s="8">
        <v>18.760521119999996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502.94714508000015</v>
      </c>
      <c r="D26" s="27">
        <f t="shared" si="9"/>
        <v>521.58384000000024</v>
      </c>
      <c r="E26" s="27">
        <f t="shared" si="9"/>
        <v>506.10371616000015</v>
      </c>
      <c r="F26" s="27">
        <f t="shared" si="9"/>
        <v>551.87639819999993</v>
      </c>
      <c r="G26" s="27">
        <f t="shared" si="9"/>
        <v>553.08974904000013</v>
      </c>
      <c r="H26" s="27">
        <f t="shared" si="9"/>
        <v>459.05735988000015</v>
      </c>
      <c r="I26" s="27">
        <f t="shared" si="9"/>
        <v>316.21665492000005</v>
      </c>
      <c r="J26" s="27">
        <f t="shared" si="9"/>
        <v>272.81192904000005</v>
      </c>
      <c r="K26" s="27">
        <f t="shared" si="9"/>
        <v>139.23662796000002</v>
      </c>
      <c r="L26" s="27">
        <f t="shared" si="9"/>
        <v>167.10062796</v>
      </c>
      <c r="M26" s="27">
        <f t="shared" si="9"/>
        <v>244.50068988000004</v>
      </c>
      <c r="N26" s="27">
        <f t="shared" si="9"/>
        <v>145.42856604000002</v>
      </c>
      <c r="O26" s="27">
        <f t="shared" si="9"/>
        <v>37.322734320000002</v>
      </c>
      <c r="P26" s="27">
        <f t="shared" si="9"/>
        <v>40.479305400000001</v>
      </c>
      <c r="Q26" s="27">
        <f t="shared" si="9"/>
        <v>27.973946519999998</v>
      </c>
      <c r="R26" s="27">
        <f t="shared" si="9"/>
        <v>37.443926519999998</v>
      </c>
      <c r="S26" s="27">
        <f t="shared" si="9"/>
        <v>34.347957479999998</v>
      </c>
      <c r="T26" s="27">
        <f t="shared" si="9"/>
        <v>22.995997559999999</v>
      </c>
      <c r="U26" s="27">
        <f t="shared" si="9"/>
        <v>23.518615680000003</v>
      </c>
      <c r="V26" s="27">
        <f t="shared" si="9"/>
        <v>20.261365199999997</v>
      </c>
      <c r="W26" s="27">
        <f t="shared" si="9"/>
        <v>55.167361919999998</v>
      </c>
      <c r="X26" s="27">
        <f t="shared" si="9"/>
        <v>52.305836039999988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502.94714508000015</v>
      </c>
      <c r="D33" s="19">
        <f t="shared" si="11"/>
        <v>521.58384000000024</v>
      </c>
      <c r="E33" s="19">
        <f t="shared" si="11"/>
        <v>506.10371616000015</v>
      </c>
      <c r="F33" s="19">
        <f t="shared" si="11"/>
        <v>551.87639819999993</v>
      </c>
      <c r="G33" s="19">
        <f t="shared" si="11"/>
        <v>553.08974904000013</v>
      </c>
      <c r="H33" s="19">
        <f t="shared" si="11"/>
        <v>459.05735988000015</v>
      </c>
      <c r="I33" s="19">
        <f t="shared" si="11"/>
        <v>316.21665492000005</v>
      </c>
      <c r="J33" s="19">
        <f t="shared" si="11"/>
        <v>272.81192904000005</v>
      </c>
      <c r="K33" s="19">
        <f t="shared" si="11"/>
        <v>139.23662796000002</v>
      </c>
      <c r="L33" s="19">
        <f t="shared" si="11"/>
        <v>167.10062796</v>
      </c>
      <c r="M33" s="19">
        <f t="shared" si="11"/>
        <v>244.50068988000004</v>
      </c>
      <c r="N33" s="19">
        <f t="shared" si="11"/>
        <v>145.42856604000002</v>
      </c>
      <c r="O33" s="19">
        <f t="shared" si="11"/>
        <v>37.322734320000002</v>
      </c>
      <c r="P33" s="19">
        <f t="shared" si="11"/>
        <v>40.479305400000001</v>
      </c>
      <c r="Q33" s="19">
        <f t="shared" si="11"/>
        <v>27.973946519999998</v>
      </c>
      <c r="R33" s="19">
        <f t="shared" si="11"/>
        <v>37.443926519999998</v>
      </c>
      <c r="S33" s="19">
        <f t="shared" si="11"/>
        <v>34.347957479999998</v>
      </c>
      <c r="T33" s="19">
        <f t="shared" si="11"/>
        <v>22.995997559999999</v>
      </c>
      <c r="U33" s="19">
        <f t="shared" si="11"/>
        <v>23.518615680000003</v>
      </c>
      <c r="V33" s="19">
        <f t="shared" si="11"/>
        <v>20.261365199999997</v>
      </c>
      <c r="W33" s="19">
        <f t="shared" si="11"/>
        <v>55.167361919999998</v>
      </c>
      <c r="X33" s="19">
        <f t="shared" si="11"/>
        <v>52.305836039999988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5.8053009600000003</v>
      </c>
      <c r="L36" s="8">
        <v>5.8053009600000003</v>
      </c>
      <c r="M36" s="8">
        <v>5.8053009600000003</v>
      </c>
      <c r="N36" s="8">
        <v>5.8053009600000003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2.9026504799999988</v>
      </c>
      <c r="U36" s="8">
        <v>4.3539757200000002</v>
      </c>
      <c r="V36" s="8">
        <v>2.0317190400000005</v>
      </c>
      <c r="W36" s="8">
        <v>2.38767876</v>
      </c>
      <c r="X36" s="8">
        <v>2.38767876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72.603268919999977</v>
      </c>
      <c r="D43" s="8">
        <v>75.759839999999983</v>
      </c>
      <c r="E43" s="8">
        <v>75.759839999999983</v>
      </c>
      <c r="F43" s="8">
        <v>41.036491080000005</v>
      </c>
      <c r="G43" s="8">
        <v>104.16978</v>
      </c>
      <c r="H43" s="8">
        <v>44.193328919999992</v>
      </c>
      <c r="I43" s="8">
        <v>22.096531079999998</v>
      </c>
      <c r="J43" s="8">
        <v>18.939960000000003</v>
      </c>
      <c r="K43" s="8">
        <v>15.78338892</v>
      </c>
      <c r="L43" s="8">
        <v>15.78338892</v>
      </c>
      <c r="M43" s="8">
        <v>15.78338892</v>
      </c>
      <c r="N43" s="8">
        <v>15.78338892</v>
      </c>
      <c r="O43" s="8">
        <v>18.939960000000003</v>
      </c>
      <c r="P43" s="8">
        <v>22.096531079999998</v>
      </c>
      <c r="Q43" s="8">
        <v>15.78338892</v>
      </c>
      <c r="R43" s="8">
        <v>25.25336892</v>
      </c>
      <c r="S43" s="8">
        <v>25.25336892</v>
      </c>
      <c r="T43" s="8">
        <v>14.52054708</v>
      </c>
      <c r="U43" s="8">
        <v>14.52054708</v>
      </c>
      <c r="V43" s="8">
        <v>14.204969999999998</v>
      </c>
      <c r="W43" s="8">
        <v>46.838521079999992</v>
      </c>
      <c r="X43" s="8">
        <v>44.289629279999993</v>
      </c>
    </row>
    <row r="44" spans="1:24" ht="11.25" customHeight="1" x14ac:dyDescent="0.2">
      <c r="A44" s="28" t="s">
        <v>74</v>
      </c>
      <c r="B44" s="7" t="s">
        <v>75</v>
      </c>
      <c r="C44" s="8">
        <v>430.34387616000015</v>
      </c>
      <c r="D44" s="8">
        <v>445.82400000000024</v>
      </c>
      <c r="E44" s="8">
        <v>430.34387616000015</v>
      </c>
      <c r="F44" s="8">
        <v>510.83990711999996</v>
      </c>
      <c r="G44" s="8">
        <v>448.91996904000013</v>
      </c>
      <c r="H44" s="8">
        <v>414.86403096000015</v>
      </c>
      <c r="I44" s="8">
        <v>294.12012384000008</v>
      </c>
      <c r="J44" s="8">
        <v>253.87196904000004</v>
      </c>
      <c r="K44" s="8">
        <v>117.64793808000002</v>
      </c>
      <c r="L44" s="8">
        <v>145.51193807999999</v>
      </c>
      <c r="M44" s="8">
        <v>222.91200000000003</v>
      </c>
      <c r="N44" s="8">
        <v>123.83987616000002</v>
      </c>
      <c r="O44" s="8">
        <v>15.480123840000001</v>
      </c>
      <c r="P44" s="8">
        <v>15.480123840000001</v>
      </c>
      <c r="Q44" s="8">
        <v>9.2879071200000016</v>
      </c>
      <c r="R44" s="8">
        <v>9.2879071200000016</v>
      </c>
      <c r="S44" s="8">
        <v>6.1919380799999999</v>
      </c>
      <c r="T44" s="8">
        <v>5.5728000000000018</v>
      </c>
      <c r="U44" s="8">
        <v>4.6440928800000014</v>
      </c>
      <c r="V44" s="8">
        <v>4.0246761599999994</v>
      </c>
      <c r="W44" s="8">
        <v>5.9411620800000025</v>
      </c>
      <c r="X44" s="8">
        <v>5.6285279999999993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431.88903648000007</v>
      </c>
      <c r="D51" s="27">
        <v>356.90956884000008</v>
      </c>
      <c r="E51" s="27">
        <v>433.20036276000002</v>
      </c>
      <c r="F51" s="27">
        <v>1108.96559136</v>
      </c>
      <c r="G51" s="27">
        <v>1262.15750232</v>
      </c>
      <c r="H51" s="27">
        <v>1324.4645858400002</v>
      </c>
      <c r="I51" s="27">
        <v>1300.7952777600001</v>
      </c>
      <c r="J51" s="27">
        <v>1303.0065378000002</v>
      </c>
      <c r="K51" s="27">
        <v>1459.3189327200002</v>
      </c>
      <c r="L51" s="27">
        <v>1481.7053908799999</v>
      </c>
      <c r="M51" s="27">
        <v>1782.7580746799999</v>
      </c>
      <c r="N51" s="27">
        <v>1637.5035956400002</v>
      </c>
      <c r="O51" s="27">
        <v>1739.9734545600002</v>
      </c>
      <c r="P51" s="27">
        <v>1782.94791708</v>
      </c>
      <c r="Q51" s="27">
        <v>1870.0003515600004</v>
      </c>
      <c r="R51" s="27">
        <v>1953.0499388400001</v>
      </c>
      <c r="S51" s="27">
        <v>1973.1439490400001</v>
      </c>
      <c r="T51" s="27">
        <v>2037.9640208400001</v>
      </c>
      <c r="U51" s="27">
        <v>2176.0675002000003</v>
      </c>
      <c r="V51" s="27">
        <v>2224.1301429600003</v>
      </c>
      <c r="W51" s="27">
        <v>2205.5209426800002</v>
      </c>
      <c r="X51" s="27">
        <v>2335.1974390800001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2.8828800000000002E-2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2.8828800000000002E-2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5.4054000000000011</v>
      </c>
      <c r="D61" s="49">
        <f t="shared" si="13"/>
        <v>8.1354218399999993</v>
      </c>
      <c r="E61" s="49">
        <f t="shared" si="13"/>
        <v>7.9170436799999999</v>
      </c>
      <c r="F61" s="49">
        <f t="shared" si="13"/>
        <v>5.1323781600000009</v>
      </c>
      <c r="G61" s="49">
        <f t="shared" si="13"/>
        <v>3.0030436800000007</v>
      </c>
      <c r="H61" s="49">
        <f t="shared" si="13"/>
        <v>7.5347344799999991</v>
      </c>
      <c r="I61" s="49">
        <f t="shared" si="13"/>
        <v>39.462029999999984</v>
      </c>
      <c r="J61" s="49">
        <f t="shared" si="13"/>
        <v>38.984795279999993</v>
      </c>
      <c r="K61" s="49">
        <f t="shared" si="13"/>
        <v>28.579103279999998</v>
      </c>
      <c r="L61" s="49">
        <f t="shared" si="13"/>
        <v>61.137498960000002</v>
      </c>
      <c r="M61" s="49">
        <f t="shared" si="13"/>
        <v>228.41013959999992</v>
      </c>
      <c r="N61" s="49">
        <f t="shared" si="13"/>
        <v>231.59089295999996</v>
      </c>
      <c r="O61" s="49">
        <f t="shared" si="13"/>
        <v>267.55838927999997</v>
      </c>
      <c r="P61" s="49">
        <f t="shared" si="13"/>
        <v>289.73075039999998</v>
      </c>
      <c r="Q61" s="49">
        <f t="shared" si="13"/>
        <v>311.56665623999999</v>
      </c>
      <c r="R61" s="49">
        <f t="shared" si="13"/>
        <v>311.42377223999995</v>
      </c>
      <c r="S61" s="49">
        <f t="shared" si="13"/>
        <v>301.35264264</v>
      </c>
      <c r="T61" s="49">
        <f t="shared" si="13"/>
        <v>322.60807152000001</v>
      </c>
      <c r="U61" s="49">
        <f t="shared" si="13"/>
        <v>325.37946671999998</v>
      </c>
      <c r="V61" s="49">
        <f t="shared" si="13"/>
        <v>327.12851807999994</v>
      </c>
      <c r="W61" s="49">
        <f t="shared" si="13"/>
        <v>303.16075775999997</v>
      </c>
      <c r="X61" s="49">
        <f t="shared" si="13"/>
        <v>370.89578736000004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37.520179199999994</v>
      </c>
      <c r="K62" s="52">
        <v>22.959820799999999</v>
      </c>
      <c r="L62" s="52">
        <v>30.800044799999995</v>
      </c>
      <c r="M62" s="52">
        <v>201.89111039999995</v>
      </c>
      <c r="N62" s="52">
        <v>210.30226559999997</v>
      </c>
      <c r="O62" s="52">
        <v>241.85266559999997</v>
      </c>
      <c r="P62" s="52">
        <v>263.88311039999996</v>
      </c>
      <c r="Q62" s="52">
        <v>287.95213439999998</v>
      </c>
      <c r="R62" s="52">
        <v>267.61271039999997</v>
      </c>
      <c r="S62" s="52">
        <v>262.25902079999997</v>
      </c>
      <c r="T62" s="52">
        <v>281.67995519999999</v>
      </c>
      <c r="U62" s="52">
        <v>276.78551039999996</v>
      </c>
      <c r="V62" s="52">
        <v>274.44493439999997</v>
      </c>
      <c r="W62" s="52">
        <v>246.34391039999997</v>
      </c>
      <c r="X62" s="52">
        <v>307.64160000000004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5.4054000000000011</v>
      </c>
      <c r="D64" s="52">
        <v>8.1354218399999993</v>
      </c>
      <c r="E64" s="52">
        <v>7.9170436799999999</v>
      </c>
      <c r="F64" s="52">
        <v>5.1323781600000009</v>
      </c>
      <c r="G64" s="52">
        <v>3.0030436800000007</v>
      </c>
      <c r="H64" s="52">
        <v>7.5347344799999991</v>
      </c>
      <c r="I64" s="52">
        <v>4.6409781600000004</v>
      </c>
      <c r="J64" s="52">
        <v>1.1465344800000001</v>
      </c>
      <c r="K64" s="52">
        <v>5.5691344799999998</v>
      </c>
      <c r="L64" s="52">
        <v>19.929021840000001</v>
      </c>
      <c r="M64" s="52">
        <v>26.224445519999993</v>
      </c>
      <c r="N64" s="52">
        <v>21.288627360000003</v>
      </c>
      <c r="O64" s="52">
        <v>25.705723680000006</v>
      </c>
      <c r="P64" s="52">
        <v>25.847640000000009</v>
      </c>
      <c r="Q64" s="52">
        <v>23.614521839999991</v>
      </c>
      <c r="R64" s="52">
        <v>43.811061840000008</v>
      </c>
      <c r="S64" s="52">
        <v>39.093621840000012</v>
      </c>
      <c r="T64" s="52">
        <v>40.928116320000015</v>
      </c>
      <c r="U64" s="52">
        <v>48.593956320000004</v>
      </c>
      <c r="V64" s="52">
        <v>52.683583679999998</v>
      </c>
      <c r="W64" s="52">
        <v>56.816847360000011</v>
      </c>
      <c r="X64" s="52">
        <v>63.254187359999996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34.821051839999981</v>
      </c>
      <c r="J72" s="55">
        <v>0.31808159999999996</v>
      </c>
      <c r="K72" s="55">
        <v>5.0147999999999977E-2</v>
      </c>
      <c r="L72" s="55">
        <v>10.408432320000001</v>
      </c>
      <c r="M72" s="55">
        <v>0.29458367999999996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256.28582627999992</v>
      </c>
      <c r="D2" s="21">
        <f t="shared" ref="D2:X2" si="0">SUM(D3,D17,D22,D25,D26,D51,D52)</f>
        <v>292.73063148000006</v>
      </c>
      <c r="E2" s="21">
        <f t="shared" si="0"/>
        <v>339.28977060000017</v>
      </c>
      <c r="F2" s="21">
        <f t="shared" si="0"/>
        <v>330.60952979999996</v>
      </c>
      <c r="G2" s="21">
        <f t="shared" si="0"/>
        <v>238.15486728000002</v>
      </c>
      <c r="H2" s="21">
        <f t="shared" si="0"/>
        <v>249.62861880000008</v>
      </c>
      <c r="I2" s="21">
        <f t="shared" si="0"/>
        <v>226.14895116</v>
      </c>
      <c r="J2" s="21">
        <f t="shared" si="0"/>
        <v>213.18008976000004</v>
      </c>
      <c r="K2" s="21">
        <f t="shared" si="0"/>
        <v>202.97767644000001</v>
      </c>
      <c r="L2" s="21">
        <f t="shared" si="0"/>
        <v>197.58461220000004</v>
      </c>
      <c r="M2" s="21">
        <f t="shared" si="0"/>
        <v>256.16223972</v>
      </c>
      <c r="N2" s="21">
        <f t="shared" si="0"/>
        <v>254.45910995999998</v>
      </c>
      <c r="O2" s="21">
        <f t="shared" si="0"/>
        <v>256.2571598400001</v>
      </c>
      <c r="P2" s="21">
        <f t="shared" si="0"/>
        <v>275.88322979999992</v>
      </c>
      <c r="Q2" s="21">
        <f t="shared" si="0"/>
        <v>199.28357532000001</v>
      </c>
      <c r="R2" s="21">
        <f t="shared" si="0"/>
        <v>143.09904743999999</v>
      </c>
      <c r="S2" s="21">
        <f t="shared" si="0"/>
        <v>129.0805254</v>
      </c>
      <c r="T2" s="21">
        <f t="shared" si="0"/>
        <v>95.401884239999987</v>
      </c>
      <c r="U2" s="21">
        <f t="shared" si="0"/>
        <v>95.629897080000006</v>
      </c>
      <c r="V2" s="21">
        <f t="shared" si="0"/>
        <v>99.741889080000007</v>
      </c>
      <c r="W2" s="21">
        <f t="shared" si="0"/>
        <v>105.82116912000004</v>
      </c>
      <c r="X2" s="21">
        <f t="shared" si="0"/>
        <v>113.41766232000001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53.663308919999999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9.4699800000000014</v>
      </c>
      <c r="M26" s="27">
        <f t="shared" si="9"/>
        <v>15.78338892</v>
      </c>
      <c r="N26" s="27">
        <f t="shared" si="9"/>
        <v>12.626551079999999</v>
      </c>
      <c r="O26" s="27">
        <f t="shared" si="9"/>
        <v>12.626551079999999</v>
      </c>
      <c r="P26" s="27">
        <f t="shared" si="9"/>
        <v>15.78338892</v>
      </c>
      <c r="Q26" s="27">
        <f t="shared" si="9"/>
        <v>18.939960000000003</v>
      </c>
      <c r="R26" s="27">
        <f t="shared" si="9"/>
        <v>22.096531079999998</v>
      </c>
      <c r="S26" s="27">
        <f t="shared" si="9"/>
        <v>15.78338892</v>
      </c>
      <c r="T26" s="27">
        <f t="shared" si="9"/>
        <v>13.573549079999999</v>
      </c>
      <c r="U26" s="27">
        <f t="shared" si="9"/>
        <v>13.573549079999999</v>
      </c>
      <c r="V26" s="27">
        <f t="shared" si="9"/>
        <v>13.257972000000001</v>
      </c>
      <c r="W26" s="27">
        <f t="shared" si="9"/>
        <v>27.402120719999999</v>
      </c>
      <c r="X26" s="27">
        <f t="shared" si="9"/>
        <v>25.80903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53.663308919999999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9.4699800000000014</v>
      </c>
      <c r="M33" s="19">
        <f t="shared" si="11"/>
        <v>15.78338892</v>
      </c>
      <c r="N33" s="19">
        <f t="shared" si="11"/>
        <v>12.626551079999999</v>
      </c>
      <c r="O33" s="19">
        <f t="shared" si="11"/>
        <v>12.626551079999999</v>
      </c>
      <c r="P33" s="19">
        <f t="shared" si="11"/>
        <v>15.78338892</v>
      </c>
      <c r="Q33" s="19">
        <f t="shared" si="11"/>
        <v>18.939960000000003</v>
      </c>
      <c r="R33" s="19">
        <f t="shared" si="11"/>
        <v>22.096531079999998</v>
      </c>
      <c r="S33" s="19">
        <f t="shared" si="11"/>
        <v>15.78338892</v>
      </c>
      <c r="T33" s="19">
        <f t="shared" si="11"/>
        <v>13.573549079999999</v>
      </c>
      <c r="U33" s="19">
        <f t="shared" si="11"/>
        <v>13.573549079999999</v>
      </c>
      <c r="V33" s="19">
        <f t="shared" si="11"/>
        <v>13.257972000000001</v>
      </c>
      <c r="W33" s="19">
        <f t="shared" si="11"/>
        <v>27.402120719999999</v>
      </c>
      <c r="X33" s="19">
        <f t="shared" si="11"/>
        <v>25.80903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53.663308919999999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9.4699800000000014</v>
      </c>
      <c r="M43" s="8">
        <v>15.78338892</v>
      </c>
      <c r="N43" s="8">
        <v>12.626551079999999</v>
      </c>
      <c r="O43" s="8">
        <v>12.626551079999999</v>
      </c>
      <c r="P43" s="8">
        <v>15.78338892</v>
      </c>
      <c r="Q43" s="8">
        <v>18.939960000000003</v>
      </c>
      <c r="R43" s="8">
        <v>22.096531079999998</v>
      </c>
      <c r="S43" s="8">
        <v>15.78338892</v>
      </c>
      <c r="T43" s="8">
        <v>13.573549079999999</v>
      </c>
      <c r="U43" s="8">
        <v>13.573549079999999</v>
      </c>
      <c r="V43" s="8">
        <v>13.257972000000001</v>
      </c>
      <c r="W43" s="8">
        <v>27.402120719999999</v>
      </c>
      <c r="X43" s="8">
        <v>25.80903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256.28582627999992</v>
      </c>
      <c r="D51" s="27">
        <v>239.06732256000004</v>
      </c>
      <c r="E51" s="27">
        <v>339.28977060000017</v>
      </c>
      <c r="F51" s="27">
        <v>330.60952979999996</v>
      </c>
      <c r="G51" s="27">
        <v>238.15486728000002</v>
      </c>
      <c r="H51" s="27">
        <v>249.62861880000008</v>
      </c>
      <c r="I51" s="27">
        <v>226.14895116</v>
      </c>
      <c r="J51" s="27">
        <v>213.18008976000004</v>
      </c>
      <c r="K51" s="27">
        <v>202.97767644000001</v>
      </c>
      <c r="L51" s="27">
        <v>188.11463220000005</v>
      </c>
      <c r="M51" s="27">
        <v>240.37885080000001</v>
      </c>
      <c r="N51" s="27">
        <v>241.83255887999999</v>
      </c>
      <c r="O51" s="27">
        <v>243.63060876000011</v>
      </c>
      <c r="P51" s="27">
        <v>260.09984087999993</v>
      </c>
      <c r="Q51" s="27">
        <v>180.34361532</v>
      </c>
      <c r="R51" s="27">
        <v>121.00251636</v>
      </c>
      <c r="S51" s="27">
        <v>113.29713648000001</v>
      </c>
      <c r="T51" s="27">
        <v>81.828335159999995</v>
      </c>
      <c r="U51" s="27">
        <v>82.056348000000014</v>
      </c>
      <c r="V51" s="27">
        <v>86.483917080000012</v>
      </c>
      <c r="W51" s="27">
        <v>78.419048400000037</v>
      </c>
      <c r="X51" s="27">
        <v>87.608632319999998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0.56786183999999984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0.56786183999999984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231.29625863999999</v>
      </c>
      <c r="D2" s="21">
        <f t="shared" ref="D2:X2" si="0">SUM(D3,D17,D22,D25,D26,D51,D52)</f>
        <v>207.70248431999997</v>
      </c>
      <c r="E2" s="21">
        <f t="shared" si="0"/>
        <v>291.36420887999998</v>
      </c>
      <c r="F2" s="21">
        <f t="shared" si="0"/>
        <v>422.56232940000001</v>
      </c>
      <c r="G2" s="21">
        <f t="shared" si="0"/>
        <v>447.2328229200001</v>
      </c>
      <c r="H2" s="21">
        <f t="shared" si="0"/>
        <v>535.0515216</v>
      </c>
      <c r="I2" s="21">
        <f t="shared" si="0"/>
        <v>491.40778668000007</v>
      </c>
      <c r="J2" s="21">
        <f t="shared" si="0"/>
        <v>449.28131460000009</v>
      </c>
      <c r="K2" s="21">
        <f t="shared" si="0"/>
        <v>357.89075964000006</v>
      </c>
      <c r="L2" s="21">
        <f t="shared" si="0"/>
        <v>342.51004668000013</v>
      </c>
      <c r="M2" s="21">
        <f t="shared" si="0"/>
        <v>412.3955829599999</v>
      </c>
      <c r="N2" s="21">
        <f t="shared" si="0"/>
        <v>413.68528320000007</v>
      </c>
      <c r="O2" s="21">
        <f t="shared" si="0"/>
        <v>406.41913511999996</v>
      </c>
      <c r="P2" s="21">
        <f t="shared" si="0"/>
        <v>424.50028451999992</v>
      </c>
      <c r="Q2" s="21">
        <f t="shared" si="0"/>
        <v>304.07295239999991</v>
      </c>
      <c r="R2" s="21">
        <f t="shared" si="0"/>
        <v>335.09703888000013</v>
      </c>
      <c r="S2" s="21">
        <f t="shared" si="0"/>
        <v>316.30540716000007</v>
      </c>
      <c r="T2" s="21">
        <f t="shared" si="0"/>
        <v>355.64491367999995</v>
      </c>
      <c r="U2" s="21">
        <f t="shared" si="0"/>
        <v>360.85049639999988</v>
      </c>
      <c r="V2" s="21">
        <f t="shared" si="0"/>
        <v>326.93229503999993</v>
      </c>
      <c r="W2" s="21">
        <f t="shared" si="0"/>
        <v>317.45232936000019</v>
      </c>
      <c r="X2" s="21">
        <f t="shared" si="0"/>
        <v>357.93224784000006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47.068776479999997</v>
      </c>
      <c r="D3" s="24">
        <f t="shared" si="1"/>
        <v>66.692485199999993</v>
      </c>
      <c r="E3" s="24">
        <f t="shared" si="1"/>
        <v>86.666933759999992</v>
      </c>
      <c r="F3" s="24">
        <f t="shared" si="1"/>
        <v>38.397152640000002</v>
      </c>
      <c r="G3" s="24">
        <f t="shared" si="1"/>
        <v>21.108684959999998</v>
      </c>
      <c r="H3" s="24">
        <f t="shared" si="1"/>
        <v>96.515279520000007</v>
      </c>
      <c r="I3" s="24">
        <f t="shared" si="1"/>
        <v>76.717101120000009</v>
      </c>
      <c r="J3" s="24">
        <f t="shared" si="1"/>
        <v>47.020364160000007</v>
      </c>
      <c r="K3" s="24">
        <f t="shared" si="1"/>
        <v>0</v>
      </c>
      <c r="L3" s="24">
        <f t="shared" si="1"/>
        <v>7.8405095999999999</v>
      </c>
      <c r="M3" s="24">
        <f t="shared" si="1"/>
        <v>0</v>
      </c>
      <c r="N3" s="24">
        <f t="shared" si="1"/>
        <v>6.2757340799999994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22.180332240000002</v>
      </c>
      <c r="E4" s="19">
        <f t="shared" si="3"/>
        <v>48.711500639999997</v>
      </c>
      <c r="F4" s="19">
        <f t="shared" si="3"/>
        <v>32.104073759999999</v>
      </c>
      <c r="G4" s="19">
        <f t="shared" si="3"/>
        <v>14.84836848</v>
      </c>
      <c r="H4" s="19">
        <f t="shared" si="3"/>
        <v>96.515279520000007</v>
      </c>
      <c r="I4" s="19">
        <f t="shared" si="3"/>
        <v>76.717101120000009</v>
      </c>
      <c r="J4" s="19">
        <f t="shared" si="3"/>
        <v>47.020364160000007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43.166502719999997</v>
      </c>
      <c r="F5" s="8">
        <v>32.104073759999999</v>
      </c>
      <c r="G5" s="8">
        <v>14.84836848</v>
      </c>
      <c r="H5" s="8">
        <v>96.515279520000007</v>
      </c>
      <c r="I5" s="8">
        <v>76.717101120000009</v>
      </c>
      <c r="J5" s="8">
        <v>47.020364160000007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22.180332240000002</v>
      </c>
      <c r="E7" s="8">
        <v>5.5449979200000001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47.068776479999997</v>
      </c>
      <c r="D11" s="19">
        <f t="shared" si="6"/>
        <v>44.512152959999995</v>
      </c>
      <c r="E11" s="19">
        <f t="shared" si="6"/>
        <v>37.955433119999995</v>
      </c>
      <c r="F11" s="19">
        <f t="shared" si="6"/>
        <v>6.2930788800000022</v>
      </c>
      <c r="G11" s="19">
        <f t="shared" si="6"/>
        <v>6.2603164799999993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7.8405095999999999</v>
      </c>
      <c r="M11" s="19">
        <f t="shared" si="6"/>
        <v>0</v>
      </c>
      <c r="N11" s="19">
        <f t="shared" si="6"/>
        <v>6.2757340799999994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47.068776479999997</v>
      </c>
      <c r="D13" s="8">
        <v>44.512152959999995</v>
      </c>
      <c r="E13" s="8">
        <v>37.955433119999995</v>
      </c>
      <c r="F13" s="8">
        <v>6.2930788800000022</v>
      </c>
      <c r="G13" s="8">
        <v>6.2603164799999993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6.2757340799999994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7.8405095999999999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47.349899999999998</v>
      </c>
      <c r="D26" s="27">
        <f t="shared" si="9"/>
        <v>53.663308919999999</v>
      </c>
      <c r="E26" s="27">
        <f t="shared" si="9"/>
        <v>84.380614919999999</v>
      </c>
      <c r="F26" s="27">
        <f t="shared" si="9"/>
        <v>81.527308919999996</v>
      </c>
      <c r="G26" s="27">
        <f t="shared" si="9"/>
        <v>75.335370839999996</v>
      </c>
      <c r="H26" s="27">
        <f t="shared" si="9"/>
        <v>81.527308919999996</v>
      </c>
      <c r="I26" s="27">
        <f t="shared" si="9"/>
        <v>75.213899999999995</v>
      </c>
      <c r="J26" s="27">
        <f t="shared" si="9"/>
        <v>62.769421799999996</v>
      </c>
      <c r="K26" s="27">
        <f t="shared" si="9"/>
        <v>47.167827119999991</v>
      </c>
      <c r="L26" s="27">
        <f t="shared" si="9"/>
        <v>50.324398200000005</v>
      </c>
      <c r="M26" s="27">
        <f t="shared" si="9"/>
        <v>53.420367240000004</v>
      </c>
      <c r="N26" s="27">
        <f t="shared" si="9"/>
        <v>50.385266999999992</v>
      </c>
      <c r="O26" s="27">
        <f t="shared" si="9"/>
        <v>62.951216039999998</v>
      </c>
      <c r="P26" s="27">
        <f t="shared" si="9"/>
        <v>69.264358200000018</v>
      </c>
      <c r="Q26" s="27">
        <f t="shared" si="9"/>
        <v>56.698409160000011</v>
      </c>
      <c r="R26" s="27">
        <f t="shared" si="9"/>
        <v>59.855246999999999</v>
      </c>
      <c r="S26" s="27">
        <f t="shared" si="9"/>
        <v>50.445869039999998</v>
      </c>
      <c r="T26" s="27">
        <f t="shared" si="9"/>
        <v>49.820722919999994</v>
      </c>
      <c r="U26" s="27">
        <f t="shared" si="9"/>
        <v>46.718479080000009</v>
      </c>
      <c r="V26" s="27">
        <f t="shared" si="9"/>
        <v>46.087324919999993</v>
      </c>
      <c r="W26" s="27">
        <f t="shared" si="9"/>
        <v>42.377760360000011</v>
      </c>
      <c r="X26" s="27">
        <f t="shared" si="9"/>
        <v>40.147379999999998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47.349899999999998</v>
      </c>
      <c r="D33" s="19">
        <f t="shared" si="11"/>
        <v>53.663308919999999</v>
      </c>
      <c r="E33" s="19">
        <f t="shared" si="11"/>
        <v>84.380614919999999</v>
      </c>
      <c r="F33" s="19">
        <f t="shared" si="11"/>
        <v>81.527308919999996</v>
      </c>
      <c r="G33" s="19">
        <f t="shared" si="11"/>
        <v>75.335370839999996</v>
      </c>
      <c r="H33" s="19">
        <f t="shared" si="11"/>
        <v>81.527308919999996</v>
      </c>
      <c r="I33" s="19">
        <f t="shared" si="11"/>
        <v>75.213899999999995</v>
      </c>
      <c r="J33" s="19">
        <f t="shared" si="11"/>
        <v>62.769421799999996</v>
      </c>
      <c r="K33" s="19">
        <f t="shared" si="11"/>
        <v>47.167827119999991</v>
      </c>
      <c r="L33" s="19">
        <f t="shared" si="11"/>
        <v>50.324398200000005</v>
      </c>
      <c r="M33" s="19">
        <f t="shared" si="11"/>
        <v>53.420367240000004</v>
      </c>
      <c r="N33" s="19">
        <f t="shared" si="11"/>
        <v>50.385266999999992</v>
      </c>
      <c r="O33" s="19">
        <f t="shared" si="11"/>
        <v>62.951216039999998</v>
      </c>
      <c r="P33" s="19">
        <f t="shared" si="11"/>
        <v>69.264358200000018</v>
      </c>
      <c r="Q33" s="19">
        <f t="shared" si="11"/>
        <v>56.698409160000011</v>
      </c>
      <c r="R33" s="19">
        <f t="shared" si="11"/>
        <v>59.855246999999999</v>
      </c>
      <c r="S33" s="19">
        <f t="shared" si="11"/>
        <v>50.445869039999998</v>
      </c>
      <c r="T33" s="19">
        <f t="shared" si="11"/>
        <v>49.820722919999994</v>
      </c>
      <c r="U33" s="19">
        <f t="shared" si="11"/>
        <v>46.718479080000009</v>
      </c>
      <c r="V33" s="19">
        <f t="shared" si="11"/>
        <v>46.087324919999993</v>
      </c>
      <c r="W33" s="19">
        <f t="shared" si="11"/>
        <v>42.377760360000011</v>
      </c>
      <c r="X33" s="19">
        <f t="shared" si="11"/>
        <v>40.147379999999998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47.349899999999998</v>
      </c>
      <c r="D43" s="8">
        <v>53.663308919999999</v>
      </c>
      <c r="E43" s="8">
        <v>41.036491080000005</v>
      </c>
      <c r="F43" s="8">
        <v>53.663308919999999</v>
      </c>
      <c r="G43" s="8">
        <v>53.663308919999999</v>
      </c>
      <c r="H43" s="8">
        <v>53.663308919999999</v>
      </c>
      <c r="I43" s="8">
        <v>47.349899999999998</v>
      </c>
      <c r="J43" s="8">
        <v>44.193328919999992</v>
      </c>
      <c r="K43" s="8">
        <v>37.879919999999991</v>
      </c>
      <c r="L43" s="8">
        <v>41.036491080000005</v>
      </c>
      <c r="M43" s="8">
        <v>41.036491080000005</v>
      </c>
      <c r="N43" s="8">
        <v>44.193328919999992</v>
      </c>
      <c r="O43" s="8">
        <v>53.663308919999999</v>
      </c>
      <c r="P43" s="8">
        <v>59.976451080000011</v>
      </c>
      <c r="Q43" s="8">
        <v>50.506471080000011</v>
      </c>
      <c r="R43" s="8">
        <v>53.663308919999999</v>
      </c>
      <c r="S43" s="8">
        <v>47.349899999999998</v>
      </c>
      <c r="T43" s="8">
        <v>47.034322919999994</v>
      </c>
      <c r="U43" s="8">
        <v>46.718479080000009</v>
      </c>
      <c r="V43" s="8">
        <v>46.087324919999993</v>
      </c>
      <c r="W43" s="8">
        <v>42.377760360000011</v>
      </c>
      <c r="X43" s="8">
        <v>40.147379999999998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43.344123839999995</v>
      </c>
      <c r="F44" s="8">
        <v>27.864000000000004</v>
      </c>
      <c r="G44" s="8">
        <v>21.672061920000001</v>
      </c>
      <c r="H44" s="8">
        <v>27.864000000000004</v>
      </c>
      <c r="I44" s="8">
        <v>27.864000000000004</v>
      </c>
      <c r="J44" s="8">
        <v>18.576092880000004</v>
      </c>
      <c r="K44" s="8">
        <v>9.2879071200000016</v>
      </c>
      <c r="L44" s="8">
        <v>9.2879071200000016</v>
      </c>
      <c r="M44" s="8">
        <v>12.383876160000003</v>
      </c>
      <c r="N44" s="8">
        <v>6.1919380799999999</v>
      </c>
      <c r="O44" s="8">
        <v>9.2879071200000016</v>
      </c>
      <c r="P44" s="8">
        <v>9.2879071200000016</v>
      </c>
      <c r="Q44" s="8">
        <v>6.1919380799999999</v>
      </c>
      <c r="R44" s="8">
        <v>6.1919380799999999</v>
      </c>
      <c r="S44" s="8">
        <v>3.0959690400000008</v>
      </c>
      <c r="T44" s="8">
        <v>2.7864000000000004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136.87758216</v>
      </c>
      <c r="D51" s="27">
        <v>87.346690199999983</v>
      </c>
      <c r="E51" s="27">
        <v>120.3166602</v>
      </c>
      <c r="F51" s="27">
        <v>302.63786784000001</v>
      </c>
      <c r="G51" s="27">
        <v>350.7887671200001</v>
      </c>
      <c r="H51" s="27">
        <v>357.00893315999997</v>
      </c>
      <c r="I51" s="27">
        <v>339.47678556000005</v>
      </c>
      <c r="J51" s="27">
        <v>339.49152864000007</v>
      </c>
      <c r="K51" s="27">
        <v>310.72293252000009</v>
      </c>
      <c r="L51" s="27">
        <v>284.34513888000015</v>
      </c>
      <c r="M51" s="27">
        <v>358.97521571999988</v>
      </c>
      <c r="N51" s="27">
        <v>357.02428212000007</v>
      </c>
      <c r="O51" s="27">
        <v>343.46791907999994</v>
      </c>
      <c r="P51" s="27">
        <v>355.23592631999992</v>
      </c>
      <c r="Q51" s="27">
        <v>247.37454323999989</v>
      </c>
      <c r="R51" s="27">
        <v>275.24179188000011</v>
      </c>
      <c r="S51" s="27">
        <v>265.85953812000008</v>
      </c>
      <c r="T51" s="27">
        <v>305.82419075999996</v>
      </c>
      <c r="U51" s="27">
        <v>314.13201731999987</v>
      </c>
      <c r="V51" s="27">
        <v>280.84497011999991</v>
      </c>
      <c r="W51" s="27">
        <v>275.07456900000017</v>
      </c>
      <c r="X51" s="27">
        <v>317.78486784000006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1.5138964799999999</v>
      </c>
      <c r="I61" s="49">
        <f t="shared" si="13"/>
        <v>0</v>
      </c>
      <c r="J61" s="49">
        <f t="shared" si="13"/>
        <v>2.6881344</v>
      </c>
      <c r="K61" s="49">
        <f t="shared" si="13"/>
        <v>0.78382079999999965</v>
      </c>
      <c r="L61" s="49">
        <f t="shared" si="13"/>
        <v>6.5607177599999984</v>
      </c>
      <c r="M61" s="49">
        <f t="shared" si="13"/>
        <v>7.9561411200000016</v>
      </c>
      <c r="N61" s="49">
        <f t="shared" si="13"/>
        <v>7.9561411200000016</v>
      </c>
      <c r="O61" s="49">
        <f t="shared" si="13"/>
        <v>7.4005012800000021</v>
      </c>
      <c r="P61" s="49">
        <f t="shared" si="13"/>
        <v>9.5012726400000034</v>
      </c>
      <c r="Q61" s="49">
        <f t="shared" si="13"/>
        <v>7.7008161600000022</v>
      </c>
      <c r="R61" s="49">
        <f t="shared" si="13"/>
        <v>9.2012443200000007</v>
      </c>
      <c r="S61" s="49">
        <f t="shared" si="13"/>
        <v>9.5012726400000034</v>
      </c>
      <c r="T61" s="49">
        <f t="shared" si="13"/>
        <v>10.101329280000002</v>
      </c>
      <c r="U61" s="49">
        <f t="shared" si="13"/>
        <v>9.2012443200000007</v>
      </c>
      <c r="V61" s="49">
        <f t="shared" si="13"/>
        <v>16.733085839999998</v>
      </c>
      <c r="W61" s="49">
        <f t="shared" si="13"/>
        <v>15.92082072</v>
      </c>
      <c r="X61" s="49">
        <f t="shared" si="13"/>
        <v>16.73851032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2.6881344</v>
      </c>
      <c r="K62" s="52">
        <v>0.78382079999999965</v>
      </c>
      <c r="L62" s="52">
        <v>6.4959551999999983</v>
      </c>
      <c r="M62" s="52">
        <v>5.6000448000000018</v>
      </c>
      <c r="N62" s="52">
        <v>5.6000448000000018</v>
      </c>
      <c r="O62" s="52">
        <v>5.6000448000000018</v>
      </c>
      <c r="P62" s="52">
        <v>5.6000448000000018</v>
      </c>
      <c r="Q62" s="52">
        <v>5.6000448000000018</v>
      </c>
      <c r="R62" s="52">
        <v>5.6000448000000018</v>
      </c>
      <c r="S62" s="52">
        <v>5.6000448000000018</v>
      </c>
      <c r="T62" s="52">
        <v>5.6000448000000018</v>
      </c>
      <c r="U62" s="52">
        <v>5.6000448000000018</v>
      </c>
      <c r="V62" s="52">
        <v>9.8558207999999965</v>
      </c>
      <c r="W62" s="52">
        <v>12.644755199999999</v>
      </c>
      <c r="X62" s="52">
        <v>13.462444799999998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3.2760655200000008</v>
      </c>
      <c r="W64" s="52">
        <v>3.2760655200000008</v>
      </c>
      <c r="X64" s="52">
        <v>3.2760655200000008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1.5138964799999999</v>
      </c>
      <c r="I72" s="55">
        <v>0</v>
      </c>
      <c r="J72" s="55">
        <v>0</v>
      </c>
      <c r="K72" s="55">
        <v>0</v>
      </c>
      <c r="L72" s="55">
        <v>6.4762559999999997E-2</v>
      </c>
      <c r="M72" s="55">
        <v>2.3560963199999994</v>
      </c>
      <c r="N72" s="55">
        <v>2.3560963199999994</v>
      </c>
      <c r="O72" s="55">
        <v>1.80045648</v>
      </c>
      <c r="P72" s="55">
        <v>3.9012278400000007</v>
      </c>
      <c r="Q72" s="55">
        <v>2.10077136</v>
      </c>
      <c r="R72" s="55">
        <v>3.6011995199999998</v>
      </c>
      <c r="S72" s="55">
        <v>3.9012278400000007</v>
      </c>
      <c r="T72" s="55">
        <v>4.5012844799999989</v>
      </c>
      <c r="U72" s="55">
        <v>3.6011995199999998</v>
      </c>
      <c r="V72" s="55">
        <v>3.6011995199999998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202.57546464000001</v>
      </c>
      <c r="D2" s="21">
        <f t="shared" ref="D2:X2" si="0">SUM(D3,D17,D22,D25,D26,D51,D52)</f>
        <v>191.17531944000001</v>
      </c>
      <c r="E2" s="21">
        <f t="shared" si="0"/>
        <v>190.05736644000004</v>
      </c>
      <c r="F2" s="21">
        <f t="shared" si="0"/>
        <v>419.10244668000007</v>
      </c>
      <c r="G2" s="21">
        <f t="shared" si="0"/>
        <v>399.00137003999993</v>
      </c>
      <c r="H2" s="21">
        <f t="shared" si="0"/>
        <v>378.51100632000009</v>
      </c>
      <c r="I2" s="21">
        <f t="shared" si="0"/>
        <v>374.91880644000008</v>
      </c>
      <c r="J2" s="21">
        <f t="shared" si="0"/>
        <v>334.32133535999998</v>
      </c>
      <c r="K2" s="21">
        <f t="shared" si="0"/>
        <v>280.65653195999994</v>
      </c>
      <c r="L2" s="21">
        <f t="shared" si="0"/>
        <v>261.14529120000009</v>
      </c>
      <c r="M2" s="21">
        <f t="shared" si="0"/>
        <v>278.22270420000007</v>
      </c>
      <c r="N2" s="21">
        <f t="shared" si="0"/>
        <v>290.90088468000005</v>
      </c>
      <c r="O2" s="21">
        <f t="shared" si="0"/>
        <v>278.93497067999999</v>
      </c>
      <c r="P2" s="21">
        <f t="shared" si="0"/>
        <v>281.16905219999995</v>
      </c>
      <c r="Q2" s="21">
        <f t="shared" si="0"/>
        <v>199.96056792000002</v>
      </c>
      <c r="R2" s="21">
        <f t="shared" si="0"/>
        <v>217.4377824</v>
      </c>
      <c r="S2" s="21">
        <f t="shared" si="0"/>
        <v>199.6158222</v>
      </c>
      <c r="T2" s="21">
        <f t="shared" si="0"/>
        <v>221.71367196000003</v>
      </c>
      <c r="U2" s="21">
        <f t="shared" si="0"/>
        <v>226.70176644000003</v>
      </c>
      <c r="V2" s="21">
        <f t="shared" si="0"/>
        <v>192.78135108000004</v>
      </c>
      <c r="W2" s="21">
        <f t="shared" si="0"/>
        <v>173.17938348000004</v>
      </c>
      <c r="X2" s="21">
        <f t="shared" si="0"/>
        <v>191.64798396000003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13.862835360000002</v>
      </c>
      <c r="D3" s="24">
        <f t="shared" si="1"/>
        <v>2.7724989600000001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12.373817280000001</v>
      </c>
      <c r="L3" s="24">
        <f t="shared" si="1"/>
        <v>9.8989123200000027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13.862835360000002</v>
      </c>
      <c r="D4" s="19">
        <f t="shared" si="3"/>
        <v>2.7724989600000001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12.373817280000001</v>
      </c>
      <c r="L4" s="19">
        <f t="shared" si="3"/>
        <v>9.8989123200000027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12.373817280000001</v>
      </c>
      <c r="L5" s="8">
        <v>9.8989123200000027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13.862835360000002</v>
      </c>
      <c r="D7" s="8">
        <v>2.7724989600000001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37.697847119999999</v>
      </c>
      <c r="D26" s="27">
        <f t="shared" si="9"/>
        <v>50.263796159999998</v>
      </c>
      <c r="E26" s="27">
        <f t="shared" si="9"/>
        <v>59.794378200000011</v>
      </c>
      <c r="F26" s="27">
        <f t="shared" si="9"/>
        <v>28.10667492</v>
      </c>
      <c r="G26" s="27">
        <f t="shared" si="9"/>
        <v>28.167265080000004</v>
      </c>
      <c r="H26" s="27">
        <f t="shared" si="9"/>
        <v>12.565949040000003</v>
      </c>
      <c r="I26" s="27">
        <f t="shared" si="9"/>
        <v>6.252540119999999</v>
      </c>
      <c r="J26" s="27">
        <f t="shared" si="9"/>
        <v>9.348509159999999</v>
      </c>
      <c r="K26" s="27">
        <f t="shared" si="9"/>
        <v>6.252540119999999</v>
      </c>
      <c r="L26" s="27">
        <f t="shared" si="9"/>
        <v>6.252540119999999</v>
      </c>
      <c r="M26" s="27">
        <f t="shared" si="9"/>
        <v>9.348509159999999</v>
      </c>
      <c r="N26" s="27">
        <f t="shared" si="9"/>
        <v>3.0959690400000008</v>
      </c>
      <c r="O26" s="27">
        <f t="shared" si="9"/>
        <v>3.1565710799999986</v>
      </c>
      <c r="P26" s="27">
        <f t="shared" si="9"/>
        <v>3.1565710799999986</v>
      </c>
      <c r="Q26" s="27">
        <f t="shared" si="9"/>
        <v>3.1565710799999986</v>
      </c>
      <c r="R26" s="27">
        <f t="shared" si="9"/>
        <v>3.1565710799999986</v>
      </c>
      <c r="S26" s="27">
        <f t="shared" si="9"/>
        <v>3.1565710799999986</v>
      </c>
      <c r="T26" s="27">
        <f t="shared" si="9"/>
        <v>2.2095730799999997</v>
      </c>
      <c r="U26" s="27">
        <f t="shared" si="9"/>
        <v>1.8939959999999998</v>
      </c>
      <c r="V26" s="27">
        <f t="shared" si="9"/>
        <v>1.8687294000000001</v>
      </c>
      <c r="W26" s="27">
        <f t="shared" si="9"/>
        <v>4.759248959999999</v>
      </c>
      <c r="X26" s="27">
        <f t="shared" si="9"/>
        <v>4.759248959999999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37.697847119999999</v>
      </c>
      <c r="D33" s="19">
        <f t="shared" si="11"/>
        <v>50.263796159999998</v>
      </c>
      <c r="E33" s="19">
        <f t="shared" si="11"/>
        <v>59.794378200000011</v>
      </c>
      <c r="F33" s="19">
        <f t="shared" si="11"/>
        <v>28.10667492</v>
      </c>
      <c r="G33" s="19">
        <f t="shared" si="11"/>
        <v>28.167265080000004</v>
      </c>
      <c r="H33" s="19">
        <f t="shared" si="11"/>
        <v>12.565949040000003</v>
      </c>
      <c r="I33" s="19">
        <f t="shared" si="11"/>
        <v>6.252540119999999</v>
      </c>
      <c r="J33" s="19">
        <f t="shared" si="11"/>
        <v>9.348509159999999</v>
      </c>
      <c r="K33" s="19">
        <f t="shared" si="11"/>
        <v>6.252540119999999</v>
      </c>
      <c r="L33" s="19">
        <f t="shared" si="11"/>
        <v>6.252540119999999</v>
      </c>
      <c r="M33" s="19">
        <f t="shared" si="11"/>
        <v>9.348509159999999</v>
      </c>
      <c r="N33" s="19">
        <f t="shared" si="11"/>
        <v>3.0959690400000008</v>
      </c>
      <c r="O33" s="19">
        <f t="shared" si="11"/>
        <v>3.1565710799999986</v>
      </c>
      <c r="P33" s="19">
        <f t="shared" si="11"/>
        <v>3.1565710799999986</v>
      </c>
      <c r="Q33" s="19">
        <f t="shared" si="11"/>
        <v>3.1565710799999986</v>
      </c>
      <c r="R33" s="19">
        <f t="shared" si="11"/>
        <v>3.1565710799999986</v>
      </c>
      <c r="S33" s="19">
        <f t="shared" si="11"/>
        <v>3.1565710799999986</v>
      </c>
      <c r="T33" s="19">
        <f t="shared" si="11"/>
        <v>2.2095730799999997</v>
      </c>
      <c r="U33" s="19">
        <f t="shared" si="11"/>
        <v>1.8939959999999998</v>
      </c>
      <c r="V33" s="19">
        <f t="shared" si="11"/>
        <v>1.8687294000000001</v>
      </c>
      <c r="W33" s="19">
        <f t="shared" si="11"/>
        <v>4.759248959999999</v>
      </c>
      <c r="X33" s="19">
        <f t="shared" si="11"/>
        <v>4.759248959999999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0.29031047999999998</v>
      </c>
      <c r="W36" s="8">
        <v>0.29848824000000013</v>
      </c>
      <c r="X36" s="8">
        <v>0.29848824000000013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28.409939999999995</v>
      </c>
      <c r="D43" s="8">
        <v>37.879919999999991</v>
      </c>
      <c r="E43" s="8">
        <v>50.506471080000011</v>
      </c>
      <c r="F43" s="8">
        <v>12.626551079999999</v>
      </c>
      <c r="G43" s="8">
        <v>15.78338892</v>
      </c>
      <c r="H43" s="8">
        <v>9.4699800000000014</v>
      </c>
      <c r="I43" s="8">
        <v>3.1565710799999986</v>
      </c>
      <c r="J43" s="8">
        <v>3.1565710799999986</v>
      </c>
      <c r="K43" s="8">
        <v>3.1565710799999986</v>
      </c>
      <c r="L43" s="8">
        <v>3.1565710799999986</v>
      </c>
      <c r="M43" s="8">
        <v>3.1565710799999986</v>
      </c>
      <c r="N43" s="8">
        <v>0</v>
      </c>
      <c r="O43" s="8">
        <v>3.1565710799999986</v>
      </c>
      <c r="P43" s="8">
        <v>3.1565710799999986</v>
      </c>
      <c r="Q43" s="8">
        <v>3.1565710799999986</v>
      </c>
      <c r="R43" s="8">
        <v>3.1565710799999986</v>
      </c>
      <c r="S43" s="8">
        <v>3.1565710799999986</v>
      </c>
      <c r="T43" s="8">
        <v>2.2095730799999997</v>
      </c>
      <c r="U43" s="8">
        <v>1.8939959999999998</v>
      </c>
      <c r="V43" s="8">
        <v>1.5784189200000001</v>
      </c>
      <c r="W43" s="8">
        <v>4.4607607199999988</v>
      </c>
      <c r="X43" s="8">
        <v>4.4607607199999988</v>
      </c>
    </row>
    <row r="44" spans="1:24" ht="11.25" customHeight="1" x14ac:dyDescent="0.2">
      <c r="A44" s="28" t="s">
        <v>74</v>
      </c>
      <c r="B44" s="7" t="s">
        <v>75</v>
      </c>
      <c r="C44" s="8">
        <v>9.2879071200000016</v>
      </c>
      <c r="D44" s="8">
        <v>12.383876160000003</v>
      </c>
      <c r="E44" s="8">
        <v>9.2879071200000016</v>
      </c>
      <c r="F44" s="8">
        <v>15.480123840000001</v>
      </c>
      <c r="G44" s="8">
        <v>12.383876160000003</v>
      </c>
      <c r="H44" s="8">
        <v>3.0959690400000008</v>
      </c>
      <c r="I44" s="8">
        <v>3.0959690400000008</v>
      </c>
      <c r="J44" s="8">
        <v>6.1919380799999999</v>
      </c>
      <c r="K44" s="8">
        <v>3.0959690400000008</v>
      </c>
      <c r="L44" s="8">
        <v>3.0959690400000008</v>
      </c>
      <c r="M44" s="8">
        <v>6.1919380799999999</v>
      </c>
      <c r="N44" s="8">
        <v>3.0959690400000008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151.01478216000001</v>
      </c>
      <c r="D51" s="27">
        <v>138.13902432</v>
      </c>
      <c r="E51" s="27">
        <v>130.26298824000003</v>
      </c>
      <c r="F51" s="27">
        <v>390.99577176000008</v>
      </c>
      <c r="G51" s="27">
        <v>370.83410495999993</v>
      </c>
      <c r="H51" s="27">
        <v>365.94505728000007</v>
      </c>
      <c r="I51" s="27">
        <v>368.66626632000009</v>
      </c>
      <c r="J51" s="27">
        <v>324.97282619999999</v>
      </c>
      <c r="K51" s="27">
        <v>262.03017455999992</v>
      </c>
      <c r="L51" s="27">
        <v>244.99383876000007</v>
      </c>
      <c r="M51" s="27">
        <v>268.87419504000007</v>
      </c>
      <c r="N51" s="27">
        <v>287.80491564000005</v>
      </c>
      <c r="O51" s="27">
        <v>275.7783996</v>
      </c>
      <c r="P51" s="27">
        <v>278.01248111999996</v>
      </c>
      <c r="Q51" s="27">
        <v>195.37388244000002</v>
      </c>
      <c r="R51" s="27">
        <v>212.85109692</v>
      </c>
      <c r="S51" s="27">
        <v>195.02913672</v>
      </c>
      <c r="T51" s="27">
        <v>218.07398448000001</v>
      </c>
      <c r="U51" s="27">
        <v>223.37765604000003</v>
      </c>
      <c r="V51" s="27">
        <v>189.48250728000002</v>
      </c>
      <c r="W51" s="27">
        <v>166.99002012000003</v>
      </c>
      <c r="X51" s="27">
        <v>186.88873500000003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1.4301143999999999</v>
      </c>
      <c r="R52" s="27">
        <f t="shared" si="12"/>
        <v>1.4301143999999999</v>
      </c>
      <c r="S52" s="27">
        <f t="shared" si="12"/>
        <v>1.4301143999999999</v>
      </c>
      <c r="T52" s="27">
        <f t="shared" si="12"/>
        <v>1.4301143999999999</v>
      </c>
      <c r="U52" s="27">
        <f t="shared" si="12"/>
        <v>1.4301143999999999</v>
      </c>
      <c r="V52" s="27">
        <f t="shared" si="12"/>
        <v>1.4301143999999999</v>
      </c>
      <c r="W52" s="27">
        <f t="shared" si="12"/>
        <v>1.4301143999999999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1.4301143999999999</v>
      </c>
      <c r="R53" s="8">
        <v>1.4301143999999999</v>
      </c>
      <c r="S53" s="8">
        <v>1.4301143999999999</v>
      </c>
      <c r="T53" s="8">
        <v>1.4301143999999999</v>
      </c>
      <c r="U53" s="8">
        <v>1.4301143999999999</v>
      </c>
      <c r="V53" s="8">
        <v>1.4301143999999999</v>
      </c>
      <c r="W53" s="8">
        <v>1.4301143999999999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2.2579200000000001E-2</v>
      </c>
      <c r="R61" s="49">
        <f t="shared" si="13"/>
        <v>0</v>
      </c>
      <c r="S61" s="49">
        <f t="shared" si="13"/>
        <v>4.4755199999999995E-2</v>
      </c>
      <c r="T61" s="49">
        <f t="shared" si="13"/>
        <v>3.3465599999999998E-2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2.2579200000000001E-2</v>
      </c>
      <c r="R62" s="52">
        <v>0</v>
      </c>
      <c r="S62" s="52">
        <v>4.4755199999999995E-2</v>
      </c>
      <c r="T62" s="52">
        <v>3.3465599999999998E-2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27.244000080000003</v>
      </c>
      <c r="H2" s="21">
        <f t="shared" si="0"/>
        <v>26.752631400000006</v>
      </c>
      <c r="I2" s="21">
        <f t="shared" si="0"/>
        <v>27.289643039999991</v>
      </c>
      <c r="J2" s="21">
        <f t="shared" si="0"/>
        <v>23.591553480000016</v>
      </c>
      <c r="K2" s="21">
        <f t="shared" si="0"/>
        <v>23.703035399999997</v>
      </c>
      <c r="L2" s="21">
        <f t="shared" si="0"/>
        <v>25.040414519999999</v>
      </c>
      <c r="M2" s="21">
        <f t="shared" si="0"/>
        <v>32.274419760000001</v>
      </c>
      <c r="N2" s="21">
        <f t="shared" si="0"/>
        <v>35.815384440000003</v>
      </c>
      <c r="O2" s="21">
        <f t="shared" si="0"/>
        <v>58.383606599999986</v>
      </c>
      <c r="P2" s="21">
        <f t="shared" si="0"/>
        <v>59.543664840000005</v>
      </c>
      <c r="Q2" s="21">
        <f t="shared" si="0"/>
        <v>49.979445119999994</v>
      </c>
      <c r="R2" s="21">
        <f t="shared" si="0"/>
        <v>48.388808160000011</v>
      </c>
      <c r="S2" s="21">
        <f t="shared" si="0"/>
        <v>45.967307760000004</v>
      </c>
      <c r="T2" s="21">
        <f t="shared" si="0"/>
        <v>54.017029440000009</v>
      </c>
      <c r="U2" s="21">
        <f t="shared" si="0"/>
        <v>52.983600119999991</v>
      </c>
      <c r="V2" s="21">
        <f t="shared" si="0"/>
        <v>50.724273600000018</v>
      </c>
      <c r="W2" s="21">
        <f t="shared" si="0"/>
        <v>82.007220960000012</v>
      </c>
      <c r="X2" s="21">
        <f t="shared" si="0"/>
        <v>95.00891399999999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33.456238920000011</v>
      </c>
      <c r="X26" s="27">
        <f t="shared" si="9"/>
        <v>31.544369999999997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33.456238920000011</v>
      </c>
      <c r="X33" s="19">
        <f t="shared" si="11"/>
        <v>31.544369999999997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33.456238920000011</v>
      </c>
      <c r="X43" s="8">
        <v>31.544369999999997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27.244000080000003</v>
      </c>
      <c r="H51" s="27">
        <v>26.752631400000006</v>
      </c>
      <c r="I51" s="27">
        <v>27.289643039999991</v>
      </c>
      <c r="J51" s="27">
        <v>23.591553480000016</v>
      </c>
      <c r="K51" s="27">
        <v>23.703035399999997</v>
      </c>
      <c r="L51" s="27">
        <v>25.040414519999999</v>
      </c>
      <c r="M51" s="27">
        <v>32.274419760000001</v>
      </c>
      <c r="N51" s="27">
        <v>35.815384440000003</v>
      </c>
      <c r="O51" s="27">
        <v>58.383606599999986</v>
      </c>
      <c r="P51" s="27">
        <v>59.543664840000005</v>
      </c>
      <c r="Q51" s="27">
        <v>49.979445119999994</v>
      </c>
      <c r="R51" s="27">
        <v>48.388808160000011</v>
      </c>
      <c r="S51" s="27">
        <v>45.967307760000004</v>
      </c>
      <c r="T51" s="27">
        <v>54.017029440000009</v>
      </c>
      <c r="U51" s="27">
        <v>52.983600119999991</v>
      </c>
      <c r="V51" s="27">
        <v>50.724273600000018</v>
      </c>
      <c r="W51" s="27">
        <v>48.550982039999994</v>
      </c>
      <c r="X51" s="27">
        <v>53.454772799999994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10.009771199999999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10.009771199999999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206.8641792</v>
      </c>
      <c r="D61" s="49">
        <f t="shared" si="13"/>
        <v>267.68004479999996</v>
      </c>
      <c r="E61" s="49">
        <f t="shared" si="13"/>
        <v>269.02391039999998</v>
      </c>
      <c r="F61" s="49">
        <f t="shared" si="13"/>
        <v>400.95982079999999</v>
      </c>
      <c r="G61" s="49">
        <f t="shared" si="13"/>
        <v>453.48791039999992</v>
      </c>
      <c r="H61" s="49">
        <f t="shared" si="13"/>
        <v>447.32782079999998</v>
      </c>
      <c r="I61" s="49">
        <f t="shared" si="13"/>
        <v>445.08804479999998</v>
      </c>
      <c r="J61" s="49">
        <f t="shared" si="13"/>
        <v>499.18417920000002</v>
      </c>
      <c r="K61" s="49">
        <f t="shared" si="13"/>
        <v>459.9838656</v>
      </c>
      <c r="L61" s="49">
        <f t="shared" si="13"/>
        <v>481.04017920000018</v>
      </c>
      <c r="M61" s="49">
        <f t="shared" si="13"/>
        <v>726.71195520000003</v>
      </c>
      <c r="N61" s="49">
        <f t="shared" si="13"/>
        <v>787.49435520000009</v>
      </c>
      <c r="O61" s="49">
        <f t="shared" si="13"/>
        <v>775.37617920000002</v>
      </c>
      <c r="P61" s="49">
        <f t="shared" si="13"/>
        <v>787.78546560000007</v>
      </c>
      <c r="Q61" s="49">
        <f t="shared" si="13"/>
        <v>813.87048960000004</v>
      </c>
      <c r="R61" s="49">
        <f t="shared" si="13"/>
        <v>876.03022079999982</v>
      </c>
      <c r="S61" s="49">
        <f t="shared" si="13"/>
        <v>895.05924479999987</v>
      </c>
      <c r="T61" s="49">
        <f t="shared" si="13"/>
        <v>841.08648959999971</v>
      </c>
      <c r="U61" s="49">
        <f t="shared" si="13"/>
        <v>832.42897919999973</v>
      </c>
      <c r="V61" s="49">
        <f t="shared" si="13"/>
        <v>794.23496496000007</v>
      </c>
      <c r="W61" s="49">
        <f t="shared" si="13"/>
        <v>808.71580512000025</v>
      </c>
      <c r="X61" s="49">
        <f t="shared" si="13"/>
        <v>853.05911039999989</v>
      </c>
    </row>
    <row r="62" spans="1:24" ht="11.25" customHeight="1" x14ac:dyDescent="0.2">
      <c r="A62" s="50" t="s">
        <v>92</v>
      </c>
      <c r="B62" s="51" t="s">
        <v>93</v>
      </c>
      <c r="C62" s="52">
        <v>206.8641792</v>
      </c>
      <c r="D62" s="52">
        <v>267.68004479999996</v>
      </c>
      <c r="E62" s="52">
        <v>269.02391039999998</v>
      </c>
      <c r="F62" s="52">
        <v>400.95982079999999</v>
      </c>
      <c r="G62" s="52">
        <v>453.48791039999992</v>
      </c>
      <c r="H62" s="52">
        <v>447.32782079999998</v>
      </c>
      <c r="I62" s="52">
        <v>445.08804479999998</v>
      </c>
      <c r="J62" s="52">
        <v>499.18417920000002</v>
      </c>
      <c r="K62" s="52">
        <v>459.9838656</v>
      </c>
      <c r="L62" s="52">
        <v>481.04017920000018</v>
      </c>
      <c r="M62" s="52">
        <v>726.71195520000003</v>
      </c>
      <c r="N62" s="52">
        <v>787.49435520000009</v>
      </c>
      <c r="O62" s="52">
        <v>775.37617920000002</v>
      </c>
      <c r="P62" s="52">
        <v>787.78546560000007</v>
      </c>
      <c r="Q62" s="52">
        <v>813.87048960000004</v>
      </c>
      <c r="R62" s="52">
        <v>876.03022079999982</v>
      </c>
      <c r="S62" s="52">
        <v>895.05924479999987</v>
      </c>
      <c r="T62" s="52">
        <v>841.08648959999971</v>
      </c>
      <c r="U62" s="52">
        <v>832.42897919999973</v>
      </c>
      <c r="V62" s="52">
        <v>794.02417920000005</v>
      </c>
      <c r="W62" s="52">
        <v>808.65106560000027</v>
      </c>
      <c r="X62" s="52">
        <v>853.05911039999989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0.21078575999999999</v>
      </c>
      <c r="W68" s="52">
        <v>6.4739520000000009E-2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33.824664720000008</v>
      </c>
      <c r="H2" s="21">
        <f t="shared" si="0"/>
        <v>36.235865160000003</v>
      </c>
      <c r="I2" s="21">
        <f t="shared" si="0"/>
        <v>37.872145080000003</v>
      </c>
      <c r="J2" s="21">
        <f t="shared" si="0"/>
        <v>37.760663160000014</v>
      </c>
      <c r="K2" s="21">
        <f t="shared" si="0"/>
        <v>36.853862759999998</v>
      </c>
      <c r="L2" s="21">
        <f t="shared" si="0"/>
        <v>32.476985640000009</v>
      </c>
      <c r="M2" s="21">
        <f t="shared" si="0"/>
        <v>37.203455519999999</v>
      </c>
      <c r="N2" s="21">
        <f t="shared" si="0"/>
        <v>38.875078439999996</v>
      </c>
      <c r="O2" s="21">
        <f t="shared" si="0"/>
        <v>35.526581639999989</v>
      </c>
      <c r="P2" s="21">
        <f t="shared" si="0"/>
        <v>28.226737439999994</v>
      </c>
      <c r="Q2" s="21">
        <f t="shared" si="0"/>
        <v>33.06468924</v>
      </c>
      <c r="R2" s="21">
        <f t="shared" si="0"/>
        <v>33.713182799999998</v>
      </c>
      <c r="S2" s="21">
        <f t="shared" si="0"/>
        <v>35.263225799999994</v>
      </c>
      <c r="T2" s="21">
        <f t="shared" si="0"/>
        <v>37.466811359999994</v>
      </c>
      <c r="U2" s="21">
        <f t="shared" si="0"/>
        <v>42.2338752</v>
      </c>
      <c r="V2" s="21">
        <f t="shared" si="0"/>
        <v>35.543438280000004</v>
      </c>
      <c r="W2" s="21">
        <f t="shared" si="0"/>
        <v>41.922204479999991</v>
      </c>
      <c r="X2" s="21">
        <f t="shared" si="0"/>
        <v>42.094382400000015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0.29031047999999998</v>
      </c>
      <c r="W26" s="27">
        <f t="shared" si="9"/>
        <v>4.7795389199999994</v>
      </c>
      <c r="X26" s="27">
        <f t="shared" si="9"/>
        <v>4.759248959999999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0.29031047999999998</v>
      </c>
      <c r="W33" s="19">
        <f t="shared" si="11"/>
        <v>4.7795389199999994</v>
      </c>
      <c r="X33" s="19">
        <f t="shared" si="11"/>
        <v>4.759248959999999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0.29031047999999998</v>
      </c>
      <c r="W36" s="8">
        <v>0</v>
      </c>
      <c r="X36" s="8">
        <v>0.29848824000000013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4.7795389199999994</v>
      </c>
      <c r="X43" s="8">
        <v>4.4607607199999988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33.824664720000008</v>
      </c>
      <c r="H51" s="27">
        <v>36.235865160000003</v>
      </c>
      <c r="I51" s="27">
        <v>37.872145080000003</v>
      </c>
      <c r="J51" s="27">
        <v>37.760663160000014</v>
      </c>
      <c r="K51" s="27">
        <v>36.853862759999998</v>
      </c>
      <c r="L51" s="27">
        <v>32.476985640000009</v>
      </c>
      <c r="M51" s="27">
        <v>37.203455519999999</v>
      </c>
      <c r="N51" s="27">
        <v>38.875078439999996</v>
      </c>
      <c r="O51" s="27">
        <v>35.526581639999989</v>
      </c>
      <c r="P51" s="27">
        <v>28.226737439999994</v>
      </c>
      <c r="Q51" s="27">
        <v>33.06468924</v>
      </c>
      <c r="R51" s="27">
        <v>33.713182799999998</v>
      </c>
      <c r="S51" s="27">
        <v>35.263225799999994</v>
      </c>
      <c r="T51" s="27">
        <v>37.466811359999994</v>
      </c>
      <c r="U51" s="27">
        <v>42.2338752</v>
      </c>
      <c r="V51" s="27">
        <v>35.253127800000001</v>
      </c>
      <c r="W51" s="27">
        <v>37.14266555999999</v>
      </c>
      <c r="X51" s="27">
        <v>37.335133440000014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432.89790335999999</v>
      </c>
      <c r="D2" s="21">
        <f t="shared" ref="D2:X2" si="0">SUM(D3,D17,D22,D25,D26,D51,D52)</f>
        <v>444.79512072</v>
      </c>
      <c r="E2" s="21">
        <f t="shared" si="0"/>
        <v>485.63230968000016</v>
      </c>
      <c r="F2" s="21">
        <f t="shared" si="0"/>
        <v>321.19221024000001</v>
      </c>
      <c r="G2" s="21">
        <f t="shared" si="0"/>
        <v>398.88818460000005</v>
      </c>
      <c r="H2" s="21">
        <f t="shared" si="0"/>
        <v>337.31369028</v>
      </c>
      <c r="I2" s="21">
        <f t="shared" si="0"/>
        <v>377.56812168000005</v>
      </c>
      <c r="J2" s="21">
        <f t="shared" si="0"/>
        <v>311.31432647999998</v>
      </c>
      <c r="K2" s="21">
        <f t="shared" si="0"/>
        <v>259.77671892000001</v>
      </c>
      <c r="L2" s="21">
        <f t="shared" si="0"/>
        <v>298.17178920000003</v>
      </c>
      <c r="M2" s="21">
        <f t="shared" si="0"/>
        <v>321.44326092000006</v>
      </c>
      <c r="N2" s="21">
        <f t="shared" si="0"/>
        <v>327.68296848</v>
      </c>
      <c r="O2" s="21">
        <f t="shared" si="0"/>
        <v>309.44532923999998</v>
      </c>
      <c r="P2" s="21">
        <f t="shared" si="0"/>
        <v>359.87282099999999</v>
      </c>
      <c r="Q2" s="21">
        <f t="shared" si="0"/>
        <v>287.08095815999997</v>
      </c>
      <c r="R2" s="21">
        <f t="shared" si="0"/>
        <v>352.14953364000007</v>
      </c>
      <c r="S2" s="21">
        <f t="shared" si="0"/>
        <v>349.14875040000004</v>
      </c>
      <c r="T2" s="21">
        <f t="shared" si="0"/>
        <v>410.68319220000001</v>
      </c>
      <c r="U2" s="21">
        <f t="shared" si="0"/>
        <v>405.18035784</v>
      </c>
      <c r="V2" s="21">
        <f t="shared" si="0"/>
        <v>388.31414760000007</v>
      </c>
      <c r="W2" s="21">
        <f t="shared" si="0"/>
        <v>361.96557804000008</v>
      </c>
      <c r="X2" s="21">
        <f t="shared" si="0"/>
        <v>371.17805580000004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432.89790335999999</v>
      </c>
      <c r="D26" s="27">
        <f t="shared" si="9"/>
        <v>444.79512072</v>
      </c>
      <c r="E26" s="27">
        <f t="shared" si="9"/>
        <v>485.63230968000016</v>
      </c>
      <c r="F26" s="27">
        <f t="shared" si="9"/>
        <v>321.19221024000001</v>
      </c>
      <c r="G26" s="27">
        <f t="shared" si="9"/>
        <v>305.04363336000006</v>
      </c>
      <c r="H26" s="27">
        <f t="shared" si="9"/>
        <v>244.94849604000001</v>
      </c>
      <c r="I26" s="27">
        <f t="shared" si="9"/>
        <v>281.48948892000004</v>
      </c>
      <c r="J26" s="27">
        <f t="shared" si="9"/>
        <v>229.10610456000001</v>
      </c>
      <c r="K26" s="27">
        <f t="shared" si="9"/>
        <v>176.21576891999999</v>
      </c>
      <c r="L26" s="27">
        <f t="shared" si="9"/>
        <v>208.75985603999999</v>
      </c>
      <c r="M26" s="27">
        <f t="shared" si="9"/>
        <v>206.51469156000002</v>
      </c>
      <c r="N26" s="27">
        <f t="shared" si="9"/>
        <v>194.61879504000001</v>
      </c>
      <c r="O26" s="27">
        <f t="shared" si="9"/>
        <v>173.06820396000001</v>
      </c>
      <c r="P26" s="27">
        <f t="shared" si="9"/>
        <v>192.80181491999997</v>
      </c>
      <c r="Q26" s="27">
        <f t="shared" si="9"/>
        <v>161.72196263999999</v>
      </c>
      <c r="R26" s="27">
        <f t="shared" si="9"/>
        <v>222.00327827999999</v>
      </c>
      <c r="S26" s="27">
        <f t="shared" si="9"/>
        <v>209.98538496</v>
      </c>
      <c r="T26" s="27">
        <f t="shared" si="9"/>
        <v>225.16738127999997</v>
      </c>
      <c r="U26" s="27">
        <f t="shared" si="9"/>
        <v>224.02627704</v>
      </c>
      <c r="V26" s="27">
        <f t="shared" si="9"/>
        <v>220.51346004000001</v>
      </c>
      <c r="W26" s="27">
        <f t="shared" si="9"/>
        <v>202.27540212000002</v>
      </c>
      <c r="X26" s="27">
        <f t="shared" si="9"/>
        <v>192.38953248000001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432.89790335999999</v>
      </c>
      <c r="D33" s="19">
        <f t="shared" si="11"/>
        <v>444.79512072</v>
      </c>
      <c r="E33" s="19">
        <f t="shared" si="11"/>
        <v>485.63230968000016</v>
      </c>
      <c r="F33" s="19">
        <f t="shared" si="11"/>
        <v>321.19221024000001</v>
      </c>
      <c r="G33" s="19">
        <f t="shared" si="11"/>
        <v>305.04363336000006</v>
      </c>
      <c r="H33" s="19">
        <f t="shared" si="11"/>
        <v>244.94849604000001</v>
      </c>
      <c r="I33" s="19">
        <f t="shared" si="11"/>
        <v>281.48948892000004</v>
      </c>
      <c r="J33" s="19">
        <f t="shared" si="11"/>
        <v>229.10610456000001</v>
      </c>
      <c r="K33" s="19">
        <f t="shared" si="11"/>
        <v>176.21576891999999</v>
      </c>
      <c r="L33" s="19">
        <f t="shared" si="11"/>
        <v>208.75985603999999</v>
      </c>
      <c r="M33" s="19">
        <f t="shared" si="11"/>
        <v>206.51469156000002</v>
      </c>
      <c r="N33" s="19">
        <f t="shared" si="11"/>
        <v>194.61879504000001</v>
      </c>
      <c r="O33" s="19">
        <f t="shared" si="11"/>
        <v>173.06820396000001</v>
      </c>
      <c r="P33" s="19">
        <f t="shared" si="11"/>
        <v>192.80181491999997</v>
      </c>
      <c r="Q33" s="19">
        <f t="shared" si="11"/>
        <v>161.72196263999999</v>
      </c>
      <c r="R33" s="19">
        <f t="shared" si="11"/>
        <v>222.00327827999999</v>
      </c>
      <c r="S33" s="19">
        <f t="shared" si="11"/>
        <v>209.98538496</v>
      </c>
      <c r="T33" s="19">
        <f t="shared" si="11"/>
        <v>225.16738127999997</v>
      </c>
      <c r="U33" s="19">
        <f t="shared" si="11"/>
        <v>224.02627704</v>
      </c>
      <c r="V33" s="19">
        <f t="shared" si="11"/>
        <v>220.51346004000001</v>
      </c>
      <c r="W33" s="19">
        <f t="shared" si="11"/>
        <v>202.27540212000002</v>
      </c>
      <c r="X33" s="19">
        <f t="shared" si="11"/>
        <v>192.38953248000001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2.9026504799999988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2.9026504799999988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1.16101476</v>
      </c>
      <c r="W36" s="8">
        <v>0.8954647200000001</v>
      </c>
      <c r="X36" s="8">
        <v>1.1939529600000003</v>
      </c>
    </row>
    <row r="37" spans="1:24" ht="11.25" customHeight="1" x14ac:dyDescent="0.2">
      <c r="A37" s="28" t="s">
        <v>60</v>
      </c>
      <c r="B37" s="7" t="s">
        <v>61</v>
      </c>
      <c r="C37" s="8">
        <v>15.24597228</v>
      </c>
      <c r="D37" s="8">
        <v>14.94110772</v>
      </c>
      <c r="E37" s="8">
        <v>14.636243159999999</v>
      </c>
      <c r="F37" s="8">
        <v>14.33112912</v>
      </c>
      <c r="G37" s="8">
        <v>14.02626456</v>
      </c>
      <c r="H37" s="8">
        <v>13.721399999999999</v>
      </c>
      <c r="I37" s="8">
        <v>13.721399999999999</v>
      </c>
      <c r="J37" s="8">
        <v>14.02626456</v>
      </c>
      <c r="K37" s="8">
        <v>14.02626456</v>
      </c>
      <c r="L37" s="8">
        <v>11.89196316</v>
      </c>
      <c r="M37" s="8">
        <v>12.19682772</v>
      </c>
      <c r="N37" s="8">
        <v>12.806556840000001</v>
      </c>
      <c r="O37" s="8">
        <v>12.806556840000001</v>
      </c>
      <c r="P37" s="8">
        <v>13.721399999999999</v>
      </c>
      <c r="Q37" s="8">
        <v>14.02626456</v>
      </c>
      <c r="R37" s="8">
        <v>14.33112912</v>
      </c>
      <c r="S37" s="8">
        <v>14.636243159999999</v>
      </c>
      <c r="T37" s="8">
        <v>14.636243159999999</v>
      </c>
      <c r="U37" s="8">
        <v>14.636243159999999</v>
      </c>
      <c r="V37" s="8">
        <v>13.416535439999999</v>
      </c>
      <c r="W37" s="8">
        <v>11.973044159999999</v>
      </c>
      <c r="X37" s="8">
        <v>11.973044159999999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3.09158496</v>
      </c>
      <c r="F41" s="8">
        <v>3.09158496</v>
      </c>
      <c r="G41" s="8">
        <v>3.09158496</v>
      </c>
      <c r="H41" s="8">
        <v>0</v>
      </c>
      <c r="I41" s="8">
        <v>3.09158496</v>
      </c>
      <c r="J41" s="8">
        <v>0</v>
      </c>
      <c r="K41" s="8">
        <v>3.09158496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306.19593107999998</v>
      </c>
      <c r="D43" s="8">
        <v>296.72595108000002</v>
      </c>
      <c r="E43" s="8">
        <v>353.54583108000014</v>
      </c>
      <c r="F43" s="8">
        <v>179.92962</v>
      </c>
      <c r="G43" s="8">
        <v>160.98966000000001</v>
      </c>
      <c r="H43" s="8">
        <v>110.48318891999998</v>
      </c>
      <c r="I43" s="8">
        <v>78.916411080000003</v>
      </c>
      <c r="J43" s="8">
        <v>75.759839999999983</v>
      </c>
      <c r="K43" s="8">
        <v>72.603268919999977</v>
      </c>
      <c r="L43" s="8">
        <v>94.699799999999996</v>
      </c>
      <c r="M43" s="8">
        <v>123.10974</v>
      </c>
      <c r="N43" s="8">
        <v>116.79633108000002</v>
      </c>
      <c r="O43" s="8">
        <v>123.10974</v>
      </c>
      <c r="P43" s="8">
        <v>135.73629108</v>
      </c>
      <c r="Q43" s="8">
        <v>113.63975999999998</v>
      </c>
      <c r="R43" s="8">
        <v>173.61621108</v>
      </c>
      <c r="S43" s="8">
        <v>176.77304892000001</v>
      </c>
      <c r="T43" s="8">
        <v>193.50316907999999</v>
      </c>
      <c r="U43" s="8">
        <v>198.55400292000002</v>
      </c>
      <c r="V43" s="8">
        <v>196.02858600000002</v>
      </c>
      <c r="W43" s="8">
        <v>180.02592036000001</v>
      </c>
      <c r="X43" s="8">
        <v>170.46710928000002</v>
      </c>
    </row>
    <row r="44" spans="1:24" ht="11.25" customHeight="1" x14ac:dyDescent="0.2">
      <c r="A44" s="28" t="s">
        <v>74</v>
      </c>
      <c r="B44" s="7" t="s">
        <v>75</v>
      </c>
      <c r="C44" s="8">
        <v>111.45599999999999</v>
      </c>
      <c r="D44" s="8">
        <v>133.12806192000002</v>
      </c>
      <c r="E44" s="8">
        <v>111.45599999999999</v>
      </c>
      <c r="F44" s="8">
        <v>123.83987616000002</v>
      </c>
      <c r="G44" s="8">
        <v>126.93612384000002</v>
      </c>
      <c r="H44" s="8">
        <v>120.74390712000003</v>
      </c>
      <c r="I44" s="8">
        <v>185.76009288000003</v>
      </c>
      <c r="J44" s="8">
        <v>139.32000000000002</v>
      </c>
      <c r="K44" s="8">
        <v>83.592000000000013</v>
      </c>
      <c r="L44" s="8">
        <v>102.16809287999999</v>
      </c>
      <c r="M44" s="8">
        <v>71.208123840000027</v>
      </c>
      <c r="N44" s="8">
        <v>65.015907119999994</v>
      </c>
      <c r="O44" s="8">
        <v>37.151907120000011</v>
      </c>
      <c r="P44" s="8">
        <v>43.344123839999995</v>
      </c>
      <c r="Q44" s="8">
        <v>34.055938080000004</v>
      </c>
      <c r="R44" s="8">
        <v>34.055938080000004</v>
      </c>
      <c r="S44" s="8">
        <v>18.576092880000004</v>
      </c>
      <c r="T44" s="8">
        <v>17.027969040000002</v>
      </c>
      <c r="U44" s="8">
        <v>10.83603096</v>
      </c>
      <c r="V44" s="8">
        <v>9.9073238400000001</v>
      </c>
      <c r="W44" s="8">
        <v>9.3809728800000016</v>
      </c>
      <c r="X44" s="8">
        <v>8.7554260800000012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93.844551240000001</v>
      </c>
      <c r="H51" s="27">
        <v>92.365194240000008</v>
      </c>
      <c r="I51" s="27">
        <v>96.078632760000005</v>
      </c>
      <c r="J51" s="27">
        <v>82.20822192</v>
      </c>
      <c r="K51" s="27">
        <v>83.560950000000005</v>
      </c>
      <c r="L51" s="27">
        <v>89.411933160000018</v>
      </c>
      <c r="M51" s="27">
        <v>114.92856936000003</v>
      </c>
      <c r="N51" s="27">
        <v>133.06417343999999</v>
      </c>
      <c r="O51" s="27">
        <v>136.37712528</v>
      </c>
      <c r="P51" s="27">
        <v>167.07100608000002</v>
      </c>
      <c r="Q51" s="27">
        <v>125.35899551999999</v>
      </c>
      <c r="R51" s="27">
        <v>130.14625536000005</v>
      </c>
      <c r="S51" s="27">
        <v>139.16336544000004</v>
      </c>
      <c r="T51" s="27">
        <v>185.51581092000001</v>
      </c>
      <c r="U51" s="27">
        <v>181.1540808</v>
      </c>
      <c r="V51" s="27">
        <v>167.80068756000003</v>
      </c>
      <c r="W51" s="27">
        <v>159.69017592000003</v>
      </c>
      <c r="X51" s="27">
        <v>178.78852332000002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4047.60963348</v>
      </c>
      <c r="D2" s="21">
        <f t="shared" ref="D2:X2" si="0">SUM(D3,D17,D22,D25,D26,D51,D52)</f>
        <v>5364.4073574000004</v>
      </c>
      <c r="E2" s="21">
        <f t="shared" si="0"/>
        <v>3746.9706934800001</v>
      </c>
      <c r="F2" s="21">
        <f t="shared" si="0"/>
        <v>1672.3347358800002</v>
      </c>
      <c r="G2" s="21">
        <f t="shared" si="0"/>
        <v>1155.1517605200004</v>
      </c>
      <c r="H2" s="21">
        <f t="shared" si="0"/>
        <v>1376.4858045599999</v>
      </c>
      <c r="I2" s="21">
        <f t="shared" si="0"/>
        <v>1618.0754169600002</v>
      </c>
      <c r="J2" s="21">
        <f t="shared" si="0"/>
        <v>930.72591024000008</v>
      </c>
      <c r="K2" s="21">
        <f t="shared" si="0"/>
        <v>899.58137411999996</v>
      </c>
      <c r="L2" s="21">
        <f t="shared" si="0"/>
        <v>908.08406880000007</v>
      </c>
      <c r="M2" s="21">
        <f t="shared" si="0"/>
        <v>1068.87858744</v>
      </c>
      <c r="N2" s="21">
        <f t="shared" si="0"/>
        <v>674.38551444000018</v>
      </c>
      <c r="O2" s="21">
        <f t="shared" si="0"/>
        <v>950.40813924000008</v>
      </c>
      <c r="P2" s="21">
        <f t="shared" si="0"/>
        <v>853.75402596000026</v>
      </c>
      <c r="Q2" s="21">
        <f t="shared" si="0"/>
        <v>608.91657264000014</v>
      </c>
      <c r="R2" s="21">
        <f t="shared" si="0"/>
        <v>402.66374543999996</v>
      </c>
      <c r="S2" s="21">
        <f t="shared" si="0"/>
        <v>437.19123275999993</v>
      </c>
      <c r="T2" s="21">
        <f t="shared" si="0"/>
        <v>446.82563592000002</v>
      </c>
      <c r="U2" s="21">
        <f t="shared" si="0"/>
        <v>424.48236803999998</v>
      </c>
      <c r="V2" s="21">
        <f t="shared" si="0"/>
        <v>408.58114967999995</v>
      </c>
      <c r="W2" s="21">
        <f t="shared" si="0"/>
        <v>284.37671952000005</v>
      </c>
      <c r="X2" s="21">
        <f t="shared" si="0"/>
        <v>289.70106912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183.86854200000005</v>
      </c>
      <c r="D3" s="24">
        <f t="shared" si="1"/>
        <v>98.666467680000011</v>
      </c>
      <c r="E3" s="24">
        <f t="shared" si="1"/>
        <v>29.802368639999994</v>
      </c>
      <c r="F3" s="24">
        <f t="shared" si="1"/>
        <v>49.661317199999999</v>
      </c>
      <c r="G3" s="24">
        <f t="shared" si="1"/>
        <v>45.31369655999999</v>
      </c>
      <c r="H3" s="24">
        <f t="shared" si="1"/>
        <v>137.39560032</v>
      </c>
      <c r="I3" s="24">
        <f t="shared" si="1"/>
        <v>197.40984120000002</v>
      </c>
      <c r="J3" s="24">
        <f t="shared" si="1"/>
        <v>94.201768319999985</v>
      </c>
      <c r="K3" s="24">
        <f t="shared" si="1"/>
        <v>52.130860319999996</v>
      </c>
      <c r="L3" s="24">
        <f t="shared" si="1"/>
        <v>6.2271686400000013</v>
      </c>
      <c r="M3" s="24">
        <f t="shared" si="1"/>
        <v>65.77002696000001</v>
      </c>
      <c r="N3" s="24">
        <f t="shared" si="1"/>
        <v>107.25787248000002</v>
      </c>
      <c r="O3" s="24">
        <f t="shared" si="1"/>
        <v>87.870950640000004</v>
      </c>
      <c r="P3" s="24">
        <f t="shared" si="1"/>
        <v>0</v>
      </c>
      <c r="Q3" s="24">
        <f t="shared" si="1"/>
        <v>5.5090728000000002</v>
      </c>
      <c r="R3" s="24">
        <f t="shared" si="1"/>
        <v>0</v>
      </c>
      <c r="S3" s="24">
        <f t="shared" si="1"/>
        <v>0</v>
      </c>
      <c r="T3" s="24">
        <f t="shared" si="1"/>
        <v>11.569052880000003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152.48948616000004</v>
      </c>
      <c r="D4" s="19">
        <f t="shared" si="3"/>
        <v>85.948489440000017</v>
      </c>
      <c r="E4" s="19">
        <f t="shared" si="3"/>
        <v>20.313606719999996</v>
      </c>
      <c r="F4" s="19">
        <f t="shared" si="3"/>
        <v>18.195537360000003</v>
      </c>
      <c r="G4" s="19">
        <f t="shared" si="3"/>
        <v>7.7219551199999978</v>
      </c>
      <c r="H4" s="19">
        <f t="shared" si="3"/>
        <v>34.646546879999995</v>
      </c>
      <c r="I4" s="19">
        <f t="shared" si="3"/>
        <v>44.843053200000014</v>
      </c>
      <c r="J4" s="19">
        <f t="shared" si="3"/>
        <v>69.293093759999991</v>
      </c>
      <c r="K4" s="19">
        <f t="shared" si="3"/>
        <v>27.222185759999999</v>
      </c>
      <c r="L4" s="19">
        <f t="shared" si="3"/>
        <v>0</v>
      </c>
      <c r="M4" s="19">
        <f t="shared" si="3"/>
        <v>61.868732640000005</v>
      </c>
      <c r="N4" s="19">
        <f t="shared" si="3"/>
        <v>64.343283840000012</v>
      </c>
      <c r="O4" s="19">
        <f t="shared" si="3"/>
        <v>33.406971839999997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20.313606719999996</v>
      </c>
      <c r="F5" s="8">
        <v>9.878040480000001</v>
      </c>
      <c r="G5" s="8">
        <v>4.9494561599999978</v>
      </c>
      <c r="H5" s="8">
        <v>34.646546879999995</v>
      </c>
      <c r="I5" s="8">
        <v>42.070554240000014</v>
      </c>
      <c r="J5" s="8">
        <v>69.293093759999991</v>
      </c>
      <c r="K5" s="8">
        <v>27.222185759999999</v>
      </c>
      <c r="L5" s="8">
        <v>0</v>
      </c>
      <c r="M5" s="8">
        <v>61.868732640000005</v>
      </c>
      <c r="N5" s="8">
        <v>64.343283840000012</v>
      </c>
      <c r="O5" s="8">
        <v>33.406971839999997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152.48948616000004</v>
      </c>
      <c r="D7" s="8">
        <v>85.948489440000017</v>
      </c>
      <c r="E7" s="8">
        <v>0</v>
      </c>
      <c r="F7" s="8">
        <v>8.317496880000002</v>
      </c>
      <c r="G7" s="8">
        <v>2.7724989600000001</v>
      </c>
      <c r="H7" s="8">
        <v>0</v>
      </c>
      <c r="I7" s="8">
        <v>2.7724989600000001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31.379055839999996</v>
      </c>
      <c r="D11" s="19">
        <f t="shared" si="6"/>
        <v>12.717978239999999</v>
      </c>
      <c r="E11" s="19">
        <f t="shared" si="6"/>
        <v>9.4887619199999982</v>
      </c>
      <c r="F11" s="19">
        <f t="shared" si="6"/>
        <v>31.465779839999993</v>
      </c>
      <c r="G11" s="19">
        <f t="shared" si="6"/>
        <v>37.591741439999993</v>
      </c>
      <c r="H11" s="19">
        <f t="shared" si="6"/>
        <v>102.74905344000001</v>
      </c>
      <c r="I11" s="19">
        <f t="shared" si="6"/>
        <v>152.566788</v>
      </c>
      <c r="J11" s="19">
        <f t="shared" si="6"/>
        <v>24.908674559999994</v>
      </c>
      <c r="K11" s="19">
        <f t="shared" si="6"/>
        <v>24.908674559999994</v>
      </c>
      <c r="L11" s="19">
        <f t="shared" si="6"/>
        <v>6.2271686400000013</v>
      </c>
      <c r="M11" s="19">
        <f t="shared" si="6"/>
        <v>3.9012943200000008</v>
      </c>
      <c r="N11" s="19">
        <f t="shared" si="6"/>
        <v>42.914588640000005</v>
      </c>
      <c r="O11" s="19">
        <f t="shared" si="6"/>
        <v>54.463978800000007</v>
      </c>
      <c r="P11" s="19">
        <f t="shared" si="6"/>
        <v>0</v>
      </c>
      <c r="Q11" s="19">
        <f t="shared" si="6"/>
        <v>5.5090728000000002</v>
      </c>
      <c r="R11" s="19">
        <f t="shared" si="6"/>
        <v>0</v>
      </c>
      <c r="S11" s="19">
        <f t="shared" si="6"/>
        <v>0</v>
      </c>
      <c r="T11" s="19">
        <f t="shared" si="6"/>
        <v>11.569052880000003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31.379055839999996</v>
      </c>
      <c r="D13" s="8">
        <v>12.717978239999999</v>
      </c>
      <c r="E13" s="8">
        <v>9.4887619199999982</v>
      </c>
      <c r="F13" s="8">
        <v>31.465779839999993</v>
      </c>
      <c r="G13" s="8">
        <v>21.910722239999991</v>
      </c>
      <c r="H13" s="8">
        <v>102.74905344000001</v>
      </c>
      <c r="I13" s="8">
        <v>152.566788</v>
      </c>
      <c r="J13" s="8">
        <v>24.908674559999994</v>
      </c>
      <c r="K13" s="8">
        <v>24.908674559999994</v>
      </c>
      <c r="L13" s="8">
        <v>6.2271686400000013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15.6810192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3.9012943200000008</v>
      </c>
      <c r="N16" s="8">
        <v>42.914588640000005</v>
      </c>
      <c r="O16" s="8">
        <v>54.463978800000007</v>
      </c>
      <c r="P16" s="8">
        <v>0</v>
      </c>
      <c r="Q16" s="8">
        <v>5.5090728000000002</v>
      </c>
      <c r="R16" s="8">
        <v>0</v>
      </c>
      <c r="S16" s="8">
        <v>0</v>
      </c>
      <c r="T16" s="8">
        <v>11.569052880000003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1522.1798927999998</v>
      </c>
      <c r="D26" s="27">
        <f t="shared" si="9"/>
        <v>2826.1430560800004</v>
      </c>
      <c r="E26" s="27">
        <f t="shared" si="9"/>
        <v>938.37443004000022</v>
      </c>
      <c r="F26" s="27">
        <f t="shared" si="9"/>
        <v>1200.2728669200001</v>
      </c>
      <c r="G26" s="27">
        <f t="shared" si="9"/>
        <v>532.78906572000017</v>
      </c>
      <c r="H26" s="27">
        <f t="shared" si="9"/>
        <v>806.20045595999989</v>
      </c>
      <c r="I26" s="27">
        <f t="shared" si="9"/>
        <v>862.66382904000011</v>
      </c>
      <c r="J26" s="27">
        <f t="shared" si="9"/>
        <v>569.66651748000004</v>
      </c>
      <c r="K26" s="27">
        <f t="shared" si="9"/>
        <v>588.25727136</v>
      </c>
      <c r="L26" s="27">
        <f t="shared" si="9"/>
        <v>632.67875531999994</v>
      </c>
      <c r="M26" s="27">
        <f t="shared" si="9"/>
        <v>665.14142591999996</v>
      </c>
      <c r="N26" s="27">
        <f t="shared" si="9"/>
        <v>190.20464496000002</v>
      </c>
      <c r="O26" s="27">
        <f t="shared" si="9"/>
        <v>472.54475412000011</v>
      </c>
      <c r="P26" s="27">
        <f t="shared" si="9"/>
        <v>420.51953196000005</v>
      </c>
      <c r="Q26" s="27">
        <f t="shared" si="9"/>
        <v>370.26285624000002</v>
      </c>
      <c r="R26" s="27">
        <f t="shared" si="9"/>
        <v>199.16925335999997</v>
      </c>
      <c r="S26" s="27">
        <f t="shared" si="9"/>
        <v>219.33031607999996</v>
      </c>
      <c r="T26" s="27">
        <f t="shared" si="9"/>
        <v>215.10059292</v>
      </c>
      <c r="U26" s="27">
        <f t="shared" si="9"/>
        <v>199.52417303999999</v>
      </c>
      <c r="V26" s="27">
        <f t="shared" si="9"/>
        <v>191.79365039999999</v>
      </c>
      <c r="W26" s="27">
        <f t="shared" si="9"/>
        <v>79.631085240000004</v>
      </c>
      <c r="X26" s="27">
        <f t="shared" si="9"/>
        <v>73.724237279999997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1522.1798927999998</v>
      </c>
      <c r="D33" s="19">
        <f t="shared" si="11"/>
        <v>2826.1430560800004</v>
      </c>
      <c r="E33" s="19">
        <f t="shared" si="11"/>
        <v>938.37443004000022</v>
      </c>
      <c r="F33" s="19">
        <f t="shared" si="11"/>
        <v>1200.2728669200001</v>
      </c>
      <c r="G33" s="19">
        <f t="shared" si="11"/>
        <v>532.78906572000017</v>
      </c>
      <c r="H33" s="19">
        <f t="shared" si="11"/>
        <v>806.20045595999989</v>
      </c>
      <c r="I33" s="19">
        <f t="shared" si="11"/>
        <v>862.66382904000011</v>
      </c>
      <c r="J33" s="19">
        <f t="shared" si="11"/>
        <v>569.66651748000004</v>
      </c>
      <c r="K33" s="19">
        <f t="shared" si="11"/>
        <v>588.25727136</v>
      </c>
      <c r="L33" s="19">
        <f t="shared" si="11"/>
        <v>632.67875531999994</v>
      </c>
      <c r="M33" s="19">
        <f t="shared" si="11"/>
        <v>665.14142591999996</v>
      </c>
      <c r="N33" s="19">
        <f t="shared" si="11"/>
        <v>190.20464496000002</v>
      </c>
      <c r="O33" s="19">
        <f t="shared" si="11"/>
        <v>472.54475412000011</v>
      </c>
      <c r="P33" s="19">
        <f t="shared" si="11"/>
        <v>420.51953196000005</v>
      </c>
      <c r="Q33" s="19">
        <f t="shared" si="11"/>
        <v>370.26285624000002</v>
      </c>
      <c r="R33" s="19">
        <f t="shared" si="11"/>
        <v>199.16925335999997</v>
      </c>
      <c r="S33" s="19">
        <f t="shared" si="11"/>
        <v>219.33031607999996</v>
      </c>
      <c r="T33" s="19">
        <f t="shared" si="11"/>
        <v>215.10059292</v>
      </c>
      <c r="U33" s="19">
        <f t="shared" si="11"/>
        <v>199.52417303999999</v>
      </c>
      <c r="V33" s="19">
        <f t="shared" si="11"/>
        <v>191.79365039999999</v>
      </c>
      <c r="W33" s="19">
        <f t="shared" si="11"/>
        <v>79.631085240000004</v>
      </c>
      <c r="X33" s="19">
        <f t="shared" si="11"/>
        <v>73.724237279999997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119.00662524000002</v>
      </c>
      <c r="D36" s="8">
        <v>110.29890096000001</v>
      </c>
      <c r="E36" s="8">
        <v>58.052100960000018</v>
      </c>
      <c r="F36" s="8">
        <v>52.2468</v>
      </c>
      <c r="G36" s="8">
        <v>31.92870095999999</v>
      </c>
      <c r="H36" s="8">
        <v>34.831124280000004</v>
      </c>
      <c r="I36" s="8">
        <v>52.2468</v>
      </c>
      <c r="J36" s="8">
        <v>29.026050479999995</v>
      </c>
      <c r="K36" s="8">
        <v>29.026050479999995</v>
      </c>
      <c r="L36" s="8">
        <v>29.026050479999995</v>
      </c>
      <c r="M36" s="8">
        <v>31.92870095999999</v>
      </c>
      <c r="N36" s="8">
        <v>26.123400000000004</v>
      </c>
      <c r="O36" s="8">
        <v>26.123400000000004</v>
      </c>
      <c r="P36" s="8">
        <v>26.123400000000004</v>
      </c>
      <c r="Q36" s="8">
        <v>23.220749519999998</v>
      </c>
      <c r="R36" s="8">
        <v>29.026050479999995</v>
      </c>
      <c r="S36" s="8">
        <v>14.513025240000001</v>
      </c>
      <c r="T36" s="8">
        <v>20.898720000000001</v>
      </c>
      <c r="U36" s="8">
        <v>15.093419040000002</v>
      </c>
      <c r="V36" s="8">
        <v>9.8687390400000012</v>
      </c>
      <c r="W36" s="8">
        <v>22.981550040000002</v>
      </c>
      <c r="X36" s="8">
        <v>28.353884040000008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12.36685752</v>
      </c>
      <c r="D41" s="8">
        <v>18.550286280000002</v>
      </c>
      <c r="E41" s="8">
        <v>3.09158496</v>
      </c>
      <c r="F41" s="8">
        <v>6.18342876</v>
      </c>
      <c r="G41" s="8">
        <v>12.36685752</v>
      </c>
      <c r="H41" s="8">
        <v>9.2750137200000005</v>
      </c>
      <c r="I41" s="8">
        <v>0</v>
      </c>
      <c r="J41" s="8">
        <v>0</v>
      </c>
      <c r="K41" s="8">
        <v>0</v>
      </c>
      <c r="L41" s="8">
        <v>3.09158496</v>
      </c>
      <c r="M41" s="8">
        <v>3.09158496</v>
      </c>
      <c r="N41" s="8">
        <v>3.09158496</v>
      </c>
      <c r="O41" s="8">
        <v>3.09158496</v>
      </c>
      <c r="P41" s="8">
        <v>3.09158496</v>
      </c>
      <c r="Q41" s="8">
        <v>6.18342876</v>
      </c>
      <c r="R41" s="8">
        <v>9.2750137200000005</v>
      </c>
      <c r="S41" s="8">
        <v>9.2750137200000005</v>
      </c>
      <c r="T41" s="8">
        <v>8.3475900000000021</v>
      </c>
      <c r="U41" s="8">
        <v>11.130120000000002</v>
      </c>
      <c r="V41" s="8">
        <v>10.20269628</v>
      </c>
      <c r="W41" s="8">
        <v>11.652200280000004</v>
      </c>
      <c r="X41" s="8">
        <v>9.4476600000000026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719.71847999999989</v>
      </c>
      <c r="D43" s="8">
        <v>1748.7897289200002</v>
      </c>
      <c r="E43" s="8">
        <v>606.07872000000009</v>
      </c>
      <c r="F43" s="8">
        <v>549.25883999999996</v>
      </c>
      <c r="G43" s="8">
        <v>448.24563108000018</v>
      </c>
      <c r="H43" s="8">
        <v>508.22234891999983</v>
      </c>
      <c r="I43" s="8">
        <v>445.08906000000002</v>
      </c>
      <c r="J43" s="8">
        <v>422.9925289200001</v>
      </c>
      <c r="K43" s="8">
        <v>91.54322891999999</v>
      </c>
      <c r="L43" s="8">
        <v>157.83308891999999</v>
      </c>
      <c r="M43" s="8">
        <v>407.20913999999993</v>
      </c>
      <c r="N43" s="8">
        <v>160.98966000000001</v>
      </c>
      <c r="O43" s="8">
        <v>353.54583108000014</v>
      </c>
      <c r="P43" s="8">
        <v>385.11260892000007</v>
      </c>
      <c r="Q43" s="8">
        <v>337.76270892000002</v>
      </c>
      <c r="R43" s="8">
        <v>154.67625107999999</v>
      </c>
      <c r="S43" s="8">
        <v>183.08619107999996</v>
      </c>
      <c r="T43" s="8">
        <v>181.50803892000002</v>
      </c>
      <c r="U43" s="8">
        <v>173.300634</v>
      </c>
      <c r="V43" s="8">
        <v>171.72221507999998</v>
      </c>
      <c r="W43" s="8">
        <v>44.684700840000005</v>
      </c>
      <c r="X43" s="8">
        <v>35.610059159999999</v>
      </c>
    </row>
    <row r="44" spans="1:24" ht="11.25" customHeight="1" x14ac:dyDescent="0.2">
      <c r="A44" s="28" t="s">
        <v>74</v>
      </c>
      <c r="B44" s="7" t="s">
        <v>75</v>
      </c>
      <c r="C44" s="8">
        <v>365.32796904000003</v>
      </c>
      <c r="D44" s="8">
        <v>801.86406192000004</v>
      </c>
      <c r="E44" s="8">
        <v>37.151907120000011</v>
      </c>
      <c r="F44" s="8">
        <v>430.34387616000015</v>
      </c>
      <c r="G44" s="8">
        <v>40.247876160000011</v>
      </c>
      <c r="H44" s="8">
        <v>253.87196904000004</v>
      </c>
      <c r="I44" s="8">
        <v>365.32796904000003</v>
      </c>
      <c r="J44" s="8">
        <v>117.64793808000002</v>
      </c>
      <c r="K44" s="8">
        <v>442.72803095999996</v>
      </c>
      <c r="L44" s="8">
        <v>442.72803095999996</v>
      </c>
      <c r="M44" s="8">
        <v>222.91200000000003</v>
      </c>
      <c r="N44" s="8">
        <v>0</v>
      </c>
      <c r="O44" s="8">
        <v>89.783938079999984</v>
      </c>
      <c r="P44" s="8">
        <v>6.1919380799999999</v>
      </c>
      <c r="Q44" s="8">
        <v>3.0959690400000008</v>
      </c>
      <c r="R44" s="8">
        <v>6.1919380799999999</v>
      </c>
      <c r="S44" s="8">
        <v>3.0959690400000008</v>
      </c>
      <c r="T44" s="8">
        <v>2.7864000000000004</v>
      </c>
      <c r="U44" s="8">
        <v>0</v>
      </c>
      <c r="V44" s="8">
        <v>0</v>
      </c>
      <c r="W44" s="8">
        <v>0.31263408000000009</v>
      </c>
      <c r="X44" s="8">
        <v>0.31263408000000009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305.75996099999998</v>
      </c>
      <c r="D48" s="8">
        <v>146.64007799999999</v>
      </c>
      <c r="E48" s="8">
        <v>234.00011700000002</v>
      </c>
      <c r="F48" s="8">
        <v>162.23992200000001</v>
      </c>
      <c r="G48" s="8">
        <v>0</v>
      </c>
      <c r="H48" s="8">
        <v>0</v>
      </c>
      <c r="I48" s="8">
        <v>0</v>
      </c>
      <c r="J48" s="8">
        <v>0</v>
      </c>
      <c r="K48" s="8">
        <v>24.959961000000003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9.3601169999999989</v>
      </c>
      <c r="T48" s="8">
        <v>1.559844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2341.56119868</v>
      </c>
      <c r="D51" s="27">
        <v>2439.5978336399999</v>
      </c>
      <c r="E51" s="27">
        <v>2778.7938948000001</v>
      </c>
      <c r="F51" s="27">
        <v>422.40055176000004</v>
      </c>
      <c r="G51" s="27">
        <v>577.04899824000017</v>
      </c>
      <c r="H51" s="27">
        <v>432.88974828000005</v>
      </c>
      <c r="I51" s="27">
        <v>558.00174672000003</v>
      </c>
      <c r="J51" s="27">
        <v>266.85762444000005</v>
      </c>
      <c r="K51" s="27">
        <v>259.19324243999995</v>
      </c>
      <c r="L51" s="27">
        <v>269.17814484000013</v>
      </c>
      <c r="M51" s="27">
        <v>337.96713455999998</v>
      </c>
      <c r="N51" s="27">
        <v>376.92299700000007</v>
      </c>
      <c r="O51" s="27">
        <v>389.99243447999993</v>
      </c>
      <c r="P51" s="27">
        <v>433.23449400000021</v>
      </c>
      <c r="Q51" s="27">
        <v>233.14464360000005</v>
      </c>
      <c r="R51" s="27">
        <v>203.49449208000001</v>
      </c>
      <c r="S51" s="27">
        <v>217.86091668</v>
      </c>
      <c r="T51" s="27">
        <v>220.15599012000001</v>
      </c>
      <c r="U51" s="27">
        <v>224.95819500000002</v>
      </c>
      <c r="V51" s="27">
        <v>216.78749927999999</v>
      </c>
      <c r="W51" s="27">
        <v>204.74563428000002</v>
      </c>
      <c r="X51" s="27">
        <v>215.97683184000002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1.6014110400000001</v>
      </c>
      <c r="N61" s="49">
        <f t="shared" si="13"/>
        <v>7.2577008000000003</v>
      </c>
      <c r="O61" s="49">
        <f t="shared" si="13"/>
        <v>3.9342715199999994</v>
      </c>
      <c r="P61" s="49">
        <f t="shared" si="13"/>
        <v>3.5726601599999999</v>
      </c>
      <c r="Q61" s="49">
        <f t="shared" si="13"/>
        <v>4.8326846400000001</v>
      </c>
      <c r="R61" s="49">
        <f t="shared" si="13"/>
        <v>1.6120584</v>
      </c>
      <c r="S61" s="49">
        <f t="shared" si="13"/>
        <v>2.1406795199999999</v>
      </c>
      <c r="T61" s="49">
        <f t="shared" si="13"/>
        <v>7.4523787200000005</v>
      </c>
      <c r="U61" s="49">
        <f t="shared" si="13"/>
        <v>3.2111755199999994</v>
      </c>
      <c r="V61" s="49">
        <f t="shared" si="13"/>
        <v>3.9291724800000019</v>
      </c>
      <c r="W61" s="49">
        <f t="shared" si="13"/>
        <v>8.4583900799999991</v>
      </c>
      <c r="X61" s="49">
        <f t="shared" si="13"/>
        <v>15.096994560000001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2.1728448</v>
      </c>
      <c r="O62" s="52">
        <v>3.2030207999999996</v>
      </c>
      <c r="P62" s="52">
        <v>3.3937344</v>
      </c>
      <c r="Q62" s="52">
        <v>3.4606656</v>
      </c>
      <c r="R62" s="52">
        <v>0.11208959999999998</v>
      </c>
      <c r="S62" s="52">
        <v>0.11208959999999998</v>
      </c>
      <c r="T62" s="52">
        <v>0.11208959999999998</v>
      </c>
      <c r="U62" s="52">
        <v>0.11208959999999998</v>
      </c>
      <c r="V62" s="52">
        <v>0.11208959999999998</v>
      </c>
      <c r="W62" s="52">
        <v>0.11208959999999998</v>
      </c>
      <c r="X62" s="52">
        <v>0.11208959999999998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1.6014110400000001</v>
      </c>
      <c r="N68" s="52">
        <v>5.0848560000000003</v>
      </c>
      <c r="O68" s="52">
        <v>0.73125072000000002</v>
      </c>
      <c r="P68" s="52">
        <v>0.17892575999999999</v>
      </c>
      <c r="Q68" s="52">
        <v>1.3720190399999999</v>
      </c>
      <c r="R68" s="52">
        <v>1.4999688</v>
      </c>
      <c r="S68" s="52">
        <v>2.0285899199999999</v>
      </c>
      <c r="T68" s="52">
        <v>7.3402891200000004</v>
      </c>
      <c r="U68" s="52">
        <v>3.0990859199999994</v>
      </c>
      <c r="V68" s="52">
        <v>3.8170828800000018</v>
      </c>
      <c r="W68" s="52">
        <v>5.5989489599999995</v>
      </c>
      <c r="X68" s="52">
        <v>4.225910400000001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2.74735152</v>
      </c>
      <c r="X69" s="52">
        <v>10.75899456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24468.779060280005</v>
      </c>
      <c r="D2" s="21">
        <f t="shared" ref="D2:X2" si="0">SUM(D3,D17,D22,D25,D26,D51,D52)</f>
        <v>25285.315411079999</v>
      </c>
      <c r="E2" s="21">
        <f t="shared" si="0"/>
        <v>25226.931608639999</v>
      </c>
      <c r="F2" s="21">
        <f t="shared" si="0"/>
        <v>25865.898163199996</v>
      </c>
      <c r="G2" s="21">
        <f t="shared" si="0"/>
        <v>26956.042307280004</v>
      </c>
      <c r="H2" s="21">
        <f t="shared" si="0"/>
        <v>26177.620527719995</v>
      </c>
      <c r="I2" s="21">
        <f t="shared" si="0"/>
        <v>26587.28930832</v>
      </c>
      <c r="J2" s="21">
        <f t="shared" si="0"/>
        <v>27417.478826880004</v>
      </c>
      <c r="K2" s="21">
        <f t="shared" si="0"/>
        <v>27489.469267800003</v>
      </c>
      <c r="L2" s="21">
        <f t="shared" si="0"/>
        <v>26681.091706800009</v>
      </c>
      <c r="M2" s="21">
        <f t="shared" si="0"/>
        <v>25854.745504679991</v>
      </c>
      <c r="N2" s="21">
        <f t="shared" si="0"/>
        <v>25456.985136719995</v>
      </c>
      <c r="O2" s="21">
        <f t="shared" si="0"/>
        <v>24695.39864988</v>
      </c>
      <c r="P2" s="21">
        <f t="shared" si="0"/>
        <v>24204.079565640004</v>
      </c>
      <c r="Q2" s="21">
        <f t="shared" si="0"/>
        <v>24433.444413719997</v>
      </c>
      <c r="R2" s="21">
        <f t="shared" si="0"/>
        <v>26079.976182959999</v>
      </c>
      <c r="S2" s="21">
        <f t="shared" si="0"/>
        <v>25781.659220159996</v>
      </c>
      <c r="T2" s="21">
        <f t="shared" si="0"/>
        <v>25190.03422908</v>
      </c>
      <c r="U2" s="21">
        <f t="shared" si="0"/>
        <v>25270.639254359998</v>
      </c>
      <c r="V2" s="21">
        <f t="shared" si="0"/>
        <v>24949.670914440001</v>
      </c>
      <c r="W2" s="21">
        <f t="shared" si="0"/>
        <v>20947.548346559997</v>
      </c>
      <c r="X2" s="21">
        <f t="shared" si="0"/>
        <v>23104.782611639999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0.24860879999999999</v>
      </c>
      <c r="S3" s="24">
        <f t="shared" si="1"/>
        <v>0.24860880000000002</v>
      </c>
      <c r="T3" s="24">
        <f t="shared" si="1"/>
        <v>0.24860880000000002</v>
      </c>
      <c r="U3" s="24">
        <f t="shared" si="1"/>
        <v>0.24860880000000005</v>
      </c>
      <c r="V3" s="24">
        <f t="shared" si="1"/>
        <v>0.24860879999999999</v>
      </c>
      <c r="W3" s="24">
        <f t="shared" ref="W3:X3" si="2">SUM(W4,W8,W11)</f>
        <v>0.23124024000000004</v>
      </c>
      <c r="X3" s="24">
        <f t="shared" si="2"/>
        <v>0.23124024000000004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0.24860879999999999</v>
      </c>
      <c r="S4" s="19">
        <f t="shared" si="3"/>
        <v>0.24860880000000002</v>
      </c>
      <c r="T4" s="19">
        <f t="shared" si="3"/>
        <v>0.24860880000000002</v>
      </c>
      <c r="U4" s="19">
        <f t="shared" si="3"/>
        <v>0.24860880000000005</v>
      </c>
      <c r="V4" s="19">
        <f t="shared" si="3"/>
        <v>0.24860879999999999</v>
      </c>
      <c r="W4" s="19">
        <f t="shared" ref="W4:X4" si="4">SUM(W5:W7)</f>
        <v>0.23124024000000004</v>
      </c>
      <c r="X4" s="19">
        <f t="shared" si="4"/>
        <v>0.23124024000000004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0.24860879999999999</v>
      </c>
      <c r="S7" s="8">
        <f>FC_TRA_RAIL_E!S7+FC_TRA_ROAD_E!S7+FC_TRA_DAVI_E!S7+FC_TRA_DNAVI_E!S7+FC_TRA_PIPE_E!S7</f>
        <v>0.24860880000000002</v>
      </c>
      <c r="T7" s="8">
        <f>FC_TRA_RAIL_E!T7+FC_TRA_ROAD_E!T7+FC_TRA_DAVI_E!T7+FC_TRA_DNAVI_E!T7+FC_TRA_PIPE_E!T7</f>
        <v>0.24860880000000002</v>
      </c>
      <c r="U7" s="8">
        <f>FC_TRA_RAIL_E!U7+FC_TRA_ROAD_E!U7+FC_TRA_DAVI_E!U7+FC_TRA_DNAVI_E!U7+FC_TRA_PIPE_E!U7</f>
        <v>0.24860880000000005</v>
      </c>
      <c r="V7" s="8">
        <f>FC_TRA_RAIL_E!V7+FC_TRA_ROAD_E!V7+FC_TRA_DAVI_E!V7+FC_TRA_DNAVI_E!V7+FC_TRA_PIPE_E!V7</f>
        <v>0.24860879999999999</v>
      </c>
      <c r="W7" s="8">
        <f>FC_TRA_RAIL_E!W7+FC_TRA_ROAD_E!W7+FC_TRA_DAVI_E!W7+FC_TRA_DNAVI_E!W7+FC_TRA_PIPE_E!W7</f>
        <v>0.23124024000000004</v>
      </c>
      <c r="X7" s="8">
        <f>FC_TRA_RAIL_E!X7+FC_TRA_ROAD_E!X7+FC_TRA_DAVI_E!X7+FC_TRA_DNAVI_E!X7+FC_TRA_PIPE_E!X7</f>
        <v>0.23124024000000004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24468.779060280005</v>
      </c>
      <c r="D26" s="27">
        <f t="shared" si="13"/>
        <v>25285.315411079999</v>
      </c>
      <c r="E26" s="27">
        <f t="shared" si="13"/>
        <v>25226.931608639999</v>
      </c>
      <c r="F26" s="27">
        <f t="shared" si="13"/>
        <v>25865.898163199996</v>
      </c>
      <c r="G26" s="27">
        <f t="shared" si="13"/>
        <v>26824.158388080003</v>
      </c>
      <c r="H26" s="27">
        <f t="shared" si="13"/>
        <v>26070.549212159996</v>
      </c>
      <c r="I26" s="27">
        <f t="shared" si="13"/>
        <v>26474.02751484</v>
      </c>
      <c r="J26" s="27">
        <f t="shared" si="13"/>
        <v>27313.928280000004</v>
      </c>
      <c r="K26" s="27">
        <f t="shared" si="13"/>
        <v>27384.560943840002</v>
      </c>
      <c r="L26" s="27">
        <f t="shared" si="13"/>
        <v>26563.792329000007</v>
      </c>
      <c r="M26" s="27">
        <f t="shared" si="13"/>
        <v>25732.436105159992</v>
      </c>
      <c r="N26" s="27">
        <f t="shared" si="13"/>
        <v>25345.617929999997</v>
      </c>
      <c r="O26" s="27">
        <f t="shared" si="13"/>
        <v>24588.94533192</v>
      </c>
      <c r="P26" s="27">
        <f t="shared" si="13"/>
        <v>24097.783170600003</v>
      </c>
      <c r="Q26" s="27">
        <f t="shared" si="13"/>
        <v>24373.140773399999</v>
      </c>
      <c r="R26" s="27">
        <f t="shared" si="13"/>
        <v>25998.720004439998</v>
      </c>
      <c r="S26" s="27">
        <f t="shared" si="13"/>
        <v>25692.753806639994</v>
      </c>
      <c r="T26" s="27">
        <f t="shared" si="13"/>
        <v>25105.778944559999</v>
      </c>
      <c r="U26" s="27">
        <f t="shared" si="13"/>
        <v>25167.858380999998</v>
      </c>
      <c r="V26" s="27">
        <f t="shared" si="13"/>
        <v>24818.17153104</v>
      </c>
      <c r="W26" s="27">
        <f t="shared" ref="W26:X26" si="14">SUM(W27,W33)</f>
        <v>20792.550917159999</v>
      </c>
      <c r="X26" s="27">
        <f t="shared" si="14"/>
        <v>22876.933363200002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24468.779060280005</v>
      </c>
      <c r="D33" s="19">
        <f t="shared" si="17"/>
        <v>25285.315411079999</v>
      </c>
      <c r="E33" s="19">
        <f t="shared" si="17"/>
        <v>25226.931608639999</v>
      </c>
      <c r="F33" s="19">
        <f t="shared" si="17"/>
        <v>25865.898163199996</v>
      </c>
      <c r="G33" s="19">
        <f t="shared" si="17"/>
        <v>26824.158388080003</v>
      </c>
      <c r="H33" s="19">
        <f t="shared" si="17"/>
        <v>26070.549212159996</v>
      </c>
      <c r="I33" s="19">
        <f t="shared" si="17"/>
        <v>26474.02751484</v>
      </c>
      <c r="J33" s="19">
        <f t="shared" si="17"/>
        <v>27313.928280000004</v>
      </c>
      <c r="K33" s="19">
        <f t="shared" si="17"/>
        <v>27384.560943840002</v>
      </c>
      <c r="L33" s="19">
        <f t="shared" si="17"/>
        <v>26563.792329000007</v>
      </c>
      <c r="M33" s="19">
        <f t="shared" si="17"/>
        <v>25732.436105159992</v>
      </c>
      <c r="N33" s="19">
        <f t="shared" si="17"/>
        <v>25345.617929999997</v>
      </c>
      <c r="O33" s="19">
        <f t="shared" si="17"/>
        <v>24588.94533192</v>
      </c>
      <c r="P33" s="19">
        <f t="shared" si="17"/>
        <v>24097.783170600003</v>
      </c>
      <c r="Q33" s="19">
        <f t="shared" si="17"/>
        <v>24373.140773399999</v>
      </c>
      <c r="R33" s="19">
        <f t="shared" si="17"/>
        <v>25998.720004439998</v>
      </c>
      <c r="S33" s="19">
        <f t="shared" si="17"/>
        <v>25692.753806639994</v>
      </c>
      <c r="T33" s="19">
        <f t="shared" si="17"/>
        <v>25105.778944559999</v>
      </c>
      <c r="U33" s="19">
        <f t="shared" si="17"/>
        <v>25167.858380999998</v>
      </c>
      <c r="V33" s="19">
        <f t="shared" si="17"/>
        <v>24818.17153104</v>
      </c>
      <c r="W33" s="19">
        <f t="shared" ref="W33:X33" si="18">SUM(W34:W50)</f>
        <v>20792.550917159999</v>
      </c>
      <c r="X33" s="19">
        <f t="shared" si="18"/>
        <v>22876.933363200002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258.33134952</v>
      </c>
      <c r="D36" s="8">
        <f>FC_TRA_RAIL_E!D36+FC_TRA_ROAD_E!D36+FC_TRA_DAVI_E!D36+FC_TRA_DNAVI_E!D36+FC_TRA_PIPE_E!D36</f>
        <v>296.06512428000008</v>
      </c>
      <c r="E36" s="8">
        <f>FC_TRA_RAIL_E!E36+FC_TRA_ROAD_E!E36+FC_TRA_DAVI_E!E36+FC_TRA_DNAVI_E!E36+FC_TRA_PIPE_E!E36</f>
        <v>269.94172428000013</v>
      </c>
      <c r="F36" s="8">
        <f>FC_TRA_RAIL_E!F36+FC_TRA_ROAD_E!F36+FC_TRA_DAVI_E!F36+FC_TRA_DNAVI_E!F36+FC_TRA_PIPE_E!F36</f>
        <v>240.91590096000004</v>
      </c>
      <c r="G36" s="8">
        <f>FC_TRA_RAIL_E!G36+FC_TRA_ROAD_E!G36+FC_TRA_DAVI_E!G36+FC_TRA_DNAVI_E!G36+FC_TRA_PIPE_E!G36</f>
        <v>232.20794952</v>
      </c>
      <c r="H36" s="8">
        <f>FC_TRA_RAIL_E!H36+FC_TRA_ROAD_E!H36+FC_TRA_DAVI_E!H36+FC_TRA_DNAVI_E!H36+FC_TRA_PIPE_E!H36</f>
        <v>220.59757476000004</v>
      </c>
      <c r="I36" s="8">
        <f>FC_TRA_RAIL_E!I36+FC_TRA_ROAD_E!I36+FC_TRA_DAVI_E!I36+FC_TRA_DNAVI_E!I36+FC_TRA_PIPE_E!I36</f>
        <v>211.88985048000001</v>
      </c>
      <c r="J36" s="8">
        <f>FC_TRA_RAIL_E!J36+FC_TRA_ROAD_E!J36+FC_TRA_DAVI_E!J36+FC_TRA_DNAVI_E!J36+FC_TRA_PIPE_E!J36</f>
        <v>182.86380000000003</v>
      </c>
      <c r="K36" s="8">
        <f>FC_TRA_RAIL_E!K36+FC_TRA_ROAD_E!K36+FC_TRA_DAVI_E!K36+FC_TRA_DNAVI_E!K36+FC_TRA_PIPE_E!K36</f>
        <v>168.35077476000001</v>
      </c>
      <c r="L36" s="8">
        <f>FC_TRA_RAIL_E!L36+FC_TRA_ROAD_E!L36+FC_TRA_DAVI_E!L36+FC_TRA_DNAVI_E!L36+FC_TRA_PIPE_E!L36</f>
        <v>153.83774951999999</v>
      </c>
      <c r="M36" s="8">
        <f>FC_TRA_RAIL_E!M36+FC_TRA_ROAD_E!M36+FC_TRA_DAVI_E!M36+FC_TRA_DNAVI_E!M36+FC_TRA_PIPE_E!M36</f>
        <v>139.32472428</v>
      </c>
      <c r="N36" s="8">
        <f>FC_TRA_RAIL_E!N36+FC_TRA_ROAD_E!N36+FC_TRA_DAVI_E!N36+FC_TRA_DNAVI_E!N36+FC_TRA_PIPE_E!N36</f>
        <v>145.13002524000001</v>
      </c>
      <c r="O36" s="8">
        <f>FC_TRA_RAIL_E!O36+FC_TRA_ROAD_E!O36+FC_TRA_DAVI_E!O36+FC_TRA_DNAVI_E!O36+FC_TRA_PIPE_E!O36</f>
        <v>139.32472428</v>
      </c>
      <c r="P36" s="8">
        <f>FC_TRA_RAIL_E!P36+FC_TRA_ROAD_E!P36+FC_TRA_DAVI_E!P36+FC_TRA_DNAVI_E!P36+FC_TRA_PIPE_E!P36</f>
        <v>121.90927572000002</v>
      </c>
      <c r="Q36" s="8">
        <f>FC_TRA_RAIL_E!Q36+FC_TRA_ROAD_E!Q36+FC_TRA_DAVI_E!Q36+FC_TRA_DNAVI_E!Q36+FC_TRA_PIPE_E!Q36</f>
        <v>127.71434951999998</v>
      </c>
      <c r="R36" s="8">
        <f>FC_TRA_RAIL_E!R36+FC_TRA_ROAD_E!R36+FC_TRA_DAVI_E!R36+FC_TRA_DNAVI_E!R36+FC_TRA_PIPE_E!R36</f>
        <v>168.35077476000004</v>
      </c>
      <c r="S36" s="8">
        <f>FC_TRA_RAIL_E!S36+FC_TRA_ROAD_E!S36+FC_TRA_DAVI_E!S36+FC_TRA_DNAVI_E!S36+FC_TRA_PIPE_E!S36</f>
        <v>171.25342524000001</v>
      </c>
      <c r="T36" s="8">
        <f>FC_TRA_RAIL_E!T36+FC_TRA_ROAD_E!T36+FC_TRA_DAVI_E!T36+FC_TRA_DNAVI_E!T36+FC_TRA_PIPE_E!T36</f>
        <v>155.28907476000001</v>
      </c>
      <c r="U36" s="8">
        <f>FC_TRA_RAIL_E!U36+FC_TRA_ROAD_E!U36+FC_TRA_DAVI_E!U36+FC_TRA_DNAVI_E!U36+FC_TRA_PIPE_E!U36</f>
        <v>145.71041903999998</v>
      </c>
      <c r="V36" s="8">
        <f>FC_TRA_RAIL_E!V36+FC_TRA_ROAD_E!V36+FC_TRA_DAVI_E!V36+FC_TRA_DNAVI_E!V36+FC_TRA_PIPE_E!V36</f>
        <v>144.54940428000003</v>
      </c>
      <c r="W36" s="8">
        <f>FC_TRA_RAIL_E!W36+FC_TRA_ROAD_E!W36+FC_TRA_DAVI_E!W36+FC_TRA_DNAVI_E!W36+FC_TRA_PIPE_E!W36</f>
        <v>128.04055128000005</v>
      </c>
      <c r="X36" s="8">
        <f>FC_TRA_RAIL_E!X36+FC_TRA_ROAD_E!X36+FC_TRA_DAVI_E!X36+FC_TRA_DNAVI_E!X36+FC_TRA_PIPE_E!X36</f>
        <v>127.14531372000002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6741.1713877200018</v>
      </c>
      <c r="D37" s="8">
        <f>FC_TRA_RAIL_E!D37+FC_TRA_ROAD_E!D37+FC_TRA_DAVI_E!D37+FC_TRA_DNAVI_E!D37+FC_TRA_PIPE_E!D37</f>
        <v>6561.2686154400017</v>
      </c>
      <c r="E37" s="8">
        <f>FC_TRA_RAIL_E!E37+FC_TRA_ROAD_E!E37+FC_TRA_DAVI_E!E37+FC_TRA_DNAVI_E!E37+FC_TRA_PIPE_E!E37</f>
        <v>6259.092701399999</v>
      </c>
      <c r="F37" s="8">
        <f>FC_TRA_RAIL_E!F37+FC_TRA_ROAD_E!F37+FC_TRA_DAVI_E!F37+FC_TRA_DNAVI_E!F37+FC_TRA_PIPE_E!F37</f>
        <v>6313.3685722799983</v>
      </c>
      <c r="G37" s="8">
        <f>FC_TRA_RAIL_E!G37+FC_TRA_ROAD_E!G37+FC_TRA_DAVI_E!G37+FC_TRA_DNAVI_E!G37+FC_TRA_PIPE_E!G37</f>
        <v>5785.2471045599987</v>
      </c>
      <c r="H37" s="8">
        <f>FC_TRA_RAIL_E!H37+FC_TRA_ROAD_E!H37+FC_TRA_DAVI_E!H37+FC_TRA_DNAVI_E!H37+FC_TRA_PIPE_E!H37</f>
        <v>5357.7491536799998</v>
      </c>
      <c r="I37" s="8">
        <f>FC_TRA_RAIL_E!I37+FC_TRA_ROAD_E!I37+FC_TRA_DAVI_E!I37+FC_TRA_DNAVI_E!I37+FC_TRA_PIPE_E!I37</f>
        <v>4975.3796400000001</v>
      </c>
      <c r="J37" s="8">
        <f>FC_TRA_RAIL_E!J37+FC_TRA_ROAD_E!J37+FC_TRA_DAVI_E!J37+FC_TRA_DNAVI_E!J37+FC_TRA_PIPE_E!J37</f>
        <v>4696.6827877199994</v>
      </c>
      <c r="K37" s="8">
        <f>FC_TRA_RAIL_E!K37+FC_TRA_ROAD_E!K37+FC_TRA_DAVI_E!K37+FC_TRA_DNAVI_E!K37+FC_TRA_PIPE_E!K37</f>
        <v>4299.6767814000004</v>
      </c>
      <c r="L37" s="8">
        <f>FC_TRA_RAIL_E!L37+FC_TRA_ROAD_E!L37+FC_TRA_DAVI_E!L37+FC_TRA_DNAVI_E!L37+FC_TRA_PIPE_E!L37</f>
        <v>4072.3009588800023</v>
      </c>
      <c r="M37" s="8">
        <f>FC_TRA_RAIL_E!M37+FC_TRA_ROAD_E!M37+FC_TRA_DAVI_E!M37+FC_TRA_DNAVI_E!M37+FC_TRA_PIPE_E!M37</f>
        <v>3627.0018615599988</v>
      </c>
      <c r="N37" s="8">
        <f>FC_TRA_RAIL_E!N37+FC_TRA_ROAD_E!N37+FC_TRA_DAVI_E!N37+FC_TRA_DNAVI_E!N37+FC_TRA_PIPE_E!N37</f>
        <v>3471.8799376799984</v>
      </c>
      <c r="O37" s="8">
        <f>FC_TRA_RAIL_E!O37+FC_TRA_ROAD_E!O37+FC_TRA_DAVI_E!O37+FC_TRA_DNAVI_E!O37+FC_TRA_PIPE_E!O37</f>
        <v>3382.0658902800019</v>
      </c>
      <c r="P37" s="8">
        <f>FC_TRA_RAIL_E!P37+FC_TRA_ROAD_E!P37+FC_TRA_DAVI_E!P37+FC_TRA_DNAVI_E!P37+FC_TRA_PIPE_E!P37</f>
        <v>3375.7967073600003</v>
      </c>
      <c r="Q37" s="8">
        <f>FC_TRA_RAIL_E!Q37+FC_TRA_ROAD_E!Q37+FC_TRA_DAVI_E!Q37+FC_TRA_DNAVI_E!Q37+FC_TRA_PIPE_E!Q37</f>
        <v>3629.8621497599988</v>
      </c>
      <c r="R37" s="8">
        <f>FC_TRA_RAIL_E!R37+FC_TRA_ROAD_E!R37+FC_TRA_DAVI_E!R37+FC_TRA_DNAVI_E!R37+FC_TRA_PIPE_E!R37</f>
        <v>3858.1892395199998</v>
      </c>
      <c r="S37" s="8">
        <f>FC_TRA_RAIL_E!S37+FC_TRA_ROAD_E!S37+FC_TRA_DAVI_E!S37+FC_TRA_DNAVI_E!S37+FC_TRA_PIPE_E!S37</f>
        <v>4171.4398202399998</v>
      </c>
      <c r="T37" s="8">
        <f>FC_TRA_RAIL_E!T37+FC_TRA_ROAD_E!T37+FC_TRA_DAVI_E!T37+FC_TRA_DNAVI_E!T37+FC_TRA_PIPE_E!T37</f>
        <v>4173.3271364400007</v>
      </c>
      <c r="U37" s="8">
        <f>FC_TRA_RAIL_E!U37+FC_TRA_ROAD_E!U37+FC_TRA_DAVI_E!U37+FC_TRA_DNAVI_E!U37+FC_TRA_PIPE_E!U37</f>
        <v>4672.4201092800013</v>
      </c>
      <c r="V37" s="8">
        <f>FC_TRA_RAIL_E!V37+FC_TRA_ROAD_E!V37+FC_TRA_DAVI_E!V37+FC_TRA_DNAVI_E!V37+FC_TRA_PIPE_E!V37</f>
        <v>5243.5811181599993</v>
      </c>
      <c r="W37" s="8">
        <f>FC_TRA_RAIL_E!W37+FC_TRA_ROAD_E!W37+FC_TRA_DAVI_E!W37+FC_TRA_DNAVI_E!W37+FC_TRA_PIPE_E!W37</f>
        <v>4342.3535786399989</v>
      </c>
      <c r="X37" s="8">
        <f>FC_TRA_RAIL_E!X37+FC_TRA_ROAD_E!X37+FC_TRA_DAVI_E!X37+FC_TRA_DNAVI_E!X37+FC_TRA_PIPE_E!X37</f>
        <v>5294.9715033599996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27.825300000000002</v>
      </c>
      <c r="D41" s="8">
        <f>FC_TRA_RAIL_E!D41+FC_TRA_ROAD_E!D41+FC_TRA_DAVI_E!D41+FC_TRA_DNAVI_E!D41+FC_TRA_PIPE_E!D41</f>
        <v>24.73371504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15.458442480000002</v>
      </c>
      <c r="J41" s="8">
        <f>FC_TRA_RAIL_E!J41+FC_TRA_ROAD_E!J41+FC_TRA_DAVI_E!J41+FC_TRA_DNAVI_E!J41+FC_TRA_PIPE_E!J41</f>
        <v>18.550286280000002</v>
      </c>
      <c r="K41" s="8">
        <f>FC_TRA_RAIL_E!K41+FC_TRA_ROAD_E!K41+FC_TRA_DAVI_E!K41+FC_TRA_DNAVI_E!K41+FC_TRA_PIPE_E!K41</f>
        <v>12.36685752</v>
      </c>
      <c r="L41" s="8">
        <f>FC_TRA_RAIL_E!L41+FC_TRA_ROAD_E!L41+FC_TRA_DAVI_E!L41+FC_TRA_DNAVI_E!L41+FC_TRA_PIPE_E!L41</f>
        <v>15.458442479999999</v>
      </c>
      <c r="M41" s="8">
        <f>FC_TRA_RAIL_E!M41+FC_TRA_ROAD_E!M41+FC_TRA_DAVI_E!M41+FC_TRA_DNAVI_E!M41+FC_TRA_PIPE_E!M41</f>
        <v>21.641871240000004</v>
      </c>
      <c r="N41" s="8">
        <f>FC_TRA_RAIL_E!N41+FC_TRA_ROAD_E!N41+FC_TRA_DAVI_E!N41+FC_TRA_DNAVI_E!N41+FC_TRA_PIPE_E!N41</f>
        <v>18.550286280000005</v>
      </c>
      <c r="O41" s="8">
        <f>FC_TRA_RAIL_E!O41+FC_TRA_ROAD_E!O41+FC_TRA_DAVI_E!O41+FC_TRA_DNAVI_E!O41+FC_TRA_PIPE_E!O41</f>
        <v>15.458442480000002</v>
      </c>
      <c r="P41" s="8">
        <f>FC_TRA_RAIL_E!P41+FC_TRA_ROAD_E!P41+FC_TRA_DAVI_E!P41+FC_TRA_DNAVI_E!P41+FC_TRA_PIPE_E!P41</f>
        <v>12.366857520000002</v>
      </c>
      <c r="Q41" s="8">
        <f>FC_TRA_RAIL_E!Q41+FC_TRA_ROAD_E!Q41+FC_TRA_DAVI_E!Q41+FC_TRA_DNAVI_E!Q41+FC_TRA_PIPE_E!Q41</f>
        <v>6.18342876</v>
      </c>
      <c r="R41" s="8">
        <f>FC_TRA_RAIL_E!R41+FC_TRA_ROAD_E!R41+FC_TRA_DAVI_E!R41+FC_TRA_DNAVI_E!R41+FC_TRA_PIPE_E!R41</f>
        <v>6.1834287599999991</v>
      </c>
      <c r="S41" s="8">
        <f>FC_TRA_RAIL_E!S41+FC_TRA_ROAD_E!S41+FC_TRA_DAVI_E!S41+FC_TRA_DNAVI_E!S41+FC_TRA_PIPE_E!S41</f>
        <v>9.2750137200000005</v>
      </c>
      <c r="T41" s="8">
        <f>FC_TRA_RAIL_E!T41+FC_TRA_ROAD_E!T41+FC_TRA_DAVI_E!T41+FC_TRA_DNAVI_E!T41+FC_TRA_PIPE_E!T41</f>
        <v>8.3475900000000021</v>
      </c>
      <c r="U41" s="8">
        <f>FC_TRA_RAIL_E!U41+FC_TRA_ROAD_E!U41+FC_TRA_DAVI_E!U41+FC_TRA_DNAVI_E!U41+FC_TRA_PIPE_E!U41</f>
        <v>3.4008987600000009</v>
      </c>
      <c r="V41" s="8">
        <f>FC_TRA_RAIL_E!V41+FC_TRA_ROAD_E!V41+FC_TRA_DAVI_E!V41+FC_TRA_DNAVI_E!V41+FC_TRA_PIPE_E!V41</f>
        <v>3.0915849599999996</v>
      </c>
      <c r="W41" s="8">
        <f>FC_TRA_RAIL_E!W41+FC_TRA_ROAD_E!W41+FC_TRA_DAVI_E!W41+FC_TRA_DNAVI_E!W41+FC_TRA_PIPE_E!W41</f>
        <v>3.1493062799999989</v>
      </c>
      <c r="X41" s="8">
        <f>FC_TRA_RAIL_E!X41+FC_TRA_ROAD_E!X41+FC_TRA_DAVI_E!X41+FC_TRA_DNAVI_E!X41+FC_TRA_PIPE_E!X41</f>
        <v>3.1493062799999989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17020.395054000001</v>
      </c>
      <c r="D43" s="8">
        <f>FC_TRA_RAIL_E!D43+FC_TRA_ROAD_E!D43+FC_TRA_DAVI_E!D43+FC_TRA_DNAVI_E!D43+FC_TRA_PIPE_E!D43</f>
        <v>18028.632080159994</v>
      </c>
      <c r="E43" s="8">
        <f>FC_TRA_RAIL_E!E43+FC_TRA_ROAD_E!E43+FC_TRA_DAVI_E!E43+FC_TRA_DNAVI_E!E43+FC_TRA_PIPE_E!E43</f>
        <v>18394.489152000002</v>
      </c>
      <c r="F43" s="8">
        <f>FC_TRA_RAIL_E!F43+FC_TRA_ROAD_E!F43+FC_TRA_DAVI_E!F43+FC_TRA_DNAVI_E!F43+FC_TRA_PIPE_E!F43</f>
        <v>18930.805597079998</v>
      </c>
      <c r="G43" s="8">
        <f>FC_TRA_RAIL_E!G43+FC_TRA_ROAD_E!G43+FC_TRA_DAVI_E!G43+FC_TRA_DNAVI_E!G43+FC_TRA_PIPE_E!G43</f>
        <v>20543.543457840005</v>
      </c>
      <c r="H43" s="8">
        <f>FC_TRA_RAIL_E!H43+FC_TRA_ROAD_E!H43+FC_TRA_DAVI_E!H43+FC_TRA_DNAVI_E!H43+FC_TRA_PIPE_E!H43</f>
        <v>20272.386452759998</v>
      </c>
      <c r="I43" s="8">
        <f>FC_TRA_RAIL_E!I43+FC_TRA_ROAD_E!I43+FC_TRA_DAVI_E!I43+FC_TRA_DNAVI_E!I43+FC_TRA_PIPE_E!I43</f>
        <v>21246.531550920001</v>
      </c>
      <c r="J43" s="8">
        <f>FC_TRA_RAIL_E!J43+FC_TRA_ROAD_E!J43+FC_TRA_DAVI_E!J43+FC_TRA_DNAVI_E!J43+FC_TRA_PIPE_E!J43</f>
        <v>22403.447529840003</v>
      </c>
      <c r="K43" s="8">
        <f>FC_TRA_RAIL_E!K43+FC_TRA_ROAD_E!K43+FC_TRA_DAVI_E!K43+FC_TRA_DNAVI_E!K43+FC_TRA_PIPE_E!K43</f>
        <v>22891.782654000002</v>
      </c>
      <c r="L43" s="8">
        <f>FC_TRA_RAIL_E!L43+FC_TRA_ROAD_E!L43+FC_TRA_DAVI_E!L43+FC_TRA_DNAVI_E!L43+FC_TRA_PIPE_E!L43</f>
        <v>22309.811301960002</v>
      </c>
      <c r="M43" s="8">
        <f>FC_TRA_RAIL_E!M43+FC_TRA_ROAD_E!M43+FC_TRA_DAVI_E!M43+FC_TRA_DNAVI_E!M43+FC_TRA_PIPE_E!M43</f>
        <v>21938.275709999994</v>
      </c>
      <c r="N43" s="8">
        <f>FC_TRA_RAIL_E!N43+FC_TRA_ROAD_E!N43+FC_TRA_DAVI_E!N43+FC_TRA_DNAVI_E!N43+FC_TRA_PIPE_E!N43</f>
        <v>21706.961711759996</v>
      </c>
      <c r="O43" s="8">
        <f>FC_TRA_RAIL_E!O43+FC_TRA_ROAD_E!O43+FC_TRA_DAVI_E!O43+FC_TRA_DNAVI_E!O43+FC_TRA_PIPE_E!O43</f>
        <v>21049.000305839996</v>
      </c>
      <c r="P43" s="8">
        <f>FC_TRA_RAIL_E!P43+FC_TRA_ROAD_E!P43+FC_TRA_DAVI_E!P43+FC_TRA_DNAVI_E!P43+FC_TRA_PIPE_E!P43</f>
        <v>20584.61436096</v>
      </c>
      <c r="Q43" s="8">
        <f>FC_TRA_RAIL_E!Q43+FC_TRA_ROAD_E!Q43+FC_TRA_DAVI_E!Q43+FC_TRA_DNAVI_E!Q43+FC_TRA_PIPE_E!Q43</f>
        <v>20606.284876319998</v>
      </c>
      <c r="R43" s="8">
        <f>FC_TRA_RAIL_E!R43+FC_TRA_ROAD_E!R43+FC_TRA_DAVI_E!R43+FC_TRA_DNAVI_E!R43+FC_TRA_PIPE_E!R43</f>
        <v>21962.900592359998</v>
      </c>
      <c r="S43" s="8">
        <f>FC_TRA_RAIL_E!S43+FC_TRA_ROAD_E!S43+FC_TRA_DAVI_E!S43+FC_TRA_DNAVI_E!S43+FC_TRA_PIPE_E!S43</f>
        <v>21337.689578399993</v>
      </c>
      <c r="T43" s="8">
        <f>FC_TRA_RAIL_E!T43+FC_TRA_ROAD_E!T43+FC_TRA_DAVI_E!T43+FC_TRA_DNAVI_E!T43+FC_TRA_PIPE_E!T43</f>
        <v>20764.790467199997</v>
      </c>
      <c r="U43" s="8">
        <f>FC_TRA_RAIL_E!U43+FC_TRA_ROAD_E!U43+FC_TRA_DAVI_E!U43+FC_TRA_DNAVI_E!U43+FC_TRA_PIPE_E!U43</f>
        <v>20343.850122959997</v>
      </c>
      <c r="V43" s="8">
        <f>FC_TRA_RAIL_E!V43+FC_TRA_ROAD_E!V43+FC_TRA_DAVI_E!V43+FC_TRA_DNAVI_E!V43+FC_TRA_PIPE_E!V43</f>
        <v>19424.782161719999</v>
      </c>
      <c r="W43" s="8">
        <f>FC_TRA_RAIL_E!W43+FC_TRA_ROAD_E!W43+FC_TRA_DAVI_E!W43+FC_TRA_DNAVI_E!W43+FC_TRA_PIPE_E!W43</f>
        <v>16317.131397839999</v>
      </c>
      <c r="X43" s="8">
        <f>FC_TRA_RAIL_E!X43+FC_TRA_ROAD_E!X43+FC_TRA_DAVI_E!X43+FC_TRA_DNAVI_E!X43+FC_TRA_PIPE_E!X43</f>
        <v>17449.791156719999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421.05596904000004</v>
      </c>
      <c r="D44" s="8">
        <f>FC_TRA_RAIL_E!D44+FC_TRA_ROAD_E!D44+FC_TRA_DAVI_E!D44+FC_TRA_DNAVI_E!D44+FC_TRA_PIPE_E!D44</f>
        <v>374.61587616000014</v>
      </c>
      <c r="E44" s="8">
        <f>FC_TRA_RAIL_E!E44+FC_TRA_ROAD_E!E44+FC_TRA_DAVI_E!E44+FC_TRA_DNAVI_E!E44+FC_TRA_PIPE_E!E44</f>
        <v>303.40803096000002</v>
      </c>
      <c r="F44" s="8">
        <f>FC_TRA_RAIL_E!F44+FC_TRA_ROAD_E!F44+FC_TRA_DAVI_E!F44+FC_TRA_DNAVI_E!F44+FC_TRA_PIPE_E!F44</f>
        <v>380.80809288000006</v>
      </c>
      <c r="G44" s="8">
        <f>FC_TRA_RAIL_E!G44+FC_TRA_ROAD_E!G44+FC_TRA_DAVI_E!G44+FC_TRA_DNAVI_E!G44+FC_TRA_PIPE_E!G44</f>
        <v>263.15987616000001</v>
      </c>
      <c r="H44" s="8">
        <f>FC_TRA_RAIL_E!H44+FC_TRA_ROAD_E!H44+FC_TRA_DAVI_E!H44+FC_TRA_DNAVI_E!H44+FC_TRA_PIPE_E!H44</f>
        <v>219.81603096000003</v>
      </c>
      <c r="I44" s="8">
        <f>FC_TRA_RAIL_E!I44+FC_TRA_ROAD_E!I44+FC_TRA_DAVI_E!I44+FC_TRA_DNAVI_E!I44+FC_TRA_PIPE_E!I44</f>
        <v>24.768030960000004</v>
      </c>
      <c r="J44" s="8">
        <f>FC_TRA_RAIL_E!J44+FC_TRA_ROAD_E!J44+FC_TRA_DAVI_E!J44+FC_TRA_DNAVI_E!J44+FC_TRA_PIPE_E!J44</f>
        <v>12.383876160000005</v>
      </c>
      <c r="K44" s="8">
        <f>FC_TRA_RAIL_E!K44+FC_TRA_ROAD_E!K44+FC_TRA_DAVI_E!K44+FC_TRA_DNAVI_E!K44+FC_TRA_PIPE_E!K44</f>
        <v>12.383876160000003</v>
      </c>
      <c r="L44" s="8">
        <f>FC_TRA_RAIL_E!L44+FC_TRA_ROAD_E!L44+FC_TRA_DAVI_E!L44+FC_TRA_DNAVI_E!L44+FC_TRA_PIPE_E!L44</f>
        <v>12.383876160000002</v>
      </c>
      <c r="M44" s="8">
        <f>FC_TRA_RAIL_E!M44+FC_TRA_ROAD_E!M44+FC_TRA_DAVI_E!M44+FC_TRA_DNAVI_E!M44+FC_TRA_PIPE_E!M44</f>
        <v>6.1919380800000017</v>
      </c>
      <c r="N44" s="8">
        <f>FC_TRA_RAIL_E!N44+FC_TRA_ROAD_E!N44+FC_TRA_DAVI_E!N44+FC_TRA_DNAVI_E!N44+FC_TRA_PIPE_E!N44</f>
        <v>3.0959690400000008</v>
      </c>
      <c r="O44" s="8">
        <f>FC_TRA_RAIL_E!O44+FC_TRA_ROAD_E!O44+FC_TRA_DAVI_E!O44+FC_TRA_DNAVI_E!O44+FC_TRA_PIPE_E!O44</f>
        <v>3.0959690400000004</v>
      </c>
      <c r="P44" s="8">
        <f>FC_TRA_RAIL_E!P44+FC_TRA_ROAD_E!P44+FC_TRA_DAVI_E!P44+FC_TRA_DNAVI_E!P44+FC_TRA_PIPE_E!P44</f>
        <v>3.0959690400000004</v>
      </c>
      <c r="Q44" s="8">
        <f>FC_TRA_RAIL_E!Q44+FC_TRA_ROAD_E!Q44+FC_TRA_DAVI_E!Q44+FC_TRA_DNAVI_E!Q44+FC_TRA_PIPE_E!Q44</f>
        <v>3.0959690400000004</v>
      </c>
      <c r="R44" s="8">
        <f>FC_TRA_RAIL_E!R44+FC_TRA_ROAD_E!R44+FC_TRA_DAVI_E!R44+FC_TRA_DNAVI_E!R44+FC_TRA_PIPE_E!R44</f>
        <v>3.0959690400000004</v>
      </c>
      <c r="S44" s="8">
        <f>FC_TRA_RAIL_E!S44+FC_TRA_ROAD_E!S44+FC_TRA_DAVI_E!S44+FC_TRA_DNAVI_E!S44+FC_TRA_PIPE_E!S44</f>
        <v>3.0959690399999999</v>
      </c>
      <c r="T44" s="8">
        <f>FC_TRA_RAIL_E!T44+FC_TRA_ROAD_E!T44+FC_TRA_DAVI_E!T44+FC_TRA_DNAVI_E!T44+FC_TRA_PIPE_E!T44</f>
        <v>4.0246761599999994</v>
      </c>
      <c r="U44" s="8">
        <f>FC_TRA_RAIL_E!U44+FC_TRA_ROAD_E!U44+FC_TRA_DAVI_E!U44+FC_TRA_DNAVI_E!U44+FC_TRA_PIPE_E!U44</f>
        <v>2.4768309599999996</v>
      </c>
      <c r="V44" s="8">
        <f>FC_TRA_RAIL_E!V44+FC_TRA_ROAD_E!V44+FC_TRA_DAVI_E!V44+FC_TRA_DNAVI_E!V44+FC_TRA_PIPE_E!V44</f>
        <v>2.1672619200000005</v>
      </c>
      <c r="W44" s="8">
        <f>FC_TRA_RAIL_E!W44+FC_TRA_ROAD_E!W44+FC_TRA_DAVI_E!W44+FC_TRA_DNAVI_E!W44+FC_TRA_PIPE_E!W44</f>
        <v>1.8760831200000001</v>
      </c>
      <c r="X44" s="8">
        <f>FC_TRA_RAIL_E!X44+FC_TRA_ROAD_E!X44+FC_TRA_DAVI_E!X44+FC_TRA_DNAVI_E!X44+FC_TRA_PIPE_E!X44</f>
        <v>1.8760831199999999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131.88391920000001</v>
      </c>
      <c r="H51" s="27">
        <f>FC_TRA_RAIL_E!H51+FC_TRA_ROAD_E!H51+FC_TRA_DAVI_E!H51+FC_TRA_DNAVI_E!H51+FC_TRA_PIPE_E!H51</f>
        <v>107.07131556000002</v>
      </c>
      <c r="I51" s="27">
        <f>FC_TRA_RAIL_E!I51+FC_TRA_ROAD_E!I51+FC_TRA_DAVI_E!I51+FC_TRA_DNAVI_E!I51+FC_TRA_PIPE_E!I51</f>
        <v>113.26179348000001</v>
      </c>
      <c r="J51" s="27">
        <f>FC_TRA_RAIL_E!J51+FC_TRA_ROAD_E!J51+FC_TRA_DAVI_E!J51+FC_TRA_DNAVI_E!J51+FC_TRA_PIPE_E!J51</f>
        <v>103.55054687999998</v>
      </c>
      <c r="K51" s="27">
        <f>FC_TRA_RAIL_E!K51+FC_TRA_ROAD_E!K51+FC_TRA_DAVI_E!K51+FC_TRA_DNAVI_E!K51+FC_TRA_PIPE_E!K51</f>
        <v>104.90832396</v>
      </c>
      <c r="L51" s="27">
        <f>FC_TRA_RAIL_E!L51+FC_TRA_ROAD_E!L51+FC_TRA_DAVI_E!L51+FC_TRA_DNAVI_E!L51+FC_TRA_PIPE_E!L51</f>
        <v>117.29937780000002</v>
      </c>
      <c r="M51" s="27">
        <f>FC_TRA_RAIL_E!M51+FC_TRA_ROAD_E!M51+FC_TRA_DAVI_E!M51+FC_TRA_DNAVI_E!M51+FC_TRA_PIPE_E!M51</f>
        <v>122.30939952</v>
      </c>
      <c r="N51" s="27">
        <f>FC_TRA_RAIL_E!N51+FC_TRA_ROAD_E!N51+FC_TRA_DAVI_E!N51+FC_TRA_DNAVI_E!N51+FC_TRA_PIPE_E!N51</f>
        <v>111.36720672</v>
      </c>
      <c r="O51" s="27">
        <f>FC_TRA_RAIL_E!O51+FC_TRA_ROAD_E!O51+FC_TRA_DAVI_E!O51+FC_TRA_DNAVI_E!O51+FC_TRA_PIPE_E!O51</f>
        <v>106.45331796000001</v>
      </c>
      <c r="P51" s="27">
        <f>FC_TRA_RAIL_E!P51+FC_TRA_ROAD_E!P51+FC_TRA_DAVI_E!P51+FC_TRA_DNAVI_E!P51+FC_TRA_PIPE_E!P51</f>
        <v>106.29639504000001</v>
      </c>
      <c r="Q51" s="27">
        <f>FC_TRA_RAIL_E!Q51+FC_TRA_ROAD_E!Q51+FC_TRA_DAVI_E!Q51+FC_TRA_DNAVI_E!Q51+FC_TRA_PIPE_E!Q51</f>
        <v>60.303640320000014</v>
      </c>
      <c r="R51" s="27">
        <f>FC_TRA_RAIL_E!R51+FC_TRA_ROAD_E!R51+FC_TRA_DAVI_E!R51+FC_TRA_DNAVI_E!R51+FC_TRA_PIPE_E!R51</f>
        <v>81.007569720000006</v>
      </c>
      <c r="S51" s="27">
        <f>FC_TRA_RAIL_E!S51+FC_TRA_ROAD_E!S51+FC_TRA_DAVI_E!S51+FC_TRA_DNAVI_E!S51+FC_TRA_PIPE_E!S51</f>
        <v>88.656804719999997</v>
      </c>
      <c r="T51" s="27">
        <f>FC_TRA_RAIL_E!T51+FC_TRA_ROAD_E!T51+FC_TRA_DAVI_E!T51+FC_TRA_DNAVI_E!T51+FC_TRA_PIPE_E!T51</f>
        <v>84.006675720000004</v>
      </c>
      <c r="U51" s="27">
        <f>FC_TRA_RAIL_E!U51+FC_TRA_ROAD_E!U51+FC_TRA_DAVI_E!U51+FC_TRA_DNAVI_E!U51+FC_TRA_PIPE_E!U51</f>
        <v>102.53226456</v>
      </c>
      <c r="V51" s="27">
        <f>FC_TRA_RAIL_E!V51+FC_TRA_ROAD_E!V51+FC_TRA_DAVI_E!V51+FC_TRA_DNAVI_E!V51+FC_TRA_PIPE_E!V51</f>
        <v>131.25077460000003</v>
      </c>
      <c r="W51" s="27">
        <f>FC_TRA_RAIL_E!W51+FC_TRA_ROAD_E!W51+FC_TRA_DAVI_E!W51+FC_TRA_DNAVI_E!W51+FC_TRA_PIPE_E!W51</f>
        <v>154.76618916000001</v>
      </c>
      <c r="X51" s="27">
        <f>FC_TRA_RAIL_E!X51+FC_TRA_ROAD_E!X51+FC_TRA_DAVI_E!X51+FC_TRA_DNAVI_E!X51+FC_TRA_PIPE_E!X51</f>
        <v>227.61800820000002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398.81150063999996</v>
      </c>
      <c r="M61" s="49">
        <f t="shared" si="21"/>
        <v>1081.6849771199998</v>
      </c>
      <c r="N61" s="49">
        <f t="shared" si="21"/>
        <v>1046.9512051200002</v>
      </c>
      <c r="O61" s="49">
        <f t="shared" si="21"/>
        <v>1041.9932793600001</v>
      </c>
      <c r="P61" s="49">
        <f t="shared" si="21"/>
        <v>1034.2258113600001</v>
      </c>
      <c r="Q61" s="49">
        <f t="shared" si="21"/>
        <v>1241.6051001599999</v>
      </c>
      <c r="R61" s="49">
        <f t="shared" si="21"/>
        <v>773.43055631999994</v>
      </c>
      <c r="S61" s="49">
        <f t="shared" si="21"/>
        <v>1306.2607646399999</v>
      </c>
      <c r="T61" s="49">
        <f t="shared" si="21"/>
        <v>1415.5910308799998</v>
      </c>
      <c r="U61" s="49">
        <f t="shared" si="21"/>
        <v>1416.0059755199998</v>
      </c>
      <c r="V61" s="49">
        <f t="shared" si="21"/>
        <v>1435.5211176</v>
      </c>
      <c r="W61" s="49">
        <f t="shared" si="21"/>
        <v>2076.7711608</v>
      </c>
      <c r="X61" s="49">
        <f t="shared" si="21"/>
        <v>2288.6350632000003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59.937580800000006</v>
      </c>
      <c r="M67" s="52">
        <f>FC_TRA_RAIL_E!M67+FC_TRA_ROAD_E!M67+FC_TRA_DAVI_E!M67+FC_TRA_DNAVI_E!M67+FC_TRA_PIPE_E!M67</f>
        <v>166.80366720000004</v>
      </c>
      <c r="N67" s="52">
        <f>FC_TRA_RAIL_E!N67+FC_TRA_ROAD_E!N67+FC_TRA_DAVI_E!N67+FC_TRA_DNAVI_E!N67+FC_TRA_PIPE_E!N67</f>
        <v>164.39352192000004</v>
      </c>
      <c r="O67" s="52">
        <f>FC_TRA_RAIL_E!O67+FC_TRA_ROAD_E!O67+FC_TRA_DAVI_E!O67+FC_TRA_DNAVI_E!O67+FC_TRA_PIPE_E!O67</f>
        <v>159.31019520000001</v>
      </c>
      <c r="P67" s="52">
        <f>FC_TRA_RAIL_E!P67+FC_TRA_ROAD_E!P67+FC_TRA_DAVI_E!P67+FC_TRA_DNAVI_E!P67+FC_TRA_PIPE_E!P67</f>
        <v>158.41301759999999</v>
      </c>
      <c r="Q67" s="52">
        <f>FC_TRA_RAIL_E!Q67+FC_TRA_ROAD_E!Q67+FC_TRA_DAVI_E!Q67+FC_TRA_DNAVI_E!Q67+FC_TRA_PIPE_E!Q67</f>
        <v>113.98641408000003</v>
      </c>
      <c r="R67" s="52">
        <f>FC_TRA_RAIL_E!R67+FC_TRA_ROAD_E!R67+FC_TRA_DAVI_E!R67+FC_TRA_DNAVI_E!R67+FC_TRA_PIPE_E!R67</f>
        <v>119.04323327999998</v>
      </c>
      <c r="S67" s="52">
        <f>FC_TRA_RAIL_E!S67+FC_TRA_ROAD_E!S67+FC_TRA_DAVI_E!S67+FC_TRA_DNAVI_E!S67+FC_TRA_PIPE_E!S67</f>
        <v>126.43067520000004</v>
      </c>
      <c r="T67" s="52">
        <f>FC_TRA_RAIL_E!T67+FC_TRA_ROAD_E!T67+FC_TRA_DAVI_E!T67+FC_TRA_DNAVI_E!T67+FC_TRA_PIPE_E!T67</f>
        <v>283.91516496000003</v>
      </c>
      <c r="U67" s="52">
        <f>FC_TRA_RAIL_E!U67+FC_TRA_ROAD_E!U67+FC_TRA_DAVI_E!U67+FC_TRA_DNAVI_E!U67+FC_TRA_PIPE_E!U67</f>
        <v>333.16639200000009</v>
      </c>
      <c r="V67" s="52">
        <f>FC_TRA_RAIL_E!V67+FC_TRA_ROAD_E!V67+FC_TRA_DAVI_E!V67+FC_TRA_DNAVI_E!V67+FC_TRA_PIPE_E!V67</f>
        <v>380.67806303999993</v>
      </c>
      <c r="W67" s="52">
        <f>FC_TRA_RAIL_E!W67+FC_TRA_ROAD_E!W67+FC_TRA_DAVI_E!W67+FC_TRA_DNAVI_E!W67+FC_TRA_PIPE_E!W67</f>
        <v>380.60185391999977</v>
      </c>
      <c r="X67" s="52">
        <f>FC_TRA_RAIL_E!X67+FC_TRA_ROAD_E!X67+FC_TRA_DAVI_E!X67+FC_TRA_DNAVI_E!X67+FC_TRA_PIPE_E!X67</f>
        <v>474.34340447999995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0</v>
      </c>
      <c r="K69" s="52">
        <f>FC_TRA_RAIL_E!K69+FC_TRA_ROAD_E!K69+FC_TRA_DAVI_E!K69+FC_TRA_DNAVI_E!K69+FC_TRA_PIPE_E!K69</f>
        <v>0</v>
      </c>
      <c r="L69" s="52">
        <f>FC_TRA_RAIL_E!L69+FC_TRA_ROAD_E!L69+FC_TRA_DAVI_E!L69+FC_TRA_DNAVI_E!L69+FC_TRA_PIPE_E!L69</f>
        <v>338.87391983999999</v>
      </c>
      <c r="M69" s="52">
        <f>FC_TRA_RAIL_E!M69+FC_TRA_ROAD_E!M69+FC_TRA_DAVI_E!M69+FC_TRA_DNAVI_E!M69+FC_TRA_PIPE_E!M69</f>
        <v>914.88130991999981</v>
      </c>
      <c r="N69" s="52">
        <f>FC_TRA_RAIL_E!N69+FC_TRA_ROAD_E!N69+FC_TRA_DAVI_E!N69+FC_TRA_DNAVI_E!N69+FC_TRA_PIPE_E!N69</f>
        <v>882.55768320000004</v>
      </c>
      <c r="O69" s="52">
        <f>FC_TRA_RAIL_E!O69+FC_TRA_ROAD_E!O69+FC_TRA_DAVI_E!O69+FC_TRA_DNAVI_E!O69+FC_TRA_PIPE_E!O69</f>
        <v>882.68308416000013</v>
      </c>
      <c r="P69" s="52">
        <f>FC_TRA_RAIL_E!P69+FC_TRA_ROAD_E!P69+FC_TRA_DAVI_E!P69+FC_TRA_DNAVI_E!P69+FC_TRA_PIPE_E!P69</f>
        <v>875.8127937600002</v>
      </c>
      <c r="Q69" s="52">
        <f>FC_TRA_RAIL_E!Q69+FC_TRA_ROAD_E!Q69+FC_TRA_DAVI_E!Q69+FC_TRA_DNAVI_E!Q69+FC_TRA_PIPE_E!Q69</f>
        <v>1127.6186860799999</v>
      </c>
      <c r="R69" s="52">
        <f>FC_TRA_RAIL_E!R69+FC_TRA_ROAD_E!R69+FC_TRA_DAVI_E!R69+FC_TRA_DNAVI_E!R69+FC_TRA_PIPE_E!R69</f>
        <v>654.38732303999996</v>
      </c>
      <c r="S69" s="52">
        <f>FC_TRA_RAIL_E!S69+FC_TRA_ROAD_E!S69+FC_TRA_DAVI_E!S69+FC_TRA_DNAVI_E!S69+FC_TRA_PIPE_E!S69</f>
        <v>1179.8300894399999</v>
      </c>
      <c r="T69" s="52">
        <f>FC_TRA_RAIL_E!T69+FC_TRA_ROAD_E!T69+FC_TRA_DAVI_E!T69+FC_TRA_DNAVI_E!T69+FC_TRA_PIPE_E!T69</f>
        <v>1131.6758659199998</v>
      </c>
      <c r="U69" s="52">
        <f>FC_TRA_RAIL_E!U69+FC_TRA_ROAD_E!U69+FC_TRA_DAVI_E!U69+FC_TRA_DNAVI_E!U69+FC_TRA_PIPE_E!U69</f>
        <v>1082.8395835199997</v>
      </c>
      <c r="V69" s="52">
        <f>FC_TRA_RAIL_E!V69+FC_TRA_ROAD_E!V69+FC_TRA_DAVI_E!V69+FC_TRA_DNAVI_E!V69+FC_TRA_PIPE_E!V69</f>
        <v>1054.8430545600002</v>
      </c>
      <c r="W69" s="52">
        <f>FC_TRA_RAIL_E!W69+FC_TRA_ROAD_E!W69+FC_TRA_DAVI_E!W69+FC_TRA_DNAVI_E!W69+FC_TRA_PIPE_E!W69</f>
        <v>1696.16930688</v>
      </c>
      <c r="X69" s="52">
        <f>FC_TRA_RAIL_E!X69+FC_TRA_ROAD_E!X69+FC_TRA_DAVI_E!X69+FC_TRA_DNAVI_E!X69+FC_TRA_PIPE_E!X69</f>
        <v>1814.2916587200002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167.61864599999998</v>
      </c>
      <c r="D2" s="21">
        <f t="shared" ref="D2:X2" si="0">SUM(D3,D17,D22,D25,D26,D51,D52)</f>
        <v>147.73168799999999</v>
      </c>
      <c r="E2" s="21">
        <f t="shared" si="0"/>
        <v>134.473716</v>
      </c>
      <c r="F2" s="21">
        <f t="shared" si="0"/>
        <v>129.73872600000001</v>
      </c>
      <c r="G2" s="21">
        <f t="shared" si="0"/>
        <v>126.58215491999999</v>
      </c>
      <c r="H2" s="21">
        <f t="shared" si="0"/>
        <v>131.31714491999998</v>
      </c>
      <c r="I2" s="21">
        <f t="shared" si="0"/>
        <v>158.14866599999999</v>
      </c>
      <c r="J2" s="21">
        <f t="shared" si="0"/>
        <v>168.56564399999996</v>
      </c>
      <c r="K2" s="21">
        <f t="shared" si="0"/>
        <v>156.25467</v>
      </c>
      <c r="L2" s="21">
        <f t="shared" si="0"/>
        <v>117.42775199999997</v>
      </c>
      <c r="M2" s="21">
        <f t="shared" si="0"/>
        <v>104.16978</v>
      </c>
      <c r="N2" s="21">
        <f t="shared" si="0"/>
        <v>100.69736508</v>
      </c>
      <c r="O2" s="21">
        <f t="shared" si="0"/>
        <v>115.21817892000003</v>
      </c>
      <c r="P2" s="21">
        <f t="shared" si="0"/>
        <v>88.38639108000001</v>
      </c>
      <c r="Q2" s="21">
        <f t="shared" si="0"/>
        <v>68.499433080000017</v>
      </c>
      <c r="R2" s="21">
        <f t="shared" si="0"/>
        <v>69.695039879999982</v>
      </c>
      <c r="S2" s="21">
        <f t="shared" si="0"/>
        <v>71.904879719999997</v>
      </c>
      <c r="T2" s="21">
        <f t="shared" si="0"/>
        <v>78.849442799999991</v>
      </c>
      <c r="U2" s="21">
        <f t="shared" si="0"/>
        <v>78.533865719999994</v>
      </c>
      <c r="V2" s="21">
        <f t="shared" si="0"/>
        <v>78.849442799999991</v>
      </c>
      <c r="W2" s="21">
        <f t="shared" si="0"/>
        <v>69.373831680000023</v>
      </c>
      <c r="X2" s="21">
        <f t="shared" si="0"/>
        <v>70.967189160000004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0.24860879999999999</v>
      </c>
      <c r="S3" s="24">
        <f t="shared" si="2"/>
        <v>0.24860880000000002</v>
      </c>
      <c r="T3" s="24">
        <f t="shared" si="2"/>
        <v>0.24860880000000002</v>
      </c>
      <c r="U3" s="24">
        <f t="shared" si="2"/>
        <v>0.24860880000000005</v>
      </c>
      <c r="V3" s="24">
        <f t="shared" si="2"/>
        <v>0.24860879999999999</v>
      </c>
      <c r="W3" s="24">
        <f t="shared" si="2"/>
        <v>0.23124024000000004</v>
      </c>
      <c r="X3" s="24">
        <f t="shared" ref="X3" si="3">SUM(X4,X8,X11)</f>
        <v>0.23124024000000004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0.24860879999999999</v>
      </c>
      <c r="S4" s="19">
        <f t="shared" si="5"/>
        <v>0.24860880000000002</v>
      </c>
      <c r="T4" s="19">
        <f t="shared" si="5"/>
        <v>0.24860880000000002</v>
      </c>
      <c r="U4" s="19">
        <f t="shared" si="5"/>
        <v>0.24860880000000005</v>
      </c>
      <c r="V4" s="19">
        <f t="shared" si="5"/>
        <v>0.24860879999999999</v>
      </c>
      <c r="W4" s="19">
        <f t="shared" si="5"/>
        <v>0.23124024000000004</v>
      </c>
      <c r="X4" s="19">
        <f t="shared" ref="X4" si="6">SUM(X5:X7)</f>
        <v>0.23124024000000004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0.24860879999999999</v>
      </c>
      <c r="S7" s="8">
        <f>FC_TRA_RAIL_MTU_E!S7+FC_TRA_RAIL_CPT_E!S7+FC_TRA_RAIL_HST_E!S7+FC_TRA_RAIL_FRT_E!S7</f>
        <v>0.24860880000000002</v>
      </c>
      <c r="T7" s="8">
        <f>FC_TRA_RAIL_MTU_E!T7+FC_TRA_RAIL_CPT_E!T7+FC_TRA_RAIL_HST_E!T7+FC_TRA_RAIL_FRT_E!T7</f>
        <v>0.24860880000000002</v>
      </c>
      <c r="U7" s="8">
        <f>FC_TRA_RAIL_MTU_E!U7+FC_TRA_RAIL_CPT_E!U7+FC_TRA_RAIL_HST_E!U7+FC_TRA_RAIL_FRT_E!U7</f>
        <v>0.24860880000000005</v>
      </c>
      <c r="V7" s="8">
        <f>FC_TRA_RAIL_MTU_E!V7+FC_TRA_RAIL_CPT_E!V7+FC_TRA_RAIL_HST_E!V7+FC_TRA_RAIL_FRT_E!V7</f>
        <v>0.24860879999999999</v>
      </c>
      <c r="W7" s="8">
        <f>FC_TRA_RAIL_MTU_E!W7+FC_TRA_RAIL_CPT_E!W7+FC_TRA_RAIL_HST_E!W7+FC_TRA_RAIL_FRT_E!W7</f>
        <v>0.23124024000000004</v>
      </c>
      <c r="X7" s="8">
        <f>FC_TRA_RAIL_MTU_E!X7+FC_TRA_RAIL_CPT_E!X7+FC_TRA_RAIL_HST_E!X7+FC_TRA_RAIL_FRT_E!X7</f>
        <v>0.23124024000000004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167.61864599999998</v>
      </c>
      <c r="D26" s="27">
        <f t="shared" ref="D26:W26" si="20">SUM(D27,D33)</f>
        <v>147.73168799999999</v>
      </c>
      <c r="E26" s="27">
        <f t="shared" si="20"/>
        <v>134.473716</v>
      </c>
      <c r="F26" s="27">
        <f t="shared" si="20"/>
        <v>129.73872600000001</v>
      </c>
      <c r="G26" s="27">
        <f t="shared" si="20"/>
        <v>126.58215491999999</v>
      </c>
      <c r="H26" s="27">
        <f t="shared" si="20"/>
        <v>131.31714491999998</v>
      </c>
      <c r="I26" s="27">
        <f t="shared" si="20"/>
        <v>158.14866599999999</v>
      </c>
      <c r="J26" s="27">
        <f t="shared" si="20"/>
        <v>168.56564399999996</v>
      </c>
      <c r="K26" s="27">
        <f t="shared" si="20"/>
        <v>156.25467</v>
      </c>
      <c r="L26" s="27">
        <f t="shared" si="20"/>
        <v>117.42775199999997</v>
      </c>
      <c r="M26" s="27">
        <f t="shared" si="20"/>
        <v>104.16978</v>
      </c>
      <c r="N26" s="27">
        <f t="shared" si="20"/>
        <v>100.69736508</v>
      </c>
      <c r="O26" s="27">
        <f t="shared" si="20"/>
        <v>115.21817892000003</v>
      </c>
      <c r="P26" s="27">
        <f t="shared" si="20"/>
        <v>88.38639108000001</v>
      </c>
      <c r="Q26" s="27">
        <f t="shared" si="20"/>
        <v>68.499433080000017</v>
      </c>
      <c r="R26" s="27">
        <f t="shared" si="20"/>
        <v>69.446431079999982</v>
      </c>
      <c r="S26" s="27">
        <f t="shared" si="20"/>
        <v>71.656270919999997</v>
      </c>
      <c r="T26" s="27">
        <f t="shared" si="20"/>
        <v>78.600833999999992</v>
      </c>
      <c r="U26" s="27">
        <f t="shared" si="20"/>
        <v>78.285256919999995</v>
      </c>
      <c r="V26" s="27">
        <f t="shared" si="20"/>
        <v>78.600833999999992</v>
      </c>
      <c r="W26" s="27">
        <f t="shared" si="20"/>
        <v>69.142591440000018</v>
      </c>
      <c r="X26" s="27">
        <f t="shared" ref="X26" si="21">SUM(X27,X33)</f>
        <v>70.735948919999998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167.61864599999998</v>
      </c>
      <c r="D33" s="19">
        <f t="shared" ref="D33:W33" si="26">SUM(D34:D50)</f>
        <v>147.73168799999999</v>
      </c>
      <c r="E33" s="19">
        <f t="shared" si="26"/>
        <v>134.473716</v>
      </c>
      <c r="F33" s="19">
        <f t="shared" si="26"/>
        <v>129.73872600000001</v>
      </c>
      <c r="G33" s="19">
        <f t="shared" si="26"/>
        <v>126.58215491999999</v>
      </c>
      <c r="H33" s="19">
        <f t="shared" si="26"/>
        <v>131.31714491999998</v>
      </c>
      <c r="I33" s="19">
        <f t="shared" si="26"/>
        <v>158.14866599999999</v>
      </c>
      <c r="J33" s="19">
        <f t="shared" si="26"/>
        <v>168.56564399999996</v>
      </c>
      <c r="K33" s="19">
        <f t="shared" si="26"/>
        <v>156.25467</v>
      </c>
      <c r="L33" s="19">
        <f t="shared" si="26"/>
        <v>117.42775199999997</v>
      </c>
      <c r="M33" s="19">
        <f t="shared" si="26"/>
        <v>104.16978</v>
      </c>
      <c r="N33" s="19">
        <f t="shared" si="26"/>
        <v>100.69736508</v>
      </c>
      <c r="O33" s="19">
        <f t="shared" si="26"/>
        <v>115.21817892000003</v>
      </c>
      <c r="P33" s="19">
        <f t="shared" si="26"/>
        <v>88.38639108000001</v>
      </c>
      <c r="Q33" s="19">
        <f t="shared" si="26"/>
        <v>68.499433080000017</v>
      </c>
      <c r="R33" s="19">
        <f t="shared" si="26"/>
        <v>69.446431079999982</v>
      </c>
      <c r="S33" s="19">
        <f t="shared" si="26"/>
        <v>71.656270919999997</v>
      </c>
      <c r="T33" s="19">
        <f t="shared" si="26"/>
        <v>78.600833999999992</v>
      </c>
      <c r="U33" s="19">
        <f t="shared" si="26"/>
        <v>78.285256919999995</v>
      </c>
      <c r="V33" s="19">
        <f t="shared" si="26"/>
        <v>78.600833999999992</v>
      </c>
      <c r="W33" s="19">
        <f t="shared" si="26"/>
        <v>69.142591440000018</v>
      </c>
      <c r="X33" s="19">
        <f t="shared" ref="X33" si="27">SUM(X34:X50)</f>
        <v>70.735948919999998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167.61864599999998</v>
      </c>
      <c r="D43" s="8">
        <f>FC_TRA_RAIL_MTU_E!D43+FC_TRA_RAIL_CPT_E!D43+FC_TRA_RAIL_HST_E!D43+FC_TRA_RAIL_FRT_E!D43</f>
        <v>147.73168799999999</v>
      </c>
      <c r="E43" s="8">
        <f>FC_TRA_RAIL_MTU_E!E43+FC_TRA_RAIL_CPT_E!E43+FC_TRA_RAIL_HST_E!E43+FC_TRA_RAIL_FRT_E!E43</f>
        <v>134.473716</v>
      </c>
      <c r="F43" s="8">
        <f>FC_TRA_RAIL_MTU_E!F43+FC_TRA_RAIL_CPT_E!F43+FC_TRA_RAIL_HST_E!F43+FC_TRA_RAIL_FRT_E!F43</f>
        <v>129.73872600000001</v>
      </c>
      <c r="G43" s="8">
        <f>FC_TRA_RAIL_MTU_E!G43+FC_TRA_RAIL_CPT_E!G43+FC_TRA_RAIL_HST_E!G43+FC_TRA_RAIL_FRT_E!G43</f>
        <v>126.58215491999999</v>
      </c>
      <c r="H43" s="8">
        <f>FC_TRA_RAIL_MTU_E!H43+FC_TRA_RAIL_CPT_E!H43+FC_TRA_RAIL_HST_E!H43+FC_TRA_RAIL_FRT_E!H43</f>
        <v>131.31714491999998</v>
      </c>
      <c r="I43" s="8">
        <f>FC_TRA_RAIL_MTU_E!I43+FC_TRA_RAIL_CPT_E!I43+FC_TRA_RAIL_HST_E!I43+FC_TRA_RAIL_FRT_E!I43</f>
        <v>158.14866599999999</v>
      </c>
      <c r="J43" s="8">
        <f>FC_TRA_RAIL_MTU_E!J43+FC_TRA_RAIL_CPT_E!J43+FC_TRA_RAIL_HST_E!J43+FC_TRA_RAIL_FRT_E!J43</f>
        <v>168.56564399999996</v>
      </c>
      <c r="K43" s="8">
        <f>FC_TRA_RAIL_MTU_E!K43+FC_TRA_RAIL_CPT_E!K43+FC_TRA_RAIL_HST_E!K43+FC_TRA_RAIL_FRT_E!K43</f>
        <v>156.25467</v>
      </c>
      <c r="L43" s="8">
        <f>FC_TRA_RAIL_MTU_E!L43+FC_TRA_RAIL_CPT_E!L43+FC_TRA_RAIL_HST_E!L43+FC_TRA_RAIL_FRT_E!L43</f>
        <v>117.42775199999997</v>
      </c>
      <c r="M43" s="8">
        <f>FC_TRA_RAIL_MTU_E!M43+FC_TRA_RAIL_CPT_E!M43+FC_TRA_RAIL_HST_E!M43+FC_TRA_RAIL_FRT_E!M43</f>
        <v>104.16978</v>
      </c>
      <c r="N43" s="8">
        <f>FC_TRA_RAIL_MTU_E!N43+FC_TRA_RAIL_CPT_E!N43+FC_TRA_RAIL_HST_E!N43+FC_TRA_RAIL_FRT_E!N43</f>
        <v>100.69736508</v>
      </c>
      <c r="O43" s="8">
        <f>FC_TRA_RAIL_MTU_E!O43+FC_TRA_RAIL_CPT_E!O43+FC_TRA_RAIL_HST_E!O43+FC_TRA_RAIL_FRT_E!O43</f>
        <v>115.21817892000003</v>
      </c>
      <c r="P43" s="8">
        <f>FC_TRA_RAIL_MTU_E!P43+FC_TRA_RAIL_CPT_E!P43+FC_TRA_RAIL_HST_E!P43+FC_TRA_RAIL_FRT_E!P43</f>
        <v>88.38639108000001</v>
      </c>
      <c r="Q43" s="8">
        <f>FC_TRA_RAIL_MTU_E!Q43+FC_TRA_RAIL_CPT_E!Q43+FC_TRA_RAIL_HST_E!Q43+FC_TRA_RAIL_FRT_E!Q43</f>
        <v>68.499433080000017</v>
      </c>
      <c r="R43" s="8">
        <f>FC_TRA_RAIL_MTU_E!R43+FC_TRA_RAIL_CPT_E!R43+FC_TRA_RAIL_HST_E!R43+FC_TRA_RAIL_FRT_E!R43</f>
        <v>69.446431079999982</v>
      </c>
      <c r="S43" s="8">
        <f>FC_TRA_RAIL_MTU_E!S43+FC_TRA_RAIL_CPT_E!S43+FC_TRA_RAIL_HST_E!S43+FC_TRA_RAIL_FRT_E!S43</f>
        <v>71.656270919999997</v>
      </c>
      <c r="T43" s="8">
        <f>FC_TRA_RAIL_MTU_E!T43+FC_TRA_RAIL_CPT_E!T43+FC_TRA_RAIL_HST_E!T43+FC_TRA_RAIL_FRT_E!T43</f>
        <v>78.600833999999992</v>
      </c>
      <c r="U43" s="8">
        <f>FC_TRA_RAIL_MTU_E!U43+FC_TRA_RAIL_CPT_E!U43+FC_TRA_RAIL_HST_E!U43+FC_TRA_RAIL_FRT_E!U43</f>
        <v>78.285256919999995</v>
      </c>
      <c r="V43" s="8">
        <f>FC_TRA_RAIL_MTU_E!V43+FC_TRA_RAIL_CPT_E!V43+FC_TRA_RAIL_HST_E!V43+FC_TRA_RAIL_FRT_E!V43</f>
        <v>78.600833999999992</v>
      </c>
      <c r="W43" s="8">
        <f>FC_TRA_RAIL_MTU_E!W43+FC_TRA_RAIL_CPT_E!W43+FC_TRA_RAIL_HST_E!W43+FC_TRA_RAIL_FRT_E!W43</f>
        <v>69.142591440000018</v>
      </c>
      <c r="X43" s="8">
        <f>FC_TRA_RAIL_MTU_E!X43+FC_TRA_RAIL_CPT_E!X43+FC_TRA_RAIL_HST_E!X43+FC_TRA_RAIL_FRT_E!X43</f>
        <v>70.735948919999998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56.550144631351358</v>
      </c>
      <c r="D2" s="21">
        <f t="shared" ref="D2:X2" si="0">SUM(D3,D17,D22,D25,D26,D51,D52)</f>
        <v>54.301021740139859</v>
      </c>
      <c r="E2" s="21">
        <f t="shared" si="0"/>
        <v>57.321147629674563</v>
      </c>
      <c r="F2" s="21">
        <f t="shared" si="0"/>
        <v>61.45561276369498</v>
      </c>
      <c r="G2" s="21">
        <f t="shared" si="0"/>
        <v>58.404083496351312</v>
      </c>
      <c r="H2" s="21">
        <f t="shared" si="0"/>
        <v>58.299549250884141</v>
      </c>
      <c r="I2" s="21">
        <f t="shared" si="0"/>
        <v>75.690887907814513</v>
      </c>
      <c r="J2" s="21">
        <f t="shared" si="0"/>
        <v>78.750461515668107</v>
      </c>
      <c r="K2" s="21">
        <f t="shared" si="0"/>
        <v>80.606637867181021</v>
      </c>
      <c r="L2" s="21">
        <f t="shared" si="0"/>
        <v>74.614397509216985</v>
      </c>
      <c r="M2" s="21">
        <f t="shared" si="0"/>
        <v>64.969384195092729</v>
      </c>
      <c r="N2" s="21">
        <f t="shared" si="0"/>
        <v>64.179613592317963</v>
      </c>
      <c r="O2" s="21">
        <f t="shared" si="0"/>
        <v>72.113007173831335</v>
      </c>
      <c r="P2" s="21">
        <f t="shared" si="0"/>
        <v>54.468119059832162</v>
      </c>
      <c r="Q2" s="21">
        <f t="shared" si="0"/>
        <v>40.117754201743317</v>
      </c>
      <c r="R2" s="21">
        <f t="shared" si="0"/>
        <v>42.234264949825466</v>
      </c>
      <c r="S2" s="21">
        <f t="shared" si="0"/>
        <v>42.990129415917146</v>
      </c>
      <c r="T2" s="21">
        <f t="shared" si="0"/>
        <v>46.106694472264429</v>
      </c>
      <c r="U2" s="21">
        <f t="shared" si="0"/>
        <v>35.222807413114282</v>
      </c>
      <c r="V2" s="21">
        <f t="shared" si="0"/>
        <v>33.344897123734405</v>
      </c>
      <c r="W2" s="21">
        <f t="shared" si="0"/>
        <v>24.878072660998409</v>
      </c>
      <c r="X2" s="21">
        <f t="shared" si="0"/>
        <v>24.287442159738784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0.15065361819344111</v>
      </c>
      <c r="S3" s="24">
        <f t="shared" si="1"/>
        <v>0.14863698440987899</v>
      </c>
      <c r="T3" s="24">
        <f t="shared" si="1"/>
        <v>0.1453723650754358</v>
      </c>
      <c r="U3" s="24">
        <f t="shared" si="1"/>
        <v>0.11150221376884806</v>
      </c>
      <c r="V3" s="24">
        <f t="shared" si="1"/>
        <v>0.10513498340225513</v>
      </c>
      <c r="W3" s="24">
        <f t="shared" si="1"/>
        <v>8.2924805413699051E-2</v>
      </c>
      <c r="X3" s="24">
        <f t="shared" ref="X3" si="2">SUM(X4,X8,X11)</f>
        <v>7.91384584972354E-2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0.15065361819344111</v>
      </c>
      <c r="S4" s="19">
        <f t="shared" si="3"/>
        <v>0.14863698440987899</v>
      </c>
      <c r="T4" s="19">
        <f t="shared" si="3"/>
        <v>0.1453723650754358</v>
      </c>
      <c r="U4" s="19">
        <f t="shared" si="3"/>
        <v>0.11150221376884806</v>
      </c>
      <c r="V4" s="19">
        <f t="shared" si="3"/>
        <v>0.10513498340225513</v>
      </c>
      <c r="W4" s="19">
        <f t="shared" si="3"/>
        <v>8.2924805413699051E-2</v>
      </c>
      <c r="X4" s="19">
        <f t="shared" ref="X4" si="4">SUM(X5:X7)</f>
        <v>7.91384584972354E-2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0.15065361819344111</v>
      </c>
      <c r="S7" s="8">
        <v>0.14863698440987899</v>
      </c>
      <c r="T7" s="8">
        <v>0.1453723650754358</v>
      </c>
      <c r="U7" s="8">
        <v>0.11150221376884806</v>
      </c>
      <c r="V7" s="8">
        <v>0.10513498340225513</v>
      </c>
      <c r="W7" s="8">
        <v>8.2924805413699051E-2</v>
      </c>
      <c r="X7" s="8">
        <v>7.91384584972354E-2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56.550144631351358</v>
      </c>
      <c r="D26" s="27">
        <f t="shared" si="9"/>
        <v>54.301021740139859</v>
      </c>
      <c r="E26" s="27">
        <f t="shared" si="9"/>
        <v>57.321147629674563</v>
      </c>
      <c r="F26" s="27">
        <f t="shared" si="9"/>
        <v>61.45561276369498</v>
      </c>
      <c r="G26" s="27">
        <f t="shared" si="9"/>
        <v>58.404083496351312</v>
      </c>
      <c r="H26" s="27">
        <f t="shared" si="9"/>
        <v>58.299549250884141</v>
      </c>
      <c r="I26" s="27">
        <f t="shared" si="9"/>
        <v>75.690887907814513</v>
      </c>
      <c r="J26" s="27">
        <f t="shared" si="9"/>
        <v>78.750461515668107</v>
      </c>
      <c r="K26" s="27">
        <f t="shared" si="9"/>
        <v>80.606637867181021</v>
      </c>
      <c r="L26" s="27">
        <f t="shared" si="9"/>
        <v>74.614397509216985</v>
      </c>
      <c r="M26" s="27">
        <f t="shared" si="9"/>
        <v>64.969384195092729</v>
      </c>
      <c r="N26" s="27">
        <f t="shared" si="9"/>
        <v>64.179613592317963</v>
      </c>
      <c r="O26" s="27">
        <f t="shared" si="9"/>
        <v>72.113007173831335</v>
      </c>
      <c r="P26" s="27">
        <f t="shared" si="9"/>
        <v>54.468119059832162</v>
      </c>
      <c r="Q26" s="27">
        <f t="shared" si="9"/>
        <v>40.117754201743317</v>
      </c>
      <c r="R26" s="27">
        <f t="shared" si="9"/>
        <v>42.083611331632028</v>
      </c>
      <c r="S26" s="27">
        <f t="shared" si="9"/>
        <v>42.84149243150727</v>
      </c>
      <c r="T26" s="27">
        <f t="shared" si="9"/>
        <v>45.961322107188991</v>
      </c>
      <c r="U26" s="27">
        <f t="shared" si="9"/>
        <v>35.111305199345431</v>
      </c>
      <c r="V26" s="27">
        <f t="shared" si="9"/>
        <v>33.239762140332154</v>
      </c>
      <c r="W26" s="27">
        <f t="shared" si="9"/>
        <v>24.795147855584709</v>
      </c>
      <c r="X26" s="27">
        <f t="shared" si="9"/>
        <v>24.208303701241547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56.550144631351358</v>
      </c>
      <c r="D33" s="19">
        <f t="shared" si="11"/>
        <v>54.301021740139859</v>
      </c>
      <c r="E33" s="19">
        <f t="shared" si="11"/>
        <v>57.321147629674563</v>
      </c>
      <c r="F33" s="19">
        <f t="shared" si="11"/>
        <v>61.45561276369498</v>
      </c>
      <c r="G33" s="19">
        <f t="shared" si="11"/>
        <v>58.404083496351312</v>
      </c>
      <c r="H33" s="19">
        <f t="shared" si="11"/>
        <v>58.299549250884141</v>
      </c>
      <c r="I33" s="19">
        <f t="shared" si="11"/>
        <v>75.690887907814513</v>
      </c>
      <c r="J33" s="19">
        <f t="shared" si="11"/>
        <v>78.750461515668107</v>
      </c>
      <c r="K33" s="19">
        <f t="shared" si="11"/>
        <v>80.606637867181021</v>
      </c>
      <c r="L33" s="19">
        <f t="shared" si="11"/>
        <v>74.614397509216985</v>
      </c>
      <c r="M33" s="19">
        <f t="shared" si="11"/>
        <v>64.969384195092729</v>
      </c>
      <c r="N33" s="19">
        <f t="shared" si="11"/>
        <v>64.179613592317963</v>
      </c>
      <c r="O33" s="19">
        <f t="shared" si="11"/>
        <v>72.113007173831335</v>
      </c>
      <c r="P33" s="19">
        <f t="shared" si="11"/>
        <v>54.468119059832162</v>
      </c>
      <c r="Q33" s="19">
        <f t="shared" si="11"/>
        <v>40.117754201743317</v>
      </c>
      <c r="R33" s="19">
        <f t="shared" si="11"/>
        <v>42.083611331632028</v>
      </c>
      <c r="S33" s="19">
        <f t="shared" si="11"/>
        <v>42.84149243150727</v>
      </c>
      <c r="T33" s="19">
        <f t="shared" si="11"/>
        <v>45.961322107188991</v>
      </c>
      <c r="U33" s="19">
        <f t="shared" si="11"/>
        <v>35.111305199345431</v>
      </c>
      <c r="V33" s="19">
        <f t="shared" si="11"/>
        <v>33.239762140332154</v>
      </c>
      <c r="W33" s="19">
        <f t="shared" si="11"/>
        <v>24.795147855584709</v>
      </c>
      <c r="X33" s="19">
        <f t="shared" si="11"/>
        <v>24.208303701241547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56.550144631351358</v>
      </c>
      <c r="D43" s="8">
        <v>54.301021740139859</v>
      </c>
      <c r="E43" s="8">
        <v>57.321147629674563</v>
      </c>
      <c r="F43" s="8">
        <v>61.45561276369498</v>
      </c>
      <c r="G43" s="8">
        <v>58.404083496351312</v>
      </c>
      <c r="H43" s="8">
        <v>58.299549250884141</v>
      </c>
      <c r="I43" s="8">
        <v>75.690887907814513</v>
      </c>
      <c r="J43" s="8">
        <v>78.750461515668107</v>
      </c>
      <c r="K43" s="8">
        <v>80.606637867181021</v>
      </c>
      <c r="L43" s="8">
        <v>74.614397509216985</v>
      </c>
      <c r="M43" s="8">
        <v>64.969384195092729</v>
      </c>
      <c r="N43" s="8">
        <v>64.179613592317963</v>
      </c>
      <c r="O43" s="8">
        <v>72.113007173831335</v>
      </c>
      <c r="P43" s="8">
        <v>54.468119059832162</v>
      </c>
      <c r="Q43" s="8">
        <v>40.117754201743317</v>
      </c>
      <c r="R43" s="8">
        <v>42.083611331632028</v>
      </c>
      <c r="S43" s="8">
        <v>42.84149243150727</v>
      </c>
      <c r="T43" s="8">
        <v>45.961322107188991</v>
      </c>
      <c r="U43" s="8">
        <v>35.111305199345431</v>
      </c>
      <c r="V43" s="8">
        <v>33.239762140332154</v>
      </c>
      <c r="W43" s="8">
        <v>24.795147855584709</v>
      </c>
      <c r="X43" s="8">
        <v>24.208303701241547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111.06850136864863</v>
      </c>
      <c r="D2" s="21">
        <f t="shared" ref="D2:X2" si="0">SUM(D3,D17,D22,D25,D26,D51,D52)</f>
        <v>93.430666259860132</v>
      </c>
      <c r="E2" s="21">
        <f t="shared" si="0"/>
        <v>77.15256837032544</v>
      </c>
      <c r="F2" s="21">
        <f t="shared" si="0"/>
        <v>68.283113236305027</v>
      </c>
      <c r="G2" s="21">
        <f t="shared" si="0"/>
        <v>68.178071423648674</v>
      </c>
      <c r="H2" s="21">
        <f t="shared" si="0"/>
        <v>73.017595669115849</v>
      </c>
      <c r="I2" s="21">
        <f t="shared" si="0"/>
        <v>82.457778092185492</v>
      </c>
      <c r="J2" s="21">
        <f t="shared" si="0"/>
        <v>89.815182484331856</v>
      </c>
      <c r="K2" s="21">
        <f t="shared" si="0"/>
        <v>75.648032132818983</v>
      </c>
      <c r="L2" s="21">
        <f t="shared" si="0"/>
        <v>42.813354490782991</v>
      </c>
      <c r="M2" s="21">
        <f t="shared" si="0"/>
        <v>39.200395804907274</v>
      </c>
      <c r="N2" s="21">
        <f t="shared" si="0"/>
        <v>36.517751487682041</v>
      </c>
      <c r="O2" s="21">
        <f t="shared" si="0"/>
        <v>43.105171746168693</v>
      </c>
      <c r="P2" s="21">
        <f t="shared" si="0"/>
        <v>33.918272020167841</v>
      </c>
      <c r="Q2" s="21">
        <f t="shared" si="0"/>
        <v>28.381678878256693</v>
      </c>
      <c r="R2" s="21">
        <f t="shared" si="0"/>
        <v>27.460774930174516</v>
      </c>
      <c r="S2" s="21">
        <f t="shared" si="0"/>
        <v>28.914750304082851</v>
      </c>
      <c r="T2" s="21">
        <f t="shared" si="0"/>
        <v>32.742748327735569</v>
      </c>
      <c r="U2" s="21">
        <f t="shared" si="0"/>
        <v>43.311058306885712</v>
      </c>
      <c r="V2" s="21">
        <f t="shared" si="0"/>
        <v>45.504545676265579</v>
      </c>
      <c r="W2" s="21">
        <f t="shared" si="0"/>
        <v>44.495759019001603</v>
      </c>
      <c r="X2" s="21">
        <f t="shared" si="0"/>
        <v>46.679747000261216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9.7955181806558878E-2</v>
      </c>
      <c r="S3" s="24">
        <f t="shared" si="1"/>
        <v>9.9971815590121027E-2</v>
      </c>
      <c r="T3" s="24">
        <f t="shared" si="1"/>
        <v>0.1032364349245642</v>
      </c>
      <c r="U3" s="24">
        <f t="shared" si="1"/>
        <v>0.13710658623115199</v>
      </c>
      <c r="V3" s="24">
        <f t="shared" si="1"/>
        <v>0.14347381659774486</v>
      </c>
      <c r="W3" s="24">
        <f t="shared" si="1"/>
        <v>0.14831543458630098</v>
      </c>
      <c r="X3" s="24">
        <f t="shared" ref="X3" si="2">SUM(X4,X8,X11)</f>
        <v>0.15210178150276463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9.7955181806558878E-2</v>
      </c>
      <c r="S4" s="19">
        <f t="shared" si="3"/>
        <v>9.9971815590121027E-2</v>
      </c>
      <c r="T4" s="19">
        <f t="shared" si="3"/>
        <v>0.1032364349245642</v>
      </c>
      <c r="U4" s="19">
        <f t="shared" si="3"/>
        <v>0.13710658623115199</v>
      </c>
      <c r="V4" s="19">
        <f t="shared" si="3"/>
        <v>0.14347381659774486</v>
      </c>
      <c r="W4" s="19">
        <f t="shared" si="3"/>
        <v>0.14831543458630098</v>
      </c>
      <c r="X4" s="19">
        <f t="shared" ref="X4" si="4">SUM(X5:X7)</f>
        <v>0.15210178150276463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9.7955181806558878E-2</v>
      </c>
      <c r="S7" s="8">
        <v>9.9971815590121027E-2</v>
      </c>
      <c r="T7" s="8">
        <v>0.1032364349245642</v>
      </c>
      <c r="U7" s="8">
        <v>0.13710658623115199</v>
      </c>
      <c r="V7" s="8">
        <v>0.14347381659774486</v>
      </c>
      <c r="W7" s="8">
        <v>0.14831543458630098</v>
      </c>
      <c r="X7" s="8">
        <v>0.15210178150276463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111.06850136864863</v>
      </c>
      <c r="D26" s="27">
        <f t="shared" si="9"/>
        <v>93.430666259860132</v>
      </c>
      <c r="E26" s="27">
        <f t="shared" si="9"/>
        <v>77.15256837032544</v>
      </c>
      <c r="F26" s="27">
        <f t="shared" si="9"/>
        <v>68.283113236305027</v>
      </c>
      <c r="G26" s="27">
        <f t="shared" si="9"/>
        <v>68.178071423648674</v>
      </c>
      <c r="H26" s="27">
        <f t="shared" si="9"/>
        <v>73.017595669115849</v>
      </c>
      <c r="I26" s="27">
        <f t="shared" si="9"/>
        <v>82.457778092185492</v>
      </c>
      <c r="J26" s="27">
        <f t="shared" si="9"/>
        <v>89.815182484331856</v>
      </c>
      <c r="K26" s="27">
        <f t="shared" si="9"/>
        <v>75.648032132818983</v>
      </c>
      <c r="L26" s="27">
        <f t="shared" si="9"/>
        <v>42.813354490782991</v>
      </c>
      <c r="M26" s="27">
        <f t="shared" si="9"/>
        <v>39.200395804907274</v>
      </c>
      <c r="N26" s="27">
        <f t="shared" si="9"/>
        <v>36.517751487682041</v>
      </c>
      <c r="O26" s="27">
        <f t="shared" si="9"/>
        <v>43.105171746168693</v>
      </c>
      <c r="P26" s="27">
        <f t="shared" si="9"/>
        <v>33.918272020167841</v>
      </c>
      <c r="Q26" s="27">
        <f t="shared" si="9"/>
        <v>28.381678878256693</v>
      </c>
      <c r="R26" s="27">
        <f t="shared" si="9"/>
        <v>27.362819748367958</v>
      </c>
      <c r="S26" s="27">
        <f t="shared" si="9"/>
        <v>28.814778488492731</v>
      </c>
      <c r="T26" s="27">
        <f t="shared" si="9"/>
        <v>32.639511892811008</v>
      </c>
      <c r="U26" s="27">
        <f t="shared" si="9"/>
        <v>43.173951720654557</v>
      </c>
      <c r="V26" s="27">
        <f t="shared" si="9"/>
        <v>45.361071859667831</v>
      </c>
      <c r="W26" s="27">
        <f t="shared" si="9"/>
        <v>44.347443584415302</v>
      </c>
      <c r="X26" s="27">
        <f t="shared" si="9"/>
        <v>46.527645218758451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111.06850136864863</v>
      </c>
      <c r="D33" s="19">
        <f t="shared" si="11"/>
        <v>93.430666259860132</v>
      </c>
      <c r="E33" s="19">
        <f t="shared" si="11"/>
        <v>77.15256837032544</v>
      </c>
      <c r="F33" s="19">
        <f t="shared" si="11"/>
        <v>68.283113236305027</v>
      </c>
      <c r="G33" s="19">
        <f t="shared" si="11"/>
        <v>68.178071423648674</v>
      </c>
      <c r="H33" s="19">
        <f t="shared" si="11"/>
        <v>73.017595669115849</v>
      </c>
      <c r="I33" s="19">
        <f t="shared" si="11"/>
        <v>82.457778092185492</v>
      </c>
      <c r="J33" s="19">
        <f t="shared" si="11"/>
        <v>89.815182484331856</v>
      </c>
      <c r="K33" s="19">
        <f t="shared" si="11"/>
        <v>75.648032132818983</v>
      </c>
      <c r="L33" s="19">
        <f t="shared" si="11"/>
        <v>42.813354490782991</v>
      </c>
      <c r="M33" s="19">
        <f t="shared" si="11"/>
        <v>39.200395804907274</v>
      </c>
      <c r="N33" s="19">
        <f t="shared" si="11"/>
        <v>36.517751487682041</v>
      </c>
      <c r="O33" s="19">
        <f t="shared" si="11"/>
        <v>43.105171746168693</v>
      </c>
      <c r="P33" s="19">
        <f t="shared" si="11"/>
        <v>33.918272020167841</v>
      </c>
      <c r="Q33" s="19">
        <f t="shared" si="11"/>
        <v>28.381678878256693</v>
      </c>
      <c r="R33" s="19">
        <f t="shared" si="11"/>
        <v>27.362819748367958</v>
      </c>
      <c r="S33" s="19">
        <f t="shared" si="11"/>
        <v>28.814778488492731</v>
      </c>
      <c r="T33" s="19">
        <f t="shared" si="11"/>
        <v>32.639511892811008</v>
      </c>
      <c r="U33" s="19">
        <f t="shared" si="11"/>
        <v>43.173951720654557</v>
      </c>
      <c r="V33" s="19">
        <f t="shared" si="11"/>
        <v>45.361071859667831</v>
      </c>
      <c r="W33" s="19">
        <f t="shared" si="11"/>
        <v>44.347443584415302</v>
      </c>
      <c r="X33" s="19">
        <f t="shared" si="11"/>
        <v>46.527645218758451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111.06850136864863</v>
      </c>
      <c r="D43" s="8">
        <v>93.430666259860132</v>
      </c>
      <c r="E43" s="8">
        <v>77.15256837032544</v>
      </c>
      <c r="F43" s="8">
        <v>68.283113236305027</v>
      </c>
      <c r="G43" s="8">
        <v>68.178071423648674</v>
      </c>
      <c r="H43" s="8">
        <v>73.017595669115849</v>
      </c>
      <c r="I43" s="8">
        <v>82.457778092185492</v>
      </c>
      <c r="J43" s="8">
        <v>89.815182484331856</v>
      </c>
      <c r="K43" s="8">
        <v>75.648032132818983</v>
      </c>
      <c r="L43" s="8">
        <v>42.813354490782991</v>
      </c>
      <c r="M43" s="8">
        <v>39.200395804907274</v>
      </c>
      <c r="N43" s="8">
        <v>36.517751487682041</v>
      </c>
      <c r="O43" s="8">
        <v>43.105171746168693</v>
      </c>
      <c r="P43" s="8">
        <v>33.918272020167841</v>
      </c>
      <c r="Q43" s="8">
        <v>28.381678878256693</v>
      </c>
      <c r="R43" s="8">
        <v>27.362819748367958</v>
      </c>
      <c r="S43" s="8">
        <v>28.814778488492731</v>
      </c>
      <c r="T43" s="8">
        <v>32.639511892811008</v>
      </c>
      <c r="U43" s="8">
        <v>43.173951720654557</v>
      </c>
      <c r="V43" s="8">
        <v>45.361071859667831</v>
      </c>
      <c r="W43" s="8">
        <v>44.347443584415302</v>
      </c>
      <c r="X43" s="8">
        <v>46.527645218758451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23388.881546160002</v>
      </c>
      <c r="D2" s="21">
        <f t="shared" ref="D2:X2" si="0">SUM(D3,D17,D22,D25,D26,D51,D52)</f>
        <v>24266.313550799994</v>
      </c>
      <c r="E2" s="21">
        <f t="shared" si="0"/>
        <v>24307.343456760002</v>
      </c>
      <c r="F2" s="21">
        <f t="shared" si="0"/>
        <v>24859.755813239997</v>
      </c>
      <c r="G2" s="21">
        <f t="shared" si="0"/>
        <v>25920.875230559999</v>
      </c>
      <c r="H2" s="21">
        <f t="shared" si="0"/>
        <v>25216.663205879995</v>
      </c>
      <c r="I2" s="21">
        <f t="shared" si="0"/>
        <v>25848.30321396</v>
      </c>
      <c r="J2" s="21">
        <f t="shared" si="0"/>
        <v>26658.043000200003</v>
      </c>
      <c r="K2" s="21">
        <f t="shared" si="0"/>
        <v>26745.154692840002</v>
      </c>
      <c r="L2" s="21">
        <f t="shared" si="0"/>
        <v>26037.398880000004</v>
      </c>
      <c r="M2" s="21">
        <f t="shared" si="0"/>
        <v>25142.938072559991</v>
      </c>
      <c r="N2" s="21">
        <f t="shared" si="0"/>
        <v>24779.689455239994</v>
      </c>
      <c r="O2" s="21">
        <f t="shared" si="0"/>
        <v>24023.65609764</v>
      </c>
      <c r="P2" s="21">
        <f t="shared" si="0"/>
        <v>23550.7482504</v>
      </c>
      <c r="Q2" s="21">
        <f t="shared" si="0"/>
        <v>23869.546940519998</v>
      </c>
      <c r="R2" s="21">
        <f t="shared" si="0"/>
        <v>25510.289419079996</v>
      </c>
      <c r="S2" s="21">
        <f t="shared" si="0"/>
        <v>25220.719073879991</v>
      </c>
      <c r="T2" s="21">
        <f t="shared" si="0"/>
        <v>24627.125056679997</v>
      </c>
      <c r="U2" s="21">
        <f t="shared" si="0"/>
        <v>24711.558735959999</v>
      </c>
      <c r="V2" s="21">
        <f t="shared" si="0"/>
        <v>24417.106481159994</v>
      </c>
      <c r="W2" s="21">
        <f t="shared" si="0"/>
        <v>20438.863441559995</v>
      </c>
      <c r="X2" s="21">
        <f t="shared" si="0"/>
        <v>22583.445625439999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23388.881546160002</v>
      </c>
      <c r="D26" s="27">
        <f t="shared" ref="D26:W26" si="19">SUM(D27,D33)</f>
        <v>24266.313550799994</v>
      </c>
      <c r="E26" s="27">
        <f t="shared" si="19"/>
        <v>24307.343456760002</v>
      </c>
      <c r="F26" s="27">
        <f t="shared" si="19"/>
        <v>24859.755813239997</v>
      </c>
      <c r="G26" s="27">
        <f t="shared" si="19"/>
        <v>25920.196443000001</v>
      </c>
      <c r="H26" s="27">
        <f t="shared" si="19"/>
        <v>25215.928677359996</v>
      </c>
      <c r="I26" s="27">
        <f t="shared" si="19"/>
        <v>25847.6092794</v>
      </c>
      <c r="J26" s="27">
        <f t="shared" si="19"/>
        <v>26657.344016640003</v>
      </c>
      <c r="K26" s="27">
        <f t="shared" si="19"/>
        <v>26744.577087240003</v>
      </c>
      <c r="L26" s="27">
        <f t="shared" si="19"/>
        <v>26036.882064360005</v>
      </c>
      <c r="M26" s="27">
        <f t="shared" si="19"/>
        <v>25142.40106091999</v>
      </c>
      <c r="N26" s="27">
        <f t="shared" si="19"/>
        <v>24779.132247599995</v>
      </c>
      <c r="O26" s="27">
        <f t="shared" si="19"/>
        <v>24022.394655479999</v>
      </c>
      <c r="P26" s="27">
        <f t="shared" si="19"/>
        <v>23548.529315880001</v>
      </c>
      <c r="Q26" s="27">
        <f t="shared" si="19"/>
        <v>23865.109273439997</v>
      </c>
      <c r="R26" s="27">
        <f t="shared" si="19"/>
        <v>25502.052480479997</v>
      </c>
      <c r="S26" s="27">
        <f t="shared" si="19"/>
        <v>25206.818570999993</v>
      </c>
      <c r="T26" s="27">
        <f t="shared" si="19"/>
        <v>24605.914409639998</v>
      </c>
      <c r="U26" s="27">
        <f t="shared" si="19"/>
        <v>24675.85483344</v>
      </c>
      <c r="V26" s="27">
        <f t="shared" si="19"/>
        <v>24350.146239239995</v>
      </c>
      <c r="W26" s="27">
        <f t="shared" si="19"/>
        <v>20336.027025239997</v>
      </c>
      <c r="X26" s="27">
        <f t="shared" ref="X26" si="20">SUM(X27,X33)</f>
        <v>22418.8161138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23388.881546160002</v>
      </c>
      <c r="D33" s="19">
        <f t="shared" ref="D33:W33" si="25">SUM(D34:D50)</f>
        <v>24266.313550799994</v>
      </c>
      <c r="E33" s="19">
        <f t="shared" si="25"/>
        <v>24307.343456760002</v>
      </c>
      <c r="F33" s="19">
        <f t="shared" si="25"/>
        <v>24859.755813239997</v>
      </c>
      <c r="G33" s="19">
        <f t="shared" si="25"/>
        <v>25920.196443000001</v>
      </c>
      <c r="H33" s="19">
        <f t="shared" si="25"/>
        <v>25215.928677359996</v>
      </c>
      <c r="I33" s="19">
        <f t="shared" si="25"/>
        <v>25847.6092794</v>
      </c>
      <c r="J33" s="19">
        <f t="shared" si="25"/>
        <v>26657.344016640003</v>
      </c>
      <c r="K33" s="19">
        <f t="shared" si="25"/>
        <v>26744.577087240003</v>
      </c>
      <c r="L33" s="19">
        <f t="shared" si="25"/>
        <v>26036.882064360005</v>
      </c>
      <c r="M33" s="19">
        <f t="shared" si="25"/>
        <v>25142.40106091999</v>
      </c>
      <c r="N33" s="19">
        <f t="shared" si="25"/>
        <v>24779.132247599995</v>
      </c>
      <c r="O33" s="19">
        <f t="shared" si="25"/>
        <v>24022.394655479999</v>
      </c>
      <c r="P33" s="19">
        <f t="shared" si="25"/>
        <v>23548.529315880001</v>
      </c>
      <c r="Q33" s="19">
        <f t="shared" si="25"/>
        <v>23865.109273439997</v>
      </c>
      <c r="R33" s="19">
        <f t="shared" si="25"/>
        <v>25502.052480479997</v>
      </c>
      <c r="S33" s="19">
        <f t="shared" si="25"/>
        <v>25206.818570999993</v>
      </c>
      <c r="T33" s="19">
        <f t="shared" si="25"/>
        <v>24605.914409639998</v>
      </c>
      <c r="U33" s="19">
        <f t="shared" si="25"/>
        <v>24675.85483344</v>
      </c>
      <c r="V33" s="19">
        <f t="shared" si="25"/>
        <v>24350.146239239995</v>
      </c>
      <c r="W33" s="19">
        <f t="shared" si="25"/>
        <v>20336.027025239997</v>
      </c>
      <c r="X33" s="19">
        <f t="shared" ref="X33" si="26">SUM(X34:X50)</f>
        <v>22418.8161138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258.33134952</v>
      </c>
      <c r="D36" s="8">
        <f>FC_TRA_ROAD_P2W_E!D36+FC_TRA_ROAD_CAR_E!D36+FC_TRA_ROAD_BUS_E!D36+FC_TRA_ROAD_LCV_E!D36+FC_TRA_ROAD_HGV_E!D36</f>
        <v>296.06512428000008</v>
      </c>
      <c r="E36" s="8">
        <f>FC_TRA_ROAD_P2W_E!E36+FC_TRA_ROAD_CAR_E!E36+FC_TRA_ROAD_BUS_E!E36+FC_TRA_ROAD_LCV_E!E36+FC_TRA_ROAD_HGV_E!E36</f>
        <v>269.94172428000013</v>
      </c>
      <c r="F36" s="8">
        <f>FC_TRA_ROAD_P2W_E!F36+FC_TRA_ROAD_CAR_E!F36+FC_TRA_ROAD_BUS_E!F36+FC_TRA_ROAD_LCV_E!F36+FC_TRA_ROAD_HGV_E!F36</f>
        <v>240.91590096000004</v>
      </c>
      <c r="G36" s="8">
        <f>FC_TRA_ROAD_P2W_E!G36+FC_TRA_ROAD_CAR_E!G36+FC_TRA_ROAD_BUS_E!G36+FC_TRA_ROAD_LCV_E!G36+FC_TRA_ROAD_HGV_E!G36</f>
        <v>232.20794952</v>
      </c>
      <c r="H36" s="8">
        <f>FC_TRA_ROAD_P2W_E!H36+FC_TRA_ROAD_CAR_E!H36+FC_TRA_ROAD_BUS_E!H36+FC_TRA_ROAD_LCV_E!H36+FC_TRA_ROAD_HGV_E!H36</f>
        <v>220.59757476000004</v>
      </c>
      <c r="I36" s="8">
        <f>FC_TRA_ROAD_P2W_E!I36+FC_TRA_ROAD_CAR_E!I36+FC_TRA_ROAD_BUS_E!I36+FC_TRA_ROAD_LCV_E!I36+FC_TRA_ROAD_HGV_E!I36</f>
        <v>211.88985048000001</v>
      </c>
      <c r="J36" s="8">
        <f>FC_TRA_ROAD_P2W_E!J36+FC_TRA_ROAD_CAR_E!J36+FC_TRA_ROAD_BUS_E!J36+FC_TRA_ROAD_LCV_E!J36+FC_TRA_ROAD_HGV_E!J36</f>
        <v>182.86380000000003</v>
      </c>
      <c r="K36" s="8">
        <f>FC_TRA_ROAD_P2W_E!K36+FC_TRA_ROAD_CAR_E!K36+FC_TRA_ROAD_BUS_E!K36+FC_TRA_ROAD_LCV_E!K36+FC_TRA_ROAD_HGV_E!K36</f>
        <v>168.35077476000001</v>
      </c>
      <c r="L36" s="8">
        <f>FC_TRA_ROAD_P2W_E!L36+FC_TRA_ROAD_CAR_E!L36+FC_TRA_ROAD_BUS_E!L36+FC_TRA_ROAD_LCV_E!L36+FC_TRA_ROAD_HGV_E!L36</f>
        <v>153.83774951999999</v>
      </c>
      <c r="M36" s="8">
        <f>FC_TRA_ROAD_P2W_E!M36+FC_TRA_ROAD_CAR_E!M36+FC_TRA_ROAD_BUS_E!M36+FC_TRA_ROAD_LCV_E!M36+FC_TRA_ROAD_HGV_E!M36</f>
        <v>139.32472428</v>
      </c>
      <c r="N36" s="8">
        <f>FC_TRA_ROAD_P2W_E!N36+FC_TRA_ROAD_CAR_E!N36+FC_TRA_ROAD_BUS_E!N36+FC_TRA_ROAD_LCV_E!N36+FC_TRA_ROAD_HGV_E!N36</f>
        <v>145.13002524000001</v>
      </c>
      <c r="O36" s="8">
        <f>FC_TRA_ROAD_P2W_E!O36+FC_TRA_ROAD_CAR_E!O36+FC_TRA_ROAD_BUS_E!O36+FC_TRA_ROAD_LCV_E!O36+FC_TRA_ROAD_HGV_E!O36</f>
        <v>139.32472428</v>
      </c>
      <c r="P36" s="8">
        <f>FC_TRA_ROAD_P2W_E!P36+FC_TRA_ROAD_CAR_E!P36+FC_TRA_ROAD_BUS_E!P36+FC_TRA_ROAD_LCV_E!P36+FC_TRA_ROAD_HGV_E!P36</f>
        <v>121.90927572000002</v>
      </c>
      <c r="Q36" s="8">
        <f>FC_TRA_ROAD_P2W_E!Q36+FC_TRA_ROAD_CAR_E!Q36+FC_TRA_ROAD_BUS_E!Q36+FC_TRA_ROAD_LCV_E!Q36+FC_TRA_ROAD_HGV_E!Q36</f>
        <v>127.71434951999998</v>
      </c>
      <c r="R36" s="8">
        <f>FC_TRA_ROAD_P2W_E!R36+FC_TRA_ROAD_CAR_E!R36+FC_TRA_ROAD_BUS_E!R36+FC_TRA_ROAD_LCV_E!R36+FC_TRA_ROAD_HGV_E!R36</f>
        <v>168.35077476000004</v>
      </c>
      <c r="S36" s="8">
        <f>FC_TRA_ROAD_P2W_E!S36+FC_TRA_ROAD_CAR_E!S36+FC_TRA_ROAD_BUS_E!S36+FC_TRA_ROAD_LCV_E!S36+FC_TRA_ROAD_HGV_E!S36</f>
        <v>171.25342524000001</v>
      </c>
      <c r="T36" s="8">
        <f>FC_TRA_ROAD_P2W_E!T36+FC_TRA_ROAD_CAR_E!T36+FC_TRA_ROAD_BUS_E!T36+FC_TRA_ROAD_LCV_E!T36+FC_TRA_ROAD_HGV_E!T36</f>
        <v>155.28907476000001</v>
      </c>
      <c r="U36" s="8">
        <f>FC_TRA_ROAD_P2W_E!U36+FC_TRA_ROAD_CAR_E!U36+FC_TRA_ROAD_BUS_E!U36+FC_TRA_ROAD_LCV_E!U36+FC_TRA_ROAD_HGV_E!U36</f>
        <v>145.71041903999998</v>
      </c>
      <c r="V36" s="8">
        <f>FC_TRA_ROAD_P2W_E!V36+FC_TRA_ROAD_CAR_E!V36+FC_TRA_ROAD_BUS_E!V36+FC_TRA_ROAD_LCV_E!V36+FC_TRA_ROAD_HGV_E!V36</f>
        <v>144.54940428000003</v>
      </c>
      <c r="W36" s="8">
        <f>FC_TRA_ROAD_P2W_E!W36+FC_TRA_ROAD_CAR_E!W36+FC_TRA_ROAD_BUS_E!W36+FC_TRA_ROAD_LCV_E!W36+FC_TRA_ROAD_HGV_E!W36</f>
        <v>128.04055128000005</v>
      </c>
      <c r="X36" s="8">
        <f>FC_TRA_ROAD_P2W_E!X36+FC_TRA_ROAD_CAR_E!X36+FC_TRA_ROAD_BUS_E!X36+FC_TRA_ROAD_LCV_E!X36+FC_TRA_ROAD_HGV_E!X36</f>
        <v>127.14531372000002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6741.1713877200018</v>
      </c>
      <c r="D37" s="8">
        <f>FC_TRA_ROAD_P2W_E!D37+FC_TRA_ROAD_CAR_E!D37+FC_TRA_ROAD_BUS_E!D37+FC_TRA_ROAD_LCV_E!D37+FC_TRA_ROAD_HGV_E!D37</f>
        <v>6561.2686154400017</v>
      </c>
      <c r="E37" s="8">
        <f>FC_TRA_ROAD_P2W_E!E37+FC_TRA_ROAD_CAR_E!E37+FC_TRA_ROAD_BUS_E!E37+FC_TRA_ROAD_LCV_E!E37+FC_TRA_ROAD_HGV_E!E37</f>
        <v>6259.092701399999</v>
      </c>
      <c r="F37" s="8">
        <f>FC_TRA_ROAD_P2W_E!F37+FC_TRA_ROAD_CAR_E!F37+FC_TRA_ROAD_BUS_E!F37+FC_TRA_ROAD_LCV_E!F37+FC_TRA_ROAD_HGV_E!F37</f>
        <v>6313.3685722799983</v>
      </c>
      <c r="G37" s="8">
        <f>FC_TRA_ROAD_P2W_E!G37+FC_TRA_ROAD_CAR_E!G37+FC_TRA_ROAD_BUS_E!G37+FC_TRA_ROAD_LCV_E!G37+FC_TRA_ROAD_HGV_E!G37</f>
        <v>5785.2471045599987</v>
      </c>
      <c r="H37" s="8">
        <f>FC_TRA_ROAD_P2W_E!H37+FC_TRA_ROAD_CAR_E!H37+FC_TRA_ROAD_BUS_E!H37+FC_TRA_ROAD_LCV_E!H37+FC_TRA_ROAD_HGV_E!H37</f>
        <v>5357.7491536799998</v>
      </c>
      <c r="I37" s="8">
        <f>FC_TRA_ROAD_P2W_E!I37+FC_TRA_ROAD_CAR_E!I37+FC_TRA_ROAD_BUS_E!I37+FC_TRA_ROAD_LCV_E!I37+FC_TRA_ROAD_HGV_E!I37</f>
        <v>4975.3796400000001</v>
      </c>
      <c r="J37" s="8">
        <f>FC_TRA_ROAD_P2W_E!J37+FC_TRA_ROAD_CAR_E!J37+FC_TRA_ROAD_BUS_E!J37+FC_TRA_ROAD_LCV_E!J37+FC_TRA_ROAD_HGV_E!J37</f>
        <v>4696.6827877199994</v>
      </c>
      <c r="K37" s="8">
        <f>FC_TRA_ROAD_P2W_E!K37+FC_TRA_ROAD_CAR_E!K37+FC_TRA_ROAD_BUS_E!K37+FC_TRA_ROAD_LCV_E!K37+FC_TRA_ROAD_HGV_E!K37</f>
        <v>4299.6767814000004</v>
      </c>
      <c r="L37" s="8">
        <f>FC_TRA_ROAD_P2W_E!L37+FC_TRA_ROAD_CAR_E!L37+FC_TRA_ROAD_BUS_E!L37+FC_TRA_ROAD_LCV_E!L37+FC_TRA_ROAD_HGV_E!L37</f>
        <v>4072.3009588800023</v>
      </c>
      <c r="M37" s="8">
        <f>FC_TRA_ROAD_P2W_E!M37+FC_TRA_ROAD_CAR_E!M37+FC_TRA_ROAD_BUS_E!M37+FC_TRA_ROAD_LCV_E!M37+FC_TRA_ROAD_HGV_E!M37</f>
        <v>3627.0018615599988</v>
      </c>
      <c r="N37" s="8">
        <f>FC_TRA_ROAD_P2W_E!N37+FC_TRA_ROAD_CAR_E!N37+FC_TRA_ROAD_BUS_E!N37+FC_TRA_ROAD_LCV_E!N37+FC_TRA_ROAD_HGV_E!N37</f>
        <v>3471.8799376799984</v>
      </c>
      <c r="O37" s="8">
        <f>FC_TRA_ROAD_P2W_E!O37+FC_TRA_ROAD_CAR_E!O37+FC_TRA_ROAD_BUS_E!O37+FC_TRA_ROAD_LCV_E!O37+FC_TRA_ROAD_HGV_E!O37</f>
        <v>3382.0658902800019</v>
      </c>
      <c r="P37" s="8">
        <f>FC_TRA_ROAD_P2W_E!P37+FC_TRA_ROAD_CAR_E!P37+FC_TRA_ROAD_BUS_E!P37+FC_TRA_ROAD_LCV_E!P37+FC_TRA_ROAD_HGV_E!P37</f>
        <v>3375.7967073600003</v>
      </c>
      <c r="Q37" s="8">
        <f>FC_TRA_ROAD_P2W_E!Q37+FC_TRA_ROAD_CAR_E!Q37+FC_TRA_ROAD_BUS_E!Q37+FC_TRA_ROAD_LCV_E!Q37+FC_TRA_ROAD_HGV_E!Q37</f>
        <v>3629.8621497599988</v>
      </c>
      <c r="R37" s="8">
        <f>FC_TRA_ROAD_P2W_E!R37+FC_TRA_ROAD_CAR_E!R37+FC_TRA_ROAD_BUS_E!R37+FC_TRA_ROAD_LCV_E!R37+FC_TRA_ROAD_HGV_E!R37</f>
        <v>3858.1892395199998</v>
      </c>
      <c r="S37" s="8">
        <f>FC_TRA_ROAD_P2W_E!S37+FC_TRA_ROAD_CAR_E!S37+FC_TRA_ROAD_BUS_E!S37+FC_TRA_ROAD_LCV_E!S37+FC_TRA_ROAD_HGV_E!S37</f>
        <v>4171.4398202399998</v>
      </c>
      <c r="T37" s="8">
        <f>FC_TRA_ROAD_P2W_E!T37+FC_TRA_ROAD_CAR_E!T37+FC_TRA_ROAD_BUS_E!T37+FC_TRA_ROAD_LCV_E!T37+FC_TRA_ROAD_HGV_E!T37</f>
        <v>4173.3271364400007</v>
      </c>
      <c r="U37" s="8">
        <f>FC_TRA_ROAD_P2W_E!U37+FC_TRA_ROAD_CAR_E!U37+FC_TRA_ROAD_BUS_E!U37+FC_TRA_ROAD_LCV_E!U37+FC_TRA_ROAD_HGV_E!U37</f>
        <v>4672.4201092800013</v>
      </c>
      <c r="V37" s="8">
        <f>FC_TRA_ROAD_P2W_E!V37+FC_TRA_ROAD_CAR_E!V37+FC_TRA_ROAD_BUS_E!V37+FC_TRA_ROAD_LCV_E!V37+FC_TRA_ROAD_HGV_E!V37</f>
        <v>5243.5811181599993</v>
      </c>
      <c r="W37" s="8">
        <f>FC_TRA_ROAD_P2W_E!W37+FC_TRA_ROAD_CAR_E!W37+FC_TRA_ROAD_BUS_E!W37+FC_TRA_ROAD_LCV_E!W37+FC_TRA_ROAD_HGV_E!W37</f>
        <v>4342.3535786399989</v>
      </c>
      <c r="X37" s="8">
        <f>FC_TRA_ROAD_P2W_E!X37+FC_TRA_ROAD_CAR_E!X37+FC_TRA_ROAD_BUS_E!X37+FC_TRA_ROAD_LCV_E!X37+FC_TRA_ROAD_HGV_E!X37</f>
        <v>5294.9715033599996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3.0915849600000005</v>
      </c>
      <c r="T41" s="8">
        <f>FC_TRA_ROAD_P2W_E!T41+FC_TRA_ROAD_CAR_E!T41+FC_TRA_ROAD_BUS_E!T41+FC_TRA_ROAD_LCV_E!T41+FC_TRA_ROAD_HGV_E!T41</f>
        <v>4.9466912400000007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16389.378808920002</v>
      </c>
      <c r="D43" s="8">
        <f>FC_TRA_ROAD_P2W_E!D43+FC_TRA_ROAD_CAR_E!D43+FC_TRA_ROAD_BUS_E!D43+FC_TRA_ROAD_LCV_E!D43+FC_TRA_ROAD_HGV_E!D43</f>
        <v>17408.979811079993</v>
      </c>
      <c r="E43" s="8">
        <f>FC_TRA_ROAD_P2W_E!E43+FC_TRA_ROAD_CAR_E!E43+FC_TRA_ROAD_BUS_E!E43+FC_TRA_ROAD_LCV_E!E43+FC_TRA_ROAD_HGV_E!E43</f>
        <v>17778.309031080003</v>
      </c>
      <c r="F43" s="8">
        <f>FC_TRA_ROAD_P2W_E!F43+FC_TRA_ROAD_CAR_E!F43+FC_TRA_ROAD_BUS_E!F43+FC_TRA_ROAD_LCV_E!F43+FC_TRA_ROAD_HGV_E!F43</f>
        <v>18305.47134</v>
      </c>
      <c r="G43" s="8">
        <f>FC_TRA_ROAD_P2W_E!G43+FC_TRA_ROAD_CAR_E!G43+FC_TRA_ROAD_BUS_E!G43+FC_TRA_ROAD_LCV_E!G43+FC_TRA_ROAD_HGV_E!G43</f>
        <v>19902.741388920003</v>
      </c>
      <c r="H43" s="8">
        <f>FC_TRA_ROAD_P2W_E!H43+FC_TRA_ROAD_CAR_E!H43+FC_TRA_ROAD_BUS_E!H43+FC_TRA_ROAD_LCV_E!H43+FC_TRA_ROAD_HGV_E!H43</f>
        <v>19637.581948919997</v>
      </c>
      <c r="I43" s="8">
        <f>FC_TRA_ROAD_P2W_E!I43+FC_TRA_ROAD_CAR_E!I43+FC_TRA_ROAD_BUS_E!I43+FC_TRA_ROAD_LCV_E!I43+FC_TRA_ROAD_HGV_E!I43</f>
        <v>20660.339788919999</v>
      </c>
      <c r="J43" s="8">
        <f>FC_TRA_ROAD_P2W_E!J43+FC_TRA_ROAD_CAR_E!J43+FC_TRA_ROAD_BUS_E!J43+FC_TRA_ROAD_LCV_E!J43+FC_TRA_ROAD_HGV_E!J43</f>
        <v>21777.797428920003</v>
      </c>
      <c r="K43" s="8">
        <f>FC_TRA_ROAD_P2W_E!K43+FC_TRA_ROAD_CAR_E!K43+FC_TRA_ROAD_BUS_E!K43+FC_TRA_ROAD_LCV_E!K43+FC_TRA_ROAD_HGV_E!K43</f>
        <v>22276.549531080003</v>
      </c>
      <c r="L43" s="8">
        <f>FC_TRA_ROAD_P2W_E!L43+FC_TRA_ROAD_CAR_E!L43+FC_TRA_ROAD_BUS_E!L43+FC_TRA_ROAD_LCV_E!L43+FC_TRA_ROAD_HGV_E!L43</f>
        <v>21810.743355960003</v>
      </c>
      <c r="M43" s="8">
        <f>FC_TRA_ROAD_P2W_E!M43+FC_TRA_ROAD_CAR_E!M43+FC_TRA_ROAD_BUS_E!M43+FC_TRA_ROAD_LCV_E!M43+FC_TRA_ROAD_HGV_E!M43</f>
        <v>21376.074475079993</v>
      </c>
      <c r="N43" s="8">
        <f>FC_TRA_ROAD_P2W_E!N43+FC_TRA_ROAD_CAR_E!N43+FC_TRA_ROAD_BUS_E!N43+FC_TRA_ROAD_LCV_E!N43+FC_TRA_ROAD_HGV_E!N43</f>
        <v>21162.122284679997</v>
      </c>
      <c r="O43" s="8">
        <f>FC_TRA_ROAD_P2W_E!O43+FC_TRA_ROAD_CAR_E!O43+FC_TRA_ROAD_BUS_E!O43+FC_TRA_ROAD_LCV_E!O43+FC_TRA_ROAD_HGV_E!O43</f>
        <v>20501.004040919997</v>
      </c>
      <c r="P43" s="8">
        <f>FC_TRA_ROAD_P2W_E!P43+FC_TRA_ROAD_CAR_E!P43+FC_TRA_ROAD_BUS_E!P43+FC_TRA_ROAD_LCV_E!P43+FC_TRA_ROAD_HGV_E!P43</f>
        <v>20050.823332800002</v>
      </c>
      <c r="Q43" s="8">
        <f>FC_TRA_ROAD_P2W_E!Q43+FC_TRA_ROAD_CAR_E!Q43+FC_TRA_ROAD_BUS_E!Q43+FC_TRA_ROAD_LCV_E!Q43+FC_TRA_ROAD_HGV_E!Q43</f>
        <v>20107.532774159998</v>
      </c>
      <c r="R43" s="8">
        <f>FC_TRA_ROAD_P2W_E!R43+FC_TRA_ROAD_CAR_E!R43+FC_TRA_ROAD_BUS_E!R43+FC_TRA_ROAD_LCV_E!R43+FC_TRA_ROAD_HGV_E!R43</f>
        <v>21475.512466199998</v>
      </c>
      <c r="S43" s="8">
        <f>FC_TRA_ROAD_P2W_E!S43+FC_TRA_ROAD_CAR_E!S43+FC_TRA_ROAD_BUS_E!S43+FC_TRA_ROAD_LCV_E!S43+FC_TRA_ROAD_HGV_E!S43</f>
        <v>20861.033740559993</v>
      </c>
      <c r="T43" s="8">
        <f>FC_TRA_ROAD_P2W_E!T43+FC_TRA_ROAD_CAR_E!T43+FC_TRA_ROAD_BUS_E!T43+FC_TRA_ROAD_LCV_E!T43+FC_TRA_ROAD_HGV_E!T43</f>
        <v>20272.351507199997</v>
      </c>
      <c r="U43" s="8">
        <f>FC_TRA_ROAD_P2W_E!U43+FC_TRA_ROAD_CAR_E!U43+FC_TRA_ROAD_BUS_E!U43+FC_TRA_ROAD_LCV_E!U43+FC_TRA_ROAD_HGV_E!U43</f>
        <v>19857.724305119998</v>
      </c>
      <c r="V43" s="8">
        <f>FC_TRA_ROAD_P2W_E!V43+FC_TRA_ROAD_CAR_E!V43+FC_TRA_ROAD_BUS_E!V43+FC_TRA_ROAD_LCV_E!V43+FC_TRA_ROAD_HGV_E!V43</f>
        <v>18962.015716799997</v>
      </c>
      <c r="W43" s="8">
        <f>FC_TRA_ROAD_P2W_E!W43+FC_TRA_ROAD_CAR_E!W43+FC_TRA_ROAD_BUS_E!W43+FC_TRA_ROAD_LCV_E!W43+FC_TRA_ROAD_HGV_E!W43</f>
        <v>15865.632895319999</v>
      </c>
      <c r="X43" s="8">
        <f>FC_TRA_ROAD_P2W_E!X43+FC_TRA_ROAD_CAR_E!X43+FC_TRA_ROAD_BUS_E!X43+FC_TRA_ROAD_LCV_E!X43+FC_TRA_ROAD_HGV_E!X43</f>
        <v>16996.699296719999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0.67878756000000018</v>
      </c>
      <c r="H51" s="27">
        <f>FC_TRA_ROAD_P2W_E!H51+FC_TRA_ROAD_CAR_E!H51+FC_TRA_ROAD_BUS_E!H51+FC_TRA_ROAD_LCV_E!H51+FC_TRA_ROAD_HGV_E!H51</f>
        <v>0.73452852000000013</v>
      </c>
      <c r="I51" s="27">
        <f>FC_TRA_ROAD_P2W_E!I51+FC_TRA_ROAD_CAR_E!I51+FC_TRA_ROAD_BUS_E!I51+FC_TRA_ROAD_LCV_E!I51+FC_TRA_ROAD_HGV_E!I51</f>
        <v>0.6939345600000002</v>
      </c>
      <c r="J51" s="27">
        <f>FC_TRA_ROAD_P2W_E!J51+FC_TRA_ROAD_CAR_E!J51+FC_TRA_ROAD_BUS_E!J51+FC_TRA_ROAD_LCV_E!J51+FC_TRA_ROAD_HGV_E!J51</f>
        <v>0.69898356000000006</v>
      </c>
      <c r="K51" s="27">
        <f>FC_TRA_ROAD_P2W_E!K51+FC_TRA_ROAD_CAR_E!K51+FC_TRA_ROAD_BUS_E!K51+FC_TRA_ROAD_LCV_E!K51+FC_TRA_ROAD_HGV_E!K51</f>
        <v>0.57760560000000005</v>
      </c>
      <c r="L51" s="27">
        <f>FC_TRA_ROAD_P2W_E!L51+FC_TRA_ROAD_CAR_E!L51+FC_TRA_ROAD_BUS_E!L51+FC_TRA_ROAD_LCV_E!L51+FC_TRA_ROAD_HGV_E!L51</f>
        <v>0.51681564000000013</v>
      </c>
      <c r="M51" s="27">
        <f>FC_TRA_ROAD_P2W_E!M51+FC_TRA_ROAD_CAR_E!M51+FC_TRA_ROAD_BUS_E!M51+FC_TRA_ROAD_LCV_E!M51+FC_TRA_ROAD_HGV_E!M51</f>
        <v>0.53701164000000001</v>
      </c>
      <c r="N51" s="27">
        <f>FC_TRA_ROAD_P2W_E!N51+FC_TRA_ROAD_CAR_E!N51+FC_TRA_ROAD_BUS_E!N51+FC_TRA_ROAD_LCV_E!N51+FC_TRA_ROAD_HGV_E!N51</f>
        <v>0.55720763999999989</v>
      </c>
      <c r="O51" s="27">
        <f>FC_TRA_ROAD_P2W_E!O51+FC_TRA_ROAD_CAR_E!O51+FC_TRA_ROAD_BUS_E!O51+FC_TRA_ROAD_LCV_E!O51+FC_TRA_ROAD_HGV_E!O51</f>
        <v>1.2614421600000001</v>
      </c>
      <c r="P51" s="27">
        <f>FC_TRA_ROAD_P2W_E!P51+FC_TRA_ROAD_CAR_E!P51+FC_TRA_ROAD_BUS_E!P51+FC_TRA_ROAD_LCV_E!P51+FC_TRA_ROAD_HGV_E!P51</f>
        <v>2.2189345199999999</v>
      </c>
      <c r="Q51" s="27">
        <f>FC_TRA_ROAD_P2W_E!Q51+FC_TRA_ROAD_CAR_E!Q51+FC_TRA_ROAD_BUS_E!Q51+FC_TRA_ROAD_LCV_E!Q51+FC_TRA_ROAD_HGV_E!Q51</f>
        <v>4.4376670799999998</v>
      </c>
      <c r="R51" s="27">
        <f>FC_TRA_ROAD_P2W_E!R51+FC_TRA_ROAD_CAR_E!R51+FC_TRA_ROAD_BUS_E!R51+FC_TRA_ROAD_LCV_E!R51+FC_TRA_ROAD_HGV_E!R51</f>
        <v>8.236938600000002</v>
      </c>
      <c r="S51" s="27">
        <f>FC_TRA_ROAD_P2W_E!S51+FC_TRA_ROAD_CAR_E!S51+FC_TRA_ROAD_BUS_E!S51+FC_TRA_ROAD_LCV_E!S51+FC_TRA_ROAD_HGV_E!S51</f>
        <v>13.900502879999999</v>
      </c>
      <c r="T51" s="27">
        <f>FC_TRA_ROAD_P2W_E!T51+FC_TRA_ROAD_CAR_E!T51+FC_TRA_ROAD_BUS_E!T51+FC_TRA_ROAD_LCV_E!T51+FC_TRA_ROAD_HGV_E!T51</f>
        <v>21.210647040000005</v>
      </c>
      <c r="U51" s="27">
        <f>FC_TRA_ROAD_P2W_E!U51+FC_TRA_ROAD_CAR_E!U51+FC_TRA_ROAD_BUS_E!U51+FC_TRA_ROAD_LCV_E!U51+FC_TRA_ROAD_HGV_E!U51</f>
        <v>35.70390252</v>
      </c>
      <c r="V51" s="27">
        <f>FC_TRA_ROAD_P2W_E!V51+FC_TRA_ROAD_CAR_E!V51+FC_TRA_ROAD_BUS_E!V51+FC_TRA_ROAD_LCV_E!V51+FC_TRA_ROAD_HGV_E!V51</f>
        <v>66.960241920000016</v>
      </c>
      <c r="W51" s="27">
        <f>FC_TRA_ROAD_P2W_E!W51+FC_TRA_ROAD_CAR_E!W51+FC_TRA_ROAD_BUS_E!W51+FC_TRA_ROAD_LCV_E!W51+FC_TRA_ROAD_HGV_E!W51</f>
        <v>102.83641632000001</v>
      </c>
      <c r="X51" s="27">
        <f>FC_TRA_ROAD_P2W_E!X51+FC_TRA_ROAD_CAR_E!X51+FC_TRA_ROAD_BUS_E!X51+FC_TRA_ROAD_LCV_E!X51+FC_TRA_ROAD_HGV_E!X51</f>
        <v>164.62951164000003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0</v>
      </c>
      <c r="I61" s="49">
        <f t="shared" si="29"/>
        <v>0</v>
      </c>
      <c r="J61" s="49">
        <f t="shared" si="29"/>
        <v>0</v>
      </c>
      <c r="K61" s="49">
        <f t="shared" si="29"/>
        <v>0</v>
      </c>
      <c r="L61" s="49">
        <f t="shared" si="29"/>
        <v>398.81150063999996</v>
      </c>
      <c r="M61" s="49">
        <f t="shared" si="29"/>
        <v>1081.6849771199998</v>
      </c>
      <c r="N61" s="49">
        <f t="shared" si="29"/>
        <v>1046.9512051200002</v>
      </c>
      <c r="O61" s="49">
        <f t="shared" si="29"/>
        <v>1041.9932793600001</v>
      </c>
      <c r="P61" s="49">
        <f t="shared" si="29"/>
        <v>1034.2258113600001</v>
      </c>
      <c r="Q61" s="49">
        <f t="shared" si="29"/>
        <v>1241.6051001599999</v>
      </c>
      <c r="R61" s="49">
        <f t="shared" si="29"/>
        <v>773.43055631999994</v>
      </c>
      <c r="S61" s="49">
        <f t="shared" si="29"/>
        <v>1306.2607646399999</v>
      </c>
      <c r="T61" s="49">
        <f t="shared" si="29"/>
        <v>1415.5910308799998</v>
      </c>
      <c r="U61" s="49">
        <f t="shared" si="29"/>
        <v>1416.0059755199998</v>
      </c>
      <c r="V61" s="49">
        <f t="shared" si="29"/>
        <v>1435.5211176</v>
      </c>
      <c r="W61" s="49">
        <f t="shared" si="29"/>
        <v>2076.7711608</v>
      </c>
      <c r="X61" s="49">
        <f t="shared" si="29"/>
        <v>2288.6350632000003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59.937580800000006</v>
      </c>
      <c r="M67" s="52">
        <f>FC_TRA_ROAD_P2W_E!M67+FC_TRA_ROAD_CAR_E!M67+FC_TRA_ROAD_BUS_E!M67+FC_TRA_ROAD_LCV_E!M67+FC_TRA_ROAD_HGV_E!M67</f>
        <v>166.80366720000004</v>
      </c>
      <c r="N67" s="52">
        <f>FC_TRA_ROAD_P2W_E!N67+FC_TRA_ROAD_CAR_E!N67+FC_TRA_ROAD_BUS_E!N67+FC_TRA_ROAD_LCV_E!N67+FC_TRA_ROAD_HGV_E!N67</f>
        <v>164.39352192000004</v>
      </c>
      <c r="O67" s="52">
        <f>FC_TRA_ROAD_P2W_E!O67+FC_TRA_ROAD_CAR_E!O67+FC_TRA_ROAD_BUS_E!O67+FC_TRA_ROAD_LCV_E!O67+FC_TRA_ROAD_HGV_E!O67</f>
        <v>159.31019520000001</v>
      </c>
      <c r="P67" s="52">
        <f>FC_TRA_ROAD_P2W_E!P67+FC_TRA_ROAD_CAR_E!P67+FC_TRA_ROAD_BUS_E!P67+FC_TRA_ROAD_LCV_E!P67+FC_TRA_ROAD_HGV_E!P67</f>
        <v>158.41301759999999</v>
      </c>
      <c r="Q67" s="52">
        <f>FC_TRA_ROAD_P2W_E!Q67+FC_TRA_ROAD_CAR_E!Q67+FC_TRA_ROAD_BUS_E!Q67+FC_TRA_ROAD_LCV_E!Q67+FC_TRA_ROAD_HGV_E!Q67</f>
        <v>113.98641408000003</v>
      </c>
      <c r="R67" s="52">
        <f>FC_TRA_ROAD_P2W_E!R67+FC_TRA_ROAD_CAR_E!R67+FC_TRA_ROAD_BUS_E!R67+FC_TRA_ROAD_LCV_E!R67+FC_TRA_ROAD_HGV_E!R67</f>
        <v>119.04323327999998</v>
      </c>
      <c r="S67" s="52">
        <f>FC_TRA_ROAD_P2W_E!S67+FC_TRA_ROAD_CAR_E!S67+FC_TRA_ROAD_BUS_E!S67+FC_TRA_ROAD_LCV_E!S67+FC_TRA_ROAD_HGV_E!S67</f>
        <v>126.43067520000004</v>
      </c>
      <c r="T67" s="52">
        <f>FC_TRA_ROAD_P2W_E!T67+FC_TRA_ROAD_CAR_E!T67+FC_TRA_ROAD_BUS_E!T67+FC_TRA_ROAD_LCV_E!T67+FC_TRA_ROAD_HGV_E!T67</f>
        <v>283.91516496000003</v>
      </c>
      <c r="U67" s="52">
        <f>FC_TRA_ROAD_P2W_E!U67+FC_TRA_ROAD_CAR_E!U67+FC_TRA_ROAD_BUS_E!U67+FC_TRA_ROAD_LCV_E!U67+FC_TRA_ROAD_HGV_E!U67</f>
        <v>333.16639200000009</v>
      </c>
      <c r="V67" s="52">
        <f>FC_TRA_ROAD_P2W_E!V67+FC_TRA_ROAD_CAR_E!V67+FC_TRA_ROAD_BUS_E!V67+FC_TRA_ROAD_LCV_E!V67+FC_TRA_ROAD_HGV_E!V67</f>
        <v>380.67806303999993</v>
      </c>
      <c r="W67" s="52">
        <f>FC_TRA_ROAD_P2W_E!W67+FC_TRA_ROAD_CAR_E!W67+FC_TRA_ROAD_BUS_E!W67+FC_TRA_ROAD_LCV_E!W67+FC_TRA_ROAD_HGV_E!W67</f>
        <v>380.60185391999977</v>
      </c>
      <c r="X67" s="52">
        <f>FC_TRA_ROAD_P2W_E!X67+FC_TRA_ROAD_CAR_E!X67+FC_TRA_ROAD_BUS_E!X67+FC_TRA_ROAD_LCV_E!X67+FC_TRA_ROAD_HGV_E!X67</f>
        <v>474.34340447999995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0</v>
      </c>
      <c r="K69" s="52">
        <f>FC_TRA_ROAD_P2W_E!K69+FC_TRA_ROAD_CAR_E!K69+FC_TRA_ROAD_BUS_E!K69+FC_TRA_ROAD_LCV_E!K69+FC_TRA_ROAD_HGV_E!K69</f>
        <v>0</v>
      </c>
      <c r="L69" s="52">
        <f>FC_TRA_ROAD_P2W_E!L69+FC_TRA_ROAD_CAR_E!L69+FC_TRA_ROAD_BUS_E!L69+FC_TRA_ROAD_LCV_E!L69+FC_TRA_ROAD_HGV_E!L69</f>
        <v>338.87391983999999</v>
      </c>
      <c r="M69" s="52">
        <f>FC_TRA_ROAD_P2W_E!M69+FC_TRA_ROAD_CAR_E!M69+FC_TRA_ROAD_BUS_E!M69+FC_TRA_ROAD_LCV_E!M69+FC_TRA_ROAD_HGV_E!M69</f>
        <v>914.88130991999981</v>
      </c>
      <c r="N69" s="52">
        <f>FC_TRA_ROAD_P2W_E!N69+FC_TRA_ROAD_CAR_E!N69+FC_TRA_ROAD_BUS_E!N69+FC_TRA_ROAD_LCV_E!N69+FC_TRA_ROAD_HGV_E!N69</f>
        <v>882.55768320000004</v>
      </c>
      <c r="O69" s="52">
        <f>FC_TRA_ROAD_P2W_E!O69+FC_TRA_ROAD_CAR_E!O69+FC_TRA_ROAD_BUS_E!O69+FC_TRA_ROAD_LCV_E!O69+FC_TRA_ROAD_HGV_E!O69</f>
        <v>882.68308416000013</v>
      </c>
      <c r="P69" s="52">
        <f>FC_TRA_ROAD_P2W_E!P69+FC_TRA_ROAD_CAR_E!P69+FC_TRA_ROAD_BUS_E!P69+FC_TRA_ROAD_LCV_E!P69+FC_TRA_ROAD_HGV_E!P69</f>
        <v>875.8127937600002</v>
      </c>
      <c r="Q69" s="52">
        <f>FC_TRA_ROAD_P2W_E!Q69+FC_TRA_ROAD_CAR_E!Q69+FC_TRA_ROAD_BUS_E!Q69+FC_TRA_ROAD_LCV_E!Q69+FC_TRA_ROAD_HGV_E!Q69</f>
        <v>1127.6186860799999</v>
      </c>
      <c r="R69" s="52">
        <f>FC_TRA_ROAD_P2W_E!R69+FC_TRA_ROAD_CAR_E!R69+FC_TRA_ROAD_BUS_E!R69+FC_TRA_ROAD_LCV_E!R69+FC_TRA_ROAD_HGV_E!R69</f>
        <v>654.38732303999996</v>
      </c>
      <c r="S69" s="52">
        <f>FC_TRA_ROAD_P2W_E!S69+FC_TRA_ROAD_CAR_E!S69+FC_TRA_ROAD_BUS_E!S69+FC_TRA_ROAD_LCV_E!S69+FC_TRA_ROAD_HGV_E!S69</f>
        <v>1179.8300894399999</v>
      </c>
      <c r="T69" s="52">
        <f>FC_TRA_ROAD_P2W_E!T69+FC_TRA_ROAD_CAR_E!T69+FC_TRA_ROAD_BUS_E!T69+FC_TRA_ROAD_LCV_E!T69+FC_TRA_ROAD_HGV_E!T69</f>
        <v>1131.6758659199998</v>
      </c>
      <c r="U69" s="52">
        <f>FC_TRA_ROAD_P2W_E!U69+FC_TRA_ROAD_CAR_E!U69+FC_TRA_ROAD_BUS_E!U69+FC_TRA_ROAD_LCV_E!U69+FC_TRA_ROAD_HGV_E!U69</f>
        <v>1082.8395835199997</v>
      </c>
      <c r="V69" s="52">
        <f>FC_TRA_ROAD_P2W_E!V69+FC_TRA_ROAD_CAR_E!V69+FC_TRA_ROAD_BUS_E!V69+FC_TRA_ROAD_LCV_E!V69+FC_TRA_ROAD_HGV_E!V69</f>
        <v>1054.8430545600002</v>
      </c>
      <c r="W69" s="52">
        <f>FC_TRA_ROAD_P2W_E!W69+FC_TRA_ROAD_CAR_E!W69+FC_TRA_ROAD_BUS_E!W69+FC_TRA_ROAD_LCV_E!W69+FC_TRA_ROAD_HGV_E!W69</f>
        <v>1696.16930688</v>
      </c>
      <c r="X69" s="52">
        <f>FC_TRA_ROAD_P2W_E!X69+FC_TRA_ROAD_CAR_E!X69+FC_TRA_ROAD_BUS_E!X69+FC_TRA_ROAD_LCV_E!X69+FC_TRA_ROAD_HGV_E!X69</f>
        <v>1814.2916587200002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174.22273110231521</v>
      </c>
      <c r="D2" s="21">
        <f t="shared" ref="D2:X2" si="0">SUM(D3,D17,D22,D25,D26,D51,D52)</f>
        <v>180.53774115171279</v>
      </c>
      <c r="E2" s="21">
        <f t="shared" si="0"/>
        <v>188.76371517230737</v>
      </c>
      <c r="F2" s="21">
        <f t="shared" si="0"/>
        <v>195.20484145693916</v>
      </c>
      <c r="G2" s="21">
        <f t="shared" si="0"/>
        <v>196.31920421857964</v>
      </c>
      <c r="H2" s="21">
        <f t="shared" si="0"/>
        <v>187.37561252979916</v>
      </c>
      <c r="I2" s="21">
        <f t="shared" si="0"/>
        <v>192.51248799153981</v>
      </c>
      <c r="J2" s="21">
        <f t="shared" si="0"/>
        <v>197.95496403069774</v>
      </c>
      <c r="K2" s="21">
        <f t="shared" si="0"/>
        <v>195.9170922007209</v>
      </c>
      <c r="L2" s="21">
        <f t="shared" si="0"/>
        <v>187.6799987531785</v>
      </c>
      <c r="M2" s="21">
        <f t="shared" si="0"/>
        <v>172.66665889677526</v>
      </c>
      <c r="N2" s="21">
        <f t="shared" si="0"/>
        <v>169.93198525780628</v>
      </c>
      <c r="O2" s="21">
        <f t="shared" si="0"/>
        <v>162.3380393974806</v>
      </c>
      <c r="P2" s="21">
        <f t="shared" si="0"/>
        <v>154.25628647394274</v>
      </c>
      <c r="Q2" s="21">
        <f t="shared" si="0"/>
        <v>163.00506264362971</v>
      </c>
      <c r="R2" s="21">
        <f t="shared" si="0"/>
        <v>160.15451938131176</v>
      </c>
      <c r="S2" s="21">
        <f t="shared" si="0"/>
        <v>155.03264803273154</v>
      </c>
      <c r="T2" s="21">
        <f t="shared" si="0"/>
        <v>144.5212342784618</v>
      </c>
      <c r="U2" s="21">
        <f t="shared" si="0"/>
        <v>136.24432064958049</v>
      </c>
      <c r="V2" s="21">
        <f t="shared" si="0"/>
        <v>144.82208268142372</v>
      </c>
      <c r="W2" s="21">
        <f t="shared" si="0"/>
        <v>123.37283767903604</v>
      </c>
      <c r="X2" s="21">
        <f t="shared" si="0"/>
        <v>122.52070167516047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174.22273110231521</v>
      </c>
      <c r="D26" s="27">
        <f t="shared" si="11"/>
        <v>180.53774115171279</v>
      </c>
      <c r="E26" s="27">
        <f t="shared" si="11"/>
        <v>188.76371517230737</v>
      </c>
      <c r="F26" s="27">
        <f t="shared" si="11"/>
        <v>195.20484145693916</v>
      </c>
      <c r="G26" s="27">
        <f t="shared" si="11"/>
        <v>196.31920421857964</v>
      </c>
      <c r="H26" s="27">
        <f t="shared" si="11"/>
        <v>187.37561252979916</v>
      </c>
      <c r="I26" s="27">
        <f t="shared" si="11"/>
        <v>192.51248799153981</v>
      </c>
      <c r="J26" s="27">
        <f t="shared" si="11"/>
        <v>197.95496403069774</v>
      </c>
      <c r="K26" s="27">
        <f t="shared" si="11"/>
        <v>195.9170922007209</v>
      </c>
      <c r="L26" s="27">
        <f t="shared" si="11"/>
        <v>187.6799987531785</v>
      </c>
      <c r="M26" s="27">
        <f t="shared" si="11"/>
        <v>172.66665889677526</v>
      </c>
      <c r="N26" s="27">
        <f t="shared" si="11"/>
        <v>169.93198525780628</v>
      </c>
      <c r="O26" s="27">
        <f t="shared" si="11"/>
        <v>162.3380393974806</v>
      </c>
      <c r="P26" s="27">
        <f t="shared" si="11"/>
        <v>154.25628647394274</v>
      </c>
      <c r="Q26" s="27">
        <f t="shared" si="11"/>
        <v>163.00506264362971</v>
      </c>
      <c r="R26" s="27">
        <f t="shared" si="11"/>
        <v>160.15451938131176</v>
      </c>
      <c r="S26" s="27">
        <f t="shared" si="11"/>
        <v>155.03264803273154</v>
      </c>
      <c r="T26" s="27">
        <f t="shared" si="11"/>
        <v>144.5212342784618</v>
      </c>
      <c r="U26" s="27">
        <f t="shared" si="11"/>
        <v>136.24432064958049</v>
      </c>
      <c r="V26" s="27">
        <f t="shared" si="11"/>
        <v>144.82208268142372</v>
      </c>
      <c r="W26" s="27">
        <f t="shared" si="11"/>
        <v>123.37283767903604</v>
      </c>
      <c r="X26" s="27">
        <f t="shared" si="11"/>
        <v>122.52070167516047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174.22273110231521</v>
      </c>
      <c r="D33" s="19">
        <f t="shared" si="13"/>
        <v>180.53774115171279</v>
      </c>
      <c r="E33" s="19">
        <f t="shared" si="13"/>
        <v>188.76371517230737</v>
      </c>
      <c r="F33" s="19">
        <f t="shared" si="13"/>
        <v>195.20484145693916</v>
      </c>
      <c r="G33" s="19">
        <f t="shared" si="13"/>
        <v>196.31920421857964</v>
      </c>
      <c r="H33" s="19">
        <f t="shared" si="13"/>
        <v>187.37561252979916</v>
      </c>
      <c r="I33" s="19">
        <f t="shared" si="13"/>
        <v>192.51248799153981</v>
      </c>
      <c r="J33" s="19">
        <f t="shared" si="13"/>
        <v>197.95496403069774</v>
      </c>
      <c r="K33" s="19">
        <f t="shared" si="13"/>
        <v>195.9170922007209</v>
      </c>
      <c r="L33" s="19">
        <f t="shared" si="13"/>
        <v>187.6799987531785</v>
      </c>
      <c r="M33" s="19">
        <f t="shared" si="13"/>
        <v>172.66665889677526</v>
      </c>
      <c r="N33" s="19">
        <f t="shared" si="13"/>
        <v>169.93198525780628</v>
      </c>
      <c r="O33" s="19">
        <f t="shared" si="13"/>
        <v>162.3380393974806</v>
      </c>
      <c r="P33" s="19">
        <f t="shared" si="13"/>
        <v>154.25628647394274</v>
      </c>
      <c r="Q33" s="19">
        <f t="shared" si="13"/>
        <v>163.00506264362971</v>
      </c>
      <c r="R33" s="19">
        <f t="shared" si="13"/>
        <v>160.15451938131176</v>
      </c>
      <c r="S33" s="19">
        <f t="shared" si="13"/>
        <v>155.03264803273154</v>
      </c>
      <c r="T33" s="19">
        <f t="shared" si="13"/>
        <v>144.5212342784618</v>
      </c>
      <c r="U33" s="19">
        <f t="shared" si="13"/>
        <v>136.24432064958049</v>
      </c>
      <c r="V33" s="19">
        <f t="shared" si="13"/>
        <v>144.82208268142372</v>
      </c>
      <c r="W33" s="19">
        <f t="shared" si="13"/>
        <v>123.37283767903604</v>
      </c>
      <c r="X33" s="19">
        <f t="shared" si="13"/>
        <v>122.52070167516047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174.22273110231521</v>
      </c>
      <c r="D37" s="8">
        <v>180.53774115171279</v>
      </c>
      <c r="E37" s="8">
        <v>188.76371517230737</v>
      </c>
      <c r="F37" s="8">
        <v>195.20484145693916</v>
      </c>
      <c r="G37" s="8">
        <v>196.31920421857964</v>
      </c>
      <c r="H37" s="8">
        <v>187.37561252979916</v>
      </c>
      <c r="I37" s="8">
        <v>192.51248799153981</v>
      </c>
      <c r="J37" s="8">
        <v>197.95496403069774</v>
      </c>
      <c r="K37" s="8">
        <v>195.9170922007209</v>
      </c>
      <c r="L37" s="8">
        <v>187.6799987531785</v>
      </c>
      <c r="M37" s="8">
        <v>172.66665889677526</v>
      </c>
      <c r="N37" s="8">
        <v>169.93198525780628</v>
      </c>
      <c r="O37" s="8">
        <v>162.3380393974806</v>
      </c>
      <c r="P37" s="8">
        <v>154.25628647394274</v>
      </c>
      <c r="Q37" s="8">
        <v>163.00506264362971</v>
      </c>
      <c r="R37" s="8">
        <v>160.15451938131176</v>
      </c>
      <c r="S37" s="8">
        <v>154.91783356460468</v>
      </c>
      <c r="T37" s="8">
        <v>144.35013445277227</v>
      </c>
      <c r="U37" s="8">
        <v>136.24432064958049</v>
      </c>
      <c r="V37" s="8">
        <v>144.82208268142372</v>
      </c>
      <c r="W37" s="8">
        <v>123.37283767903604</v>
      </c>
      <c r="X37" s="8">
        <v>122.52070167516047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0.11481446812687317</v>
      </c>
      <c r="T41" s="8">
        <v>0.17109982568954954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2.7623412914222207</v>
      </c>
      <c r="M61" s="49">
        <f t="shared" si="15"/>
        <v>7.9408373655385756</v>
      </c>
      <c r="N61" s="49">
        <f t="shared" si="15"/>
        <v>8.0462798382526071</v>
      </c>
      <c r="O61" s="49">
        <f t="shared" si="15"/>
        <v>7.6468364555300861</v>
      </c>
      <c r="P61" s="49">
        <f t="shared" si="15"/>
        <v>7.238647922972044</v>
      </c>
      <c r="Q61" s="49">
        <f t="shared" si="15"/>
        <v>5.1187515671529358</v>
      </c>
      <c r="R61" s="49">
        <f t="shared" si="15"/>
        <v>4.9415180614436904</v>
      </c>
      <c r="S61" s="49">
        <f t="shared" si="15"/>
        <v>4.6953491221568928</v>
      </c>
      <c r="T61" s="49">
        <f t="shared" si="15"/>
        <v>9.8202683123751395</v>
      </c>
      <c r="U61" s="49">
        <f t="shared" si="15"/>
        <v>9.7148860076082819</v>
      </c>
      <c r="V61" s="49">
        <f t="shared" si="15"/>
        <v>10.513919529088682</v>
      </c>
      <c r="W61" s="49">
        <f t="shared" si="15"/>
        <v>10.813474742127896</v>
      </c>
      <c r="X61" s="49">
        <f t="shared" si="15"/>
        <v>10.975863933355477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2.7623412914222207</v>
      </c>
      <c r="M67" s="52">
        <v>7.9408373655385756</v>
      </c>
      <c r="N67" s="52">
        <v>8.0462798382526071</v>
      </c>
      <c r="O67" s="52">
        <v>7.6468364555300861</v>
      </c>
      <c r="P67" s="52">
        <v>7.238647922972044</v>
      </c>
      <c r="Q67" s="52">
        <v>5.1187515671529358</v>
      </c>
      <c r="R67" s="52">
        <v>4.9415180614436904</v>
      </c>
      <c r="S67" s="52">
        <v>4.6953491221568928</v>
      </c>
      <c r="T67" s="52">
        <v>9.8202683123751395</v>
      </c>
      <c r="U67" s="52">
        <v>9.7148860076082819</v>
      </c>
      <c r="V67" s="52">
        <v>10.513919529088682</v>
      </c>
      <c r="W67" s="52">
        <v>10.813474742127896</v>
      </c>
      <c r="X67" s="52">
        <v>10.975863933355477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15617.058723585382</v>
      </c>
      <c r="D2" s="21">
        <f t="shared" ref="D2:X2" si="0">SUM(D3,D17,D22,D25,D26,D51,D52)</f>
        <v>15868.503898196643</v>
      </c>
      <c r="E2" s="21">
        <f t="shared" si="0"/>
        <v>15704.683960533293</v>
      </c>
      <c r="F2" s="21">
        <f t="shared" si="0"/>
        <v>16109.380297473599</v>
      </c>
      <c r="G2" s="21">
        <f t="shared" si="0"/>
        <v>16308.803255386018</v>
      </c>
      <c r="H2" s="21">
        <f t="shared" si="0"/>
        <v>15612.681425991381</v>
      </c>
      <c r="I2" s="21">
        <f t="shared" si="0"/>
        <v>15996.624138004552</v>
      </c>
      <c r="J2" s="21">
        <f t="shared" si="0"/>
        <v>16573.047333466428</v>
      </c>
      <c r="K2" s="21">
        <f t="shared" si="0"/>
        <v>16900.518646735411</v>
      </c>
      <c r="L2" s="21">
        <f t="shared" si="0"/>
        <v>16681.974180159537</v>
      </c>
      <c r="M2" s="21">
        <f t="shared" si="0"/>
        <v>16003.10420876735</v>
      </c>
      <c r="N2" s="21">
        <f t="shared" si="0"/>
        <v>15828.773183836904</v>
      </c>
      <c r="O2" s="21">
        <f t="shared" si="0"/>
        <v>15399.083605354879</v>
      </c>
      <c r="P2" s="21">
        <f t="shared" si="0"/>
        <v>14932.116011833123</v>
      </c>
      <c r="Q2" s="21">
        <f t="shared" si="0"/>
        <v>15142.036655115404</v>
      </c>
      <c r="R2" s="21">
        <f t="shared" si="0"/>
        <v>15781.801626732693</v>
      </c>
      <c r="S2" s="21">
        <f t="shared" si="0"/>
        <v>15216.803613075212</v>
      </c>
      <c r="T2" s="21">
        <f t="shared" si="0"/>
        <v>14455.232367203866</v>
      </c>
      <c r="U2" s="21">
        <f t="shared" si="0"/>
        <v>14244.154828533618</v>
      </c>
      <c r="V2" s="21">
        <f t="shared" si="0"/>
        <v>13912.249260403118</v>
      </c>
      <c r="W2" s="21">
        <f t="shared" si="0"/>
        <v>11115.360871393148</v>
      </c>
      <c r="X2" s="21">
        <f t="shared" si="0"/>
        <v>11934.21273880465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15617.058723585382</v>
      </c>
      <c r="D26" s="27">
        <f t="shared" si="11"/>
        <v>15868.503898196643</v>
      </c>
      <c r="E26" s="27">
        <f t="shared" si="11"/>
        <v>15704.683960533293</v>
      </c>
      <c r="F26" s="27">
        <f t="shared" si="11"/>
        <v>16109.380297473599</v>
      </c>
      <c r="G26" s="27">
        <f t="shared" si="11"/>
        <v>16308.124467826017</v>
      </c>
      <c r="H26" s="27">
        <f t="shared" si="11"/>
        <v>15611.94689747138</v>
      </c>
      <c r="I26" s="27">
        <f t="shared" si="11"/>
        <v>15995.930203444552</v>
      </c>
      <c r="J26" s="27">
        <f t="shared" si="11"/>
        <v>16572.348349906428</v>
      </c>
      <c r="K26" s="27">
        <f t="shared" si="11"/>
        <v>16900.125773352538</v>
      </c>
      <c r="L26" s="27">
        <f t="shared" si="11"/>
        <v>16681.704355531721</v>
      </c>
      <c r="M26" s="27">
        <f t="shared" si="11"/>
        <v>16002.865591029189</v>
      </c>
      <c r="N26" s="27">
        <f t="shared" si="11"/>
        <v>15828.475581628169</v>
      </c>
      <c r="O26" s="27">
        <f t="shared" si="11"/>
        <v>15398.44870697732</v>
      </c>
      <c r="P26" s="27">
        <f t="shared" si="11"/>
        <v>14930.712830100339</v>
      </c>
      <c r="Q26" s="27">
        <f t="shared" si="11"/>
        <v>15138.784253962056</v>
      </c>
      <c r="R26" s="27">
        <f t="shared" si="11"/>
        <v>15775.900154802152</v>
      </c>
      <c r="S26" s="27">
        <f t="shared" si="11"/>
        <v>15205.130487518281</v>
      </c>
      <c r="T26" s="27">
        <f t="shared" si="11"/>
        <v>14437.898368470655</v>
      </c>
      <c r="U26" s="27">
        <f t="shared" si="11"/>
        <v>14214.606069092832</v>
      </c>
      <c r="V26" s="27">
        <f t="shared" si="11"/>
        <v>13857.342747384984</v>
      </c>
      <c r="W26" s="27">
        <f t="shared" si="11"/>
        <v>11032.867907090771</v>
      </c>
      <c r="X26" s="27">
        <f t="shared" si="11"/>
        <v>11815.193366872494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15617.058723585382</v>
      </c>
      <c r="D33" s="19">
        <f t="shared" si="13"/>
        <v>15868.503898196643</v>
      </c>
      <c r="E33" s="19">
        <f t="shared" si="13"/>
        <v>15704.683960533293</v>
      </c>
      <c r="F33" s="19">
        <f t="shared" si="13"/>
        <v>16109.380297473599</v>
      </c>
      <c r="G33" s="19">
        <f t="shared" si="13"/>
        <v>16308.124467826017</v>
      </c>
      <c r="H33" s="19">
        <f t="shared" si="13"/>
        <v>15611.94689747138</v>
      </c>
      <c r="I33" s="19">
        <f t="shared" si="13"/>
        <v>15995.930203444552</v>
      </c>
      <c r="J33" s="19">
        <f t="shared" si="13"/>
        <v>16572.348349906428</v>
      </c>
      <c r="K33" s="19">
        <f t="shared" si="13"/>
        <v>16900.125773352538</v>
      </c>
      <c r="L33" s="19">
        <f t="shared" si="13"/>
        <v>16681.704355531721</v>
      </c>
      <c r="M33" s="19">
        <f t="shared" si="13"/>
        <v>16002.865591029189</v>
      </c>
      <c r="N33" s="19">
        <f t="shared" si="13"/>
        <v>15828.475581628169</v>
      </c>
      <c r="O33" s="19">
        <f t="shared" si="13"/>
        <v>15398.44870697732</v>
      </c>
      <c r="P33" s="19">
        <f t="shared" si="13"/>
        <v>14930.712830100339</v>
      </c>
      <c r="Q33" s="19">
        <f t="shared" si="13"/>
        <v>15138.784253962056</v>
      </c>
      <c r="R33" s="19">
        <f t="shared" si="13"/>
        <v>15775.900154802152</v>
      </c>
      <c r="S33" s="19">
        <f t="shared" si="13"/>
        <v>15205.130487518281</v>
      </c>
      <c r="T33" s="19">
        <f t="shared" si="13"/>
        <v>14437.898368470655</v>
      </c>
      <c r="U33" s="19">
        <f t="shared" si="13"/>
        <v>14214.606069092832</v>
      </c>
      <c r="V33" s="19">
        <f t="shared" si="13"/>
        <v>13857.342747384984</v>
      </c>
      <c r="W33" s="19">
        <f t="shared" si="13"/>
        <v>11032.867907090771</v>
      </c>
      <c r="X33" s="19">
        <f t="shared" si="13"/>
        <v>11815.193366872494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138.1758785624649</v>
      </c>
      <c r="D36" s="8">
        <v>172.79547285748566</v>
      </c>
      <c r="E36" s="8">
        <v>143.11047458427493</v>
      </c>
      <c r="F36" s="8">
        <v>125.09599669128443</v>
      </c>
      <c r="G36" s="8">
        <v>117.16642908491058</v>
      </c>
      <c r="H36" s="8">
        <v>113.82059139886297</v>
      </c>
      <c r="I36" s="8">
        <v>111.77560792085028</v>
      </c>
      <c r="J36" s="8">
        <v>93.24935548322108</v>
      </c>
      <c r="K36" s="8">
        <v>89.404926162518578</v>
      </c>
      <c r="L36" s="8">
        <v>86.219571875282071</v>
      </c>
      <c r="M36" s="8">
        <v>81.265507194691835</v>
      </c>
      <c r="N36" s="8">
        <v>88.031085610445359</v>
      </c>
      <c r="O36" s="8">
        <v>86.748168956551453</v>
      </c>
      <c r="P36" s="8">
        <v>80.021402042884802</v>
      </c>
      <c r="Q36" s="8">
        <v>90.370273155442163</v>
      </c>
      <c r="R36" s="8">
        <v>139.45129711705806</v>
      </c>
      <c r="S36" s="8">
        <v>144.36250186283303</v>
      </c>
      <c r="T36" s="8">
        <v>130.51760245672378</v>
      </c>
      <c r="U36" s="8">
        <v>123.416176660039</v>
      </c>
      <c r="V36" s="8">
        <v>124.00893941774318</v>
      </c>
      <c r="W36" s="8">
        <v>109.0720070106088</v>
      </c>
      <c r="X36" s="8">
        <v>106.25878910126113</v>
      </c>
    </row>
    <row r="37" spans="1:24" ht="11.25" customHeight="1" x14ac:dyDescent="0.2">
      <c r="A37" s="28" t="s">
        <v>60</v>
      </c>
      <c r="B37" s="7" t="s">
        <v>61</v>
      </c>
      <c r="C37" s="8">
        <v>6369.2453559559153</v>
      </c>
      <c r="D37" s="8">
        <v>6190.2724073036343</v>
      </c>
      <c r="E37" s="8">
        <v>5875.9572655016245</v>
      </c>
      <c r="F37" s="8">
        <v>5938.1535699343403</v>
      </c>
      <c r="G37" s="8">
        <v>5415.3029478519011</v>
      </c>
      <c r="H37" s="8">
        <v>4998.1766278679197</v>
      </c>
      <c r="I37" s="8">
        <v>4617.901764013428</v>
      </c>
      <c r="J37" s="8">
        <v>4353.1270503364476</v>
      </c>
      <c r="K37" s="8">
        <v>3971.6743196741195</v>
      </c>
      <c r="L37" s="8">
        <v>3767.274738862498</v>
      </c>
      <c r="M37" s="8">
        <v>3347.2836913915908</v>
      </c>
      <c r="N37" s="8">
        <v>3201.306747962426</v>
      </c>
      <c r="O37" s="8">
        <v>3124.3484471991851</v>
      </c>
      <c r="P37" s="8">
        <v>3135.6884496529356</v>
      </c>
      <c r="Q37" s="8">
        <v>3386.8674197607975</v>
      </c>
      <c r="R37" s="8">
        <v>3624.5264357239976</v>
      </c>
      <c r="S37" s="8">
        <v>3941.663832658171</v>
      </c>
      <c r="T37" s="8">
        <v>3951.4647486479844</v>
      </c>
      <c r="U37" s="8">
        <v>4446.663796339054</v>
      </c>
      <c r="V37" s="8">
        <v>5000.5464866162538</v>
      </c>
      <c r="W37" s="8">
        <v>4130.8808508927368</v>
      </c>
      <c r="X37" s="8">
        <v>5074.0712508213201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2.9212907647127095</v>
      </c>
      <c r="T41" s="8">
        <v>4.6837152751892379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9109.6374890670013</v>
      </c>
      <c r="D43" s="8">
        <v>9505.4360180355216</v>
      </c>
      <c r="E43" s="8">
        <v>9685.6162204473931</v>
      </c>
      <c r="F43" s="8">
        <v>10046.130730847975</v>
      </c>
      <c r="G43" s="8">
        <v>10775.655090889206</v>
      </c>
      <c r="H43" s="8">
        <v>10499.949678204597</v>
      </c>
      <c r="I43" s="8">
        <v>11266.252831510274</v>
      </c>
      <c r="J43" s="8">
        <v>12125.971944086759</v>
      </c>
      <c r="K43" s="8">
        <v>12839.046527515899</v>
      </c>
      <c r="L43" s="8">
        <v>12828.210044793943</v>
      </c>
      <c r="M43" s="8">
        <v>12574.316392442906</v>
      </c>
      <c r="N43" s="8">
        <v>12539.137748055298</v>
      </c>
      <c r="O43" s="8">
        <v>12187.352090821583</v>
      </c>
      <c r="P43" s="8">
        <v>11715.002978404518</v>
      </c>
      <c r="Q43" s="8">
        <v>11661.546561045816</v>
      </c>
      <c r="R43" s="8">
        <v>12011.922421961095</v>
      </c>
      <c r="S43" s="8">
        <v>11116.182862232565</v>
      </c>
      <c r="T43" s="8">
        <v>10351.232302090757</v>
      </c>
      <c r="U43" s="8">
        <v>9644.5260960937376</v>
      </c>
      <c r="V43" s="8">
        <v>8732.7873213509865</v>
      </c>
      <c r="W43" s="8">
        <v>6792.9150491874261</v>
      </c>
      <c r="X43" s="8">
        <v>6634.8633269499132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0.67878756000000018</v>
      </c>
      <c r="H51" s="27">
        <v>0.73452852000000013</v>
      </c>
      <c r="I51" s="27">
        <v>0.6939345600000002</v>
      </c>
      <c r="J51" s="27">
        <v>0.69898356000000006</v>
      </c>
      <c r="K51" s="27">
        <v>0.39287338287087087</v>
      </c>
      <c r="L51" s="27">
        <v>0.26982462781653577</v>
      </c>
      <c r="M51" s="27">
        <v>0.23861773816113446</v>
      </c>
      <c r="N51" s="27">
        <v>0.29760220873547183</v>
      </c>
      <c r="O51" s="27">
        <v>0.63489837755856537</v>
      </c>
      <c r="P51" s="27">
        <v>1.4031817327827776</v>
      </c>
      <c r="Q51" s="27">
        <v>3.2524011533469981</v>
      </c>
      <c r="R51" s="27">
        <v>5.9014719305405832</v>
      </c>
      <c r="S51" s="27">
        <v>11.673125556929953</v>
      </c>
      <c r="T51" s="27">
        <v>17.333998733211015</v>
      </c>
      <c r="U51" s="27">
        <v>29.548759440786625</v>
      </c>
      <c r="V51" s="27">
        <v>54.906513018133481</v>
      </c>
      <c r="W51" s="27">
        <v>82.49296430237645</v>
      </c>
      <c r="X51" s="27">
        <v>119.01937193215608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254.76023080620541</v>
      </c>
      <c r="M61" s="49">
        <f t="shared" si="15"/>
        <v>692.11170184174125</v>
      </c>
      <c r="N61" s="49">
        <f t="shared" si="15"/>
        <v>674.52150908807107</v>
      </c>
      <c r="O61" s="49">
        <f t="shared" si="15"/>
        <v>671.90435798602857</v>
      </c>
      <c r="P61" s="49">
        <f t="shared" si="15"/>
        <v>658.85281163195532</v>
      </c>
      <c r="Q61" s="49">
        <f t="shared" si="15"/>
        <v>760.32850982665934</v>
      </c>
      <c r="R61" s="49">
        <f t="shared" si="15"/>
        <v>477.85283363530851</v>
      </c>
      <c r="S61" s="49">
        <f t="shared" si="15"/>
        <v>748.1604902426825</v>
      </c>
      <c r="T61" s="49">
        <f t="shared" si="15"/>
        <v>846.66483504293933</v>
      </c>
      <c r="U61" s="49">
        <f t="shared" si="15"/>
        <v>842.98384041563111</v>
      </c>
      <c r="V61" s="49">
        <f t="shared" si="15"/>
        <v>848.83258994482196</v>
      </c>
      <c r="W61" s="49">
        <f t="shared" si="15"/>
        <v>1088.2861615882248</v>
      </c>
      <c r="X61" s="49">
        <f t="shared" si="15"/>
        <v>1162.7846166641064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55.44809588888333</v>
      </c>
      <c r="M67" s="52">
        <v>153.93959424181958</v>
      </c>
      <c r="N67" s="52">
        <v>151.5818808514085</v>
      </c>
      <c r="O67" s="52">
        <v>147.17056886047573</v>
      </c>
      <c r="P67" s="52">
        <v>147.14567037760156</v>
      </c>
      <c r="Q67" s="52">
        <v>106.35579430156625</v>
      </c>
      <c r="R67" s="52">
        <v>111.83363988415947</v>
      </c>
      <c r="S67" s="52">
        <v>119.46647710375466</v>
      </c>
      <c r="T67" s="52">
        <v>268.82166896291346</v>
      </c>
      <c r="U67" s="52">
        <v>317.0688634185326</v>
      </c>
      <c r="V67" s="52">
        <v>363.03402346038945</v>
      </c>
      <c r="W67" s="52">
        <v>362.06653412705577</v>
      </c>
      <c r="X67" s="52">
        <v>454.5543314371709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199.31213491732208</v>
      </c>
      <c r="M69" s="52">
        <v>538.17210759992167</v>
      </c>
      <c r="N69" s="52">
        <v>522.93962823666254</v>
      </c>
      <c r="O69" s="52">
        <v>524.73378912555279</v>
      </c>
      <c r="P69" s="52">
        <v>511.70714125435376</v>
      </c>
      <c r="Q69" s="52">
        <v>653.97271552509312</v>
      </c>
      <c r="R69" s="52">
        <v>366.01919375114903</v>
      </c>
      <c r="S69" s="52">
        <v>628.69401313892786</v>
      </c>
      <c r="T69" s="52">
        <v>577.84316608002587</v>
      </c>
      <c r="U69" s="52">
        <v>525.91497699709851</v>
      </c>
      <c r="V69" s="52">
        <v>485.79856648443251</v>
      </c>
      <c r="W69" s="52">
        <v>726.21962746116913</v>
      </c>
      <c r="X69" s="52">
        <v>708.23028522693539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1216.8992503891993</v>
      </c>
      <c r="D2" s="21">
        <f t="shared" ref="D2:X2" si="0">SUM(D3,D17,D22,D25,D26,D51,D52)</f>
        <v>1207.5929073244074</v>
      </c>
      <c r="E2" s="21">
        <f t="shared" si="0"/>
        <v>1200.1295555310537</v>
      </c>
      <c r="F2" s="21">
        <f t="shared" si="0"/>
        <v>1228.3584521457483</v>
      </c>
      <c r="G2" s="21">
        <f t="shared" si="0"/>
        <v>1232.0639675190578</v>
      </c>
      <c r="H2" s="21">
        <f t="shared" si="0"/>
        <v>1206.804920472121</v>
      </c>
      <c r="I2" s="21">
        <f t="shared" si="0"/>
        <v>1178.6926123220635</v>
      </c>
      <c r="J2" s="21">
        <f t="shared" si="0"/>
        <v>1163.8144387570655</v>
      </c>
      <c r="K2" s="21">
        <f t="shared" si="0"/>
        <v>1187.2800540945086</v>
      </c>
      <c r="L2" s="21">
        <f t="shared" si="0"/>
        <v>1147.7045221747178</v>
      </c>
      <c r="M2" s="21">
        <f t="shared" si="0"/>
        <v>1109.7035551166703</v>
      </c>
      <c r="N2" s="21">
        <f t="shared" si="0"/>
        <v>1073.3047467665906</v>
      </c>
      <c r="O2" s="21">
        <f t="shared" si="0"/>
        <v>1040.0454637107523</v>
      </c>
      <c r="P2" s="21">
        <f t="shared" si="0"/>
        <v>1011.496073898824</v>
      </c>
      <c r="Q2" s="21">
        <f t="shared" si="0"/>
        <v>1019.2801729376758</v>
      </c>
      <c r="R2" s="21">
        <f t="shared" si="0"/>
        <v>1085.371360407215</v>
      </c>
      <c r="S2" s="21">
        <f t="shared" si="0"/>
        <v>1023.1388635607394</v>
      </c>
      <c r="T2" s="21">
        <f t="shared" si="0"/>
        <v>1052.332071000928</v>
      </c>
      <c r="U2" s="21">
        <f t="shared" si="0"/>
        <v>1107.0143300871252</v>
      </c>
      <c r="V2" s="21">
        <f t="shared" si="0"/>
        <v>1121.622127171669</v>
      </c>
      <c r="W2" s="21">
        <f t="shared" si="0"/>
        <v>1055.0497472233517</v>
      </c>
      <c r="X2" s="21">
        <f t="shared" si="0"/>
        <v>1108.128381837304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1216.8992503891993</v>
      </c>
      <c r="D26" s="27">
        <f t="shared" si="11"/>
        <v>1207.5929073244074</v>
      </c>
      <c r="E26" s="27">
        <f t="shared" si="11"/>
        <v>1200.1295555310537</v>
      </c>
      <c r="F26" s="27">
        <f t="shared" si="11"/>
        <v>1228.3584521457483</v>
      </c>
      <c r="G26" s="27">
        <f t="shared" si="11"/>
        <v>1232.0639675190578</v>
      </c>
      <c r="H26" s="27">
        <f t="shared" si="11"/>
        <v>1206.804920472121</v>
      </c>
      <c r="I26" s="27">
        <f t="shared" si="11"/>
        <v>1178.6926123220635</v>
      </c>
      <c r="J26" s="27">
        <f t="shared" si="11"/>
        <v>1163.8144387570655</v>
      </c>
      <c r="K26" s="27">
        <f t="shared" si="11"/>
        <v>1187.2800540945086</v>
      </c>
      <c r="L26" s="27">
        <f t="shared" si="11"/>
        <v>1147.7045221747178</v>
      </c>
      <c r="M26" s="27">
        <f t="shared" si="11"/>
        <v>1109.7035551166703</v>
      </c>
      <c r="N26" s="27">
        <f t="shared" si="11"/>
        <v>1073.3047467665906</v>
      </c>
      <c r="O26" s="27">
        <f t="shared" si="11"/>
        <v>1040.0454637107523</v>
      </c>
      <c r="P26" s="27">
        <f t="shared" si="11"/>
        <v>1011.496073898824</v>
      </c>
      <c r="Q26" s="27">
        <f t="shared" si="11"/>
        <v>1019.2801729376758</v>
      </c>
      <c r="R26" s="27">
        <f t="shared" si="11"/>
        <v>1085.371360407215</v>
      </c>
      <c r="S26" s="27">
        <f t="shared" si="11"/>
        <v>1023.1029896146557</v>
      </c>
      <c r="T26" s="27">
        <f t="shared" si="11"/>
        <v>1052.295276637642</v>
      </c>
      <c r="U26" s="27">
        <f t="shared" si="11"/>
        <v>1106.7990853622509</v>
      </c>
      <c r="V26" s="27">
        <f t="shared" si="11"/>
        <v>1121.059344818708</v>
      </c>
      <c r="W26" s="27">
        <f t="shared" si="11"/>
        <v>1053.5315703527745</v>
      </c>
      <c r="X26" s="27">
        <f t="shared" si="11"/>
        <v>1095.1385001426179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1216.8992503891993</v>
      </c>
      <c r="D33" s="19">
        <f t="shared" si="13"/>
        <v>1207.5929073244074</v>
      </c>
      <c r="E33" s="19">
        <f t="shared" si="13"/>
        <v>1200.1295555310537</v>
      </c>
      <c r="F33" s="19">
        <f t="shared" si="13"/>
        <v>1228.3584521457483</v>
      </c>
      <c r="G33" s="19">
        <f t="shared" si="13"/>
        <v>1232.0639675190578</v>
      </c>
      <c r="H33" s="19">
        <f t="shared" si="13"/>
        <v>1206.804920472121</v>
      </c>
      <c r="I33" s="19">
        <f t="shared" si="13"/>
        <v>1178.6926123220635</v>
      </c>
      <c r="J33" s="19">
        <f t="shared" si="13"/>
        <v>1163.8144387570655</v>
      </c>
      <c r="K33" s="19">
        <f t="shared" si="13"/>
        <v>1187.2800540945086</v>
      </c>
      <c r="L33" s="19">
        <f t="shared" si="13"/>
        <v>1147.7045221747178</v>
      </c>
      <c r="M33" s="19">
        <f t="shared" si="13"/>
        <v>1109.7035551166703</v>
      </c>
      <c r="N33" s="19">
        <f t="shared" si="13"/>
        <v>1073.3047467665906</v>
      </c>
      <c r="O33" s="19">
        <f t="shared" si="13"/>
        <v>1040.0454637107523</v>
      </c>
      <c r="P33" s="19">
        <f t="shared" si="13"/>
        <v>1011.496073898824</v>
      </c>
      <c r="Q33" s="19">
        <f t="shared" si="13"/>
        <v>1019.2801729376758</v>
      </c>
      <c r="R33" s="19">
        <f t="shared" si="13"/>
        <v>1085.371360407215</v>
      </c>
      <c r="S33" s="19">
        <f t="shared" si="13"/>
        <v>1023.1029896146557</v>
      </c>
      <c r="T33" s="19">
        <f t="shared" si="13"/>
        <v>1052.295276637642</v>
      </c>
      <c r="U33" s="19">
        <f t="shared" si="13"/>
        <v>1106.7990853622509</v>
      </c>
      <c r="V33" s="19">
        <f t="shared" si="13"/>
        <v>1121.059344818708</v>
      </c>
      <c r="W33" s="19">
        <f t="shared" si="13"/>
        <v>1053.5315703527745</v>
      </c>
      <c r="X33" s="19">
        <f t="shared" si="13"/>
        <v>1095.1385001426179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4.7853155062071773</v>
      </c>
      <c r="D37" s="8">
        <v>4.7495510415694877</v>
      </c>
      <c r="E37" s="8">
        <v>4.3962271817759433</v>
      </c>
      <c r="F37" s="8">
        <v>4.4445772097907481</v>
      </c>
      <c r="G37" s="8">
        <v>4.3529563261075941</v>
      </c>
      <c r="H37" s="8">
        <v>4.3061242636181252</v>
      </c>
      <c r="I37" s="8">
        <v>3.9069276378007478</v>
      </c>
      <c r="J37" s="8">
        <v>3.7035443578560265</v>
      </c>
      <c r="K37" s="8">
        <v>3.4353724738174662</v>
      </c>
      <c r="L37" s="8">
        <v>3.0981667889870277</v>
      </c>
      <c r="M37" s="8">
        <v>2.7107676091829496</v>
      </c>
      <c r="N37" s="8">
        <v>2.5790910519932395</v>
      </c>
      <c r="O37" s="8">
        <v>2.4751378122694385</v>
      </c>
      <c r="P37" s="8">
        <v>2.2977300578823665</v>
      </c>
      <c r="Q37" s="8">
        <v>2.2768508779311376</v>
      </c>
      <c r="R37" s="8">
        <v>2.2082719095536318</v>
      </c>
      <c r="S37" s="8">
        <v>2.0449314760227932</v>
      </c>
      <c r="T37" s="8">
        <v>1.9255325763633457</v>
      </c>
      <c r="U37" s="8">
        <v>1.8904595935592006</v>
      </c>
      <c r="V37" s="8">
        <v>1.8571609725577232</v>
      </c>
      <c r="W37" s="8">
        <v>1.7971317600088386</v>
      </c>
      <c r="X37" s="8">
        <v>1.7318059579938412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1.5155628914572073E-3</v>
      </c>
      <c r="T41" s="8">
        <v>2.2823552567116461E-3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1212.1139348829922</v>
      </c>
      <c r="D43" s="8">
        <v>1202.8433562828379</v>
      </c>
      <c r="E43" s="8">
        <v>1195.7333283492778</v>
      </c>
      <c r="F43" s="8">
        <v>1223.9138749359574</v>
      </c>
      <c r="G43" s="8">
        <v>1227.7110111929501</v>
      </c>
      <c r="H43" s="8">
        <v>1202.4987962085029</v>
      </c>
      <c r="I43" s="8">
        <v>1174.7856846842628</v>
      </c>
      <c r="J43" s="8">
        <v>1160.1108943992094</v>
      </c>
      <c r="K43" s="8">
        <v>1183.8446816206911</v>
      </c>
      <c r="L43" s="8">
        <v>1144.6063553857307</v>
      </c>
      <c r="M43" s="8">
        <v>1106.9927875074873</v>
      </c>
      <c r="N43" s="8">
        <v>1070.7256557145975</v>
      </c>
      <c r="O43" s="8">
        <v>1037.5703258984829</v>
      </c>
      <c r="P43" s="8">
        <v>1009.1983438409416</v>
      </c>
      <c r="Q43" s="8">
        <v>1017.0033220597447</v>
      </c>
      <c r="R43" s="8">
        <v>1083.1630884976614</v>
      </c>
      <c r="S43" s="8">
        <v>1021.0565425757414</v>
      </c>
      <c r="T43" s="8">
        <v>1050.3674617060219</v>
      </c>
      <c r="U43" s="8">
        <v>1104.9086257686918</v>
      </c>
      <c r="V43" s="8">
        <v>1119.2021838461503</v>
      </c>
      <c r="W43" s="8">
        <v>1051.7344385927656</v>
      </c>
      <c r="X43" s="8">
        <v>1093.406694184624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3.5873946083725655E-2</v>
      </c>
      <c r="T51" s="27">
        <v>3.6794363285866293E-2</v>
      </c>
      <c r="U51" s="27">
        <v>0.21524472487434299</v>
      </c>
      <c r="V51" s="27">
        <v>0.56278235296089374</v>
      </c>
      <c r="W51" s="27">
        <v>1.5181768705772056</v>
      </c>
      <c r="X51" s="27">
        <v>12.989881694686089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17.82936987791512</v>
      </c>
      <c r="M61" s="49">
        <f t="shared" si="15"/>
        <v>47.503197799261685</v>
      </c>
      <c r="N61" s="49">
        <f t="shared" si="15"/>
        <v>44.776296959541853</v>
      </c>
      <c r="O61" s="49">
        <f t="shared" si="15"/>
        <v>44.789805575251599</v>
      </c>
      <c r="P61" s="49">
        <f t="shared" si="15"/>
        <v>44.189246348016603</v>
      </c>
      <c r="Q61" s="49">
        <f t="shared" si="15"/>
        <v>57.104450512519954</v>
      </c>
      <c r="R61" s="49">
        <f t="shared" si="15"/>
        <v>33.073550201428105</v>
      </c>
      <c r="S61" s="49">
        <f t="shared" si="15"/>
        <v>57.80951198067504</v>
      </c>
      <c r="T61" s="49">
        <f t="shared" si="15"/>
        <v>58.766300355560709</v>
      </c>
      <c r="U61" s="49">
        <f t="shared" si="15"/>
        <v>60.38534825514575</v>
      </c>
      <c r="V61" s="49">
        <f t="shared" si="15"/>
        <v>62.395226044438097</v>
      </c>
      <c r="W61" s="49">
        <f t="shared" si="15"/>
        <v>112.59675438582487</v>
      </c>
      <c r="X61" s="49">
        <f t="shared" si="15"/>
        <v>116.86948780603689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4.5599925968599901E-2</v>
      </c>
      <c r="M67" s="52">
        <v>0.1246665966540785</v>
      </c>
      <c r="N67" s="52">
        <v>0.12211996641590234</v>
      </c>
      <c r="O67" s="52">
        <v>0.11658988937879623</v>
      </c>
      <c r="P67" s="52">
        <v>0.10782354023445398</v>
      </c>
      <c r="Q67" s="52">
        <v>7.1498601396592962E-2</v>
      </c>
      <c r="R67" s="52">
        <v>6.8135545395738323E-2</v>
      </c>
      <c r="S67" s="52">
        <v>6.1979095562361329E-2</v>
      </c>
      <c r="T67" s="52">
        <v>0.13099569748093068</v>
      </c>
      <c r="U67" s="52">
        <v>0.13479900935212794</v>
      </c>
      <c r="V67" s="52">
        <v>0.13482778769995257</v>
      </c>
      <c r="W67" s="52">
        <v>0.15751634849875543</v>
      </c>
      <c r="X67" s="52">
        <v>0.15514167233804196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17.783769951946521</v>
      </c>
      <c r="M69" s="52">
        <v>47.378531202607604</v>
      </c>
      <c r="N69" s="52">
        <v>44.654176993125951</v>
      </c>
      <c r="O69" s="52">
        <v>44.673215685872805</v>
      </c>
      <c r="P69" s="52">
        <v>44.081422807782147</v>
      </c>
      <c r="Q69" s="52">
        <v>57.032951911123362</v>
      </c>
      <c r="R69" s="52">
        <v>33.005414656032364</v>
      </c>
      <c r="S69" s="52">
        <v>57.747532885112676</v>
      </c>
      <c r="T69" s="52">
        <v>58.635304658079775</v>
      </c>
      <c r="U69" s="52">
        <v>60.250549245793621</v>
      </c>
      <c r="V69" s="52">
        <v>62.260398256738142</v>
      </c>
      <c r="W69" s="52">
        <v>112.43923803732611</v>
      </c>
      <c r="X69" s="52">
        <v>116.71434613369884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3198.3726067003768</v>
      </c>
      <c r="D2" s="21">
        <f t="shared" ref="D2:X2" si="0">SUM(D3,D17,D22,D25,D26,D51,D52)</f>
        <v>3220.41396367582</v>
      </c>
      <c r="E2" s="21">
        <f t="shared" si="0"/>
        <v>3348.3081477223777</v>
      </c>
      <c r="F2" s="21">
        <f t="shared" si="0"/>
        <v>3362.0801690959793</v>
      </c>
      <c r="G2" s="21">
        <f t="shared" si="0"/>
        <v>3591.700745179754</v>
      </c>
      <c r="H2" s="21">
        <f t="shared" si="0"/>
        <v>3636.1574091529874</v>
      </c>
      <c r="I2" s="21">
        <f t="shared" si="0"/>
        <v>3681.0126296666376</v>
      </c>
      <c r="J2" s="21">
        <f t="shared" si="0"/>
        <v>3814.2220800274777</v>
      </c>
      <c r="K2" s="21">
        <f t="shared" si="0"/>
        <v>3804.8126228106526</v>
      </c>
      <c r="L2" s="21">
        <f t="shared" si="0"/>
        <v>3661.905422238473</v>
      </c>
      <c r="M2" s="21">
        <f t="shared" si="0"/>
        <v>3543.8733482908438</v>
      </c>
      <c r="N2" s="21">
        <f t="shared" si="0"/>
        <v>3511.6075441359844</v>
      </c>
      <c r="O2" s="21">
        <f t="shared" si="0"/>
        <v>3433.5552969134833</v>
      </c>
      <c r="P2" s="21">
        <f t="shared" si="0"/>
        <v>3243.741087722236</v>
      </c>
      <c r="Q2" s="21">
        <f t="shared" si="0"/>
        <v>3314.2453619612083</v>
      </c>
      <c r="R2" s="21">
        <f t="shared" si="0"/>
        <v>3596.8962211134735</v>
      </c>
      <c r="S2" s="21">
        <f t="shared" si="0"/>
        <v>3307.3625147383686</v>
      </c>
      <c r="T2" s="21">
        <f t="shared" si="0"/>
        <v>3034.7757468483214</v>
      </c>
      <c r="U2" s="21">
        <f t="shared" si="0"/>
        <v>2982.9431954824968</v>
      </c>
      <c r="V2" s="21">
        <f t="shared" si="0"/>
        <v>2991.9466314642841</v>
      </c>
      <c r="W2" s="21">
        <f t="shared" si="0"/>
        <v>2673.9575692394296</v>
      </c>
      <c r="X2" s="21">
        <f t="shared" si="0"/>
        <v>3117.8742800476089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3198.3726067003768</v>
      </c>
      <c r="D26" s="27">
        <f t="shared" si="11"/>
        <v>3220.41396367582</v>
      </c>
      <c r="E26" s="27">
        <f t="shared" si="11"/>
        <v>3348.3081477223777</v>
      </c>
      <c r="F26" s="27">
        <f t="shared" si="11"/>
        <v>3362.0801690959793</v>
      </c>
      <c r="G26" s="27">
        <f t="shared" si="11"/>
        <v>3591.700745179754</v>
      </c>
      <c r="H26" s="27">
        <f t="shared" si="11"/>
        <v>3636.1574091529874</v>
      </c>
      <c r="I26" s="27">
        <f t="shared" si="11"/>
        <v>3681.0126296666376</v>
      </c>
      <c r="J26" s="27">
        <f t="shared" si="11"/>
        <v>3814.2220800274777</v>
      </c>
      <c r="K26" s="27">
        <f t="shared" si="11"/>
        <v>3804.6278905935233</v>
      </c>
      <c r="L26" s="27">
        <f t="shared" si="11"/>
        <v>3661.6584312262894</v>
      </c>
      <c r="M26" s="27">
        <f t="shared" si="11"/>
        <v>3543.5749543890047</v>
      </c>
      <c r="N26" s="27">
        <f t="shared" si="11"/>
        <v>3511.34793870472</v>
      </c>
      <c r="O26" s="27">
        <f t="shared" si="11"/>
        <v>3432.928753131042</v>
      </c>
      <c r="P26" s="27">
        <f t="shared" si="11"/>
        <v>3242.9253349350188</v>
      </c>
      <c r="Q26" s="27">
        <f t="shared" si="11"/>
        <v>3313.0600960345555</v>
      </c>
      <c r="R26" s="27">
        <f t="shared" si="11"/>
        <v>3594.560754444014</v>
      </c>
      <c r="S26" s="27">
        <f t="shared" si="11"/>
        <v>3305.1710113613822</v>
      </c>
      <c r="T26" s="27">
        <f t="shared" si="11"/>
        <v>3030.9358929048185</v>
      </c>
      <c r="U26" s="27">
        <f t="shared" si="11"/>
        <v>2977.0032971281576</v>
      </c>
      <c r="V26" s="27">
        <f t="shared" si="11"/>
        <v>2980.4556849153787</v>
      </c>
      <c r="W26" s="27">
        <f t="shared" si="11"/>
        <v>2655.1322940923833</v>
      </c>
      <c r="X26" s="27">
        <f t="shared" si="11"/>
        <v>3085.2540220344508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3198.3726067003768</v>
      </c>
      <c r="D33" s="19">
        <f t="shared" si="13"/>
        <v>3220.41396367582</v>
      </c>
      <c r="E33" s="19">
        <f t="shared" si="13"/>
        <v>3348.3081477223777</v>
      </c>
      <c r="F33" s="19">
        <f t="shared" si="13"/>
        <v>3362.0801690959793</v>
      </c>
      <c r="G33" s="19">
        <f t="shared" si="13"/>
        <v>3591.700745179754</v>
      </c>
      <c r="H33" s="19">
        <f t="shared" si="13"/>
        <v>3636.1574091529874</v>
      </c>
      <c r="I33" s="19">
        <f t="shared" si="13"/>
        <v>3681.0126296666376</v>
      </c>
      <c r="J33" s="19">
        <f t="shared" si="13"/>
        <v>3814.2220800274777</v>
      </c>
      <c r="K33" s="19">
        <f t="shared" si="13"/>
        <v>3804.6278905935233</v>
      </c>
      <c r="L33" s="19">
        <f t="shared" si="13"/>
        <v>3661.6584312262894</v>
      </c>
      <c r="M33" s="19">
        <f t="shared" si="13"/>
        <v>3543.5749543890047</v>
      </c>
      <c r="N33" s="19">
        <f t="shared" si="13"/>
        <v>3511.34793870472</v>
      </c>
      <c r="O33" s="19">
        <f t="shared" si="13"/>
        <v>3432.928753131042</v>
      </c>
      <c r="P33" s="19">
        <f t="shared" si="13"/>
        <v>3242.9253349350188</v>
      </c>
      <c r="Q33" s="19">
        <f t="shared" si="13"/>
        <v>3313.0600960345555</v>
      </c>
      <c r="R33" s="19">
        <f t="shared" si="13"/>
        <v>3594.560754444014</v>
      </c>
      <c r="S33" s="19">
        <f t="shared" si="13"/>
        <v>3305.1710113613822</v>
      </c>
      <c r="T33" s="19">
        <f t="shared" si="13"/>
        <v>3030.9358929048185</v>
      </c>
      <c r="U33" s="19">
        <f t="shared" si="13"/>
        <v>2977.0032971281576</v>
      </c>
      <c r="V33" s="19">
        <f t="shared" si="13"/>
        <v>2980.4556849153787</v>
      </c>
      <c r="W33" s="19">
        <f t="shared" si="13"/>
        <v>2655.1322940923833</v>
      </c>
      <c r="X33" s="19">
        <f t="shared" si="13"/>
        <v>3085.2540220344508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120.15547095753512</v>
      </c>
      <c r="D36" s="8">
        <v>123.26965142251439</v>
      </c>
      <c r="E36" s="8">
        <v>126.83124969572521</v>
      </c>
      <c r="F36" s="8">
        <v>115.81990426871562</v>
      </c>
      <c r="G36" s="8">
        <v>115.04152043508942</v>
      </c>
      <c r="H36" s="8">
        <v>106.77698336113707</v>
      </c>
      <c r="I36" s="8">
        <v>100.11424255914974</v>
      </c>
      <c r="J36" s="8">
        <v>89.614444516778931</v>
      </c>
      <c r="K36" s="8">
        <v>78.945848597481429</v>
      </c>
      <c r="L36" s="8">
        <v>67.618177644717932</v>
      </c>
      <c r="M36" s="8">
        <v>58.059217085308163</v>
      </c>
      <c r="N36" s="8">
        <v>57.09893962955465</v>
      </c>
      <c r="O36" s="8">
        <v>52.576555323448545</v>
      </c>
      <c r="P36" s="8">
        <v>41.887873677115223</v>
      </c>
      <c r="Q36" s="8">
        <v>37.344076364557829</v>
      </c>
      <c r="R36" s="8">
        <v>28.899477642941971</v>
      </c>
      <c r="S36" s="8">
        <v>26.890923377166988</v>
      </c>
      <c r="T36" s="8">
        <v>24.771472303276219</v>
      </c>
      <c r="U36" s="8">
        <v>22.294242379960981</v>
      </c>
      <c r="V36" s="8">
        <v>20.54046486225684</v>
      </c>
      <c r="W36" s="8">
        <v>18.968544269391234</v>
      </c>
      <c r="X36" s="8">
        <v>20.886524618738896</v>
      </c>
    </row>
    <row r="37" spans="1:24" ht="11.25" customHeight="1" x14ac:dyDescent="0.2">
      <c r="A37" s="28" t="s">
        <v>60</v>
      </c>
      <c r="B37" s="7" t="s">
        <v>61</v>
      </c>
      <c r="C37" s="8">
        <v>192.91798515556329</v>
      </c>
      <c r="D37" s="8">
        <v>185.70891594308483</v>
      </c>
      <c r="E37" s="8">
        <v>189.97549354429108</v>
      </c>
      <c r="F37" s="8">
        <v>175.56558367892796</v>
      </c>
      <c r="G37" s="8">
        <v>169.27199616341113</v>
      </c>
      <c r="H37" s="8">
        <v>167.89078901866264</v>
      </c>
      <c r="I37" s="8">
        <v>161.05846035723144</v>
      </c>
      <c r="J37" s="8">
        <v>141.8972289949975</v>
      </c>
      <c r="K37" s="8">
        <v>128.64999705134193</v>
      </c>
      <c r="L37" s="8">
        <v>114.2480544753388</v>
      </c>
      <c r="M37" s="8">
        <v>104.34074366245031</v>
      </c>
      <c r="N37" s="8">
        <v>98.062113407772927</v>
      </c>
      <c r="O37" s="8">
        <v>92.904265871066301</v>
      </c>
      <c r="P37" s="8">
        <v>83.554241175239241</v>
      </c>
      <c r="Q37" s="8">
        <v>77.712816477640459</v>
      </c>
      <c r="R37" s="8">
        <v>71.300012505136777</v>
      </c>
      <c r="S37" s="8">
        <v>72.813222541202236</v>
      </c>
      <c r="T37" s="8">
        <v>75.586720762880404</v>
      </c>
      <c r="U37" s="8">
        <v>87.621532697807154</v>
      </c>
      <c r="V37" s="8">
        <v>96.355387889763989</v>
      </c>
      <c r="W37" s="8">
        <v>86.302758308217307</v>
      </c>
      <c r="X37" s="8">
        <v>96.64774490552567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5.3964164268960356E-2</v>
      </c>
      <c r="T41" s="8">
        <v>8.9593783864502063E-2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2885.2991505872783</v>
      </c>
      <c r="D43" s="8">
        <v>2911.4353963102208</v>
      </c>
      <c r="E43" s="8">
        <v>3031.5014044823615</v>
      </c>
      <c r="F43" s="8">
        <v>3070.6946811483358</v>
      </c>
      <c r="G43" s="8">
        <v>3307.3872285812536</v>
      </c>
      <c r="H43" s="8">
        <v>3361.4896367731876</v>
      </c>
      <c r="I43" s="8">
        <v>3419.8399267502564</v>
      </c>
      <c r="J43" s="8">
        <v>3582.7104065157014</v>
      </c>
      <c r="K43" s="8">
        <v>3597.0320449446999</v>
      </c>
      <c r="L43" s="8">
        <v>3479.7921991062326</v>
      </c>
      <c r="M43" s="8">
        <v>3381.1749936412461</v>
      </c>
      <c r="N43" s="8">
        <v>3356.1868856673923</v>
      </c>
      <c r="O43" s="8">
        <v>3287.4479319365273</v>
      </c>
      <c r="P43" s="8">
        <v>3117.4832200826645</v>
      </c>
      <c r="Q43" s="8">
        <v>3198.0032031923574</v>
      </c>
      <c r="R43" s="8">
        <v>3494.3612642959351</v>
      </c>
      <c r="S43" s="8">
        <v>3205.4129012787439</v>
      </c>
      <c r="T43" s="8">
        <v>2930.4881060547973</v>
      </c>
      <c r="U43" s="8">
        <v>2867.0875220503895</v>
      </c>
      <c r="V43" s="8">
        <v>2863.5598321633579</v>
      </c>
      <c r="W43" s="8">
        <v>2549.8609915147749</v>
      </c>
      <c r="X43" s="8">
        <v>2967.7197525101865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0.18473221712912918</v>
      </c>
      <c r="L51" s="27">
        <v>0.24699101218346439</v>
      </c>
      <c r="M51" s="27">
        <v>0.29839390183886561</v>
      </c>
      <c r="N51" s="27">
        <v>0.25960543126452812</v>
      </c>
      <c r="O51" s="27">
        <v>0.62654378244143483</v>
      </c>
      <c r="P51" s="27">
        <v>0.81575278721722233</v>
      </c>
      <c r="Q51" s="27">
        <v>1.1852659266530019</v>
      </c>
      <c r="R51" s="27">
        <v>2.3354666694594184</v>
      </c>
      <c r="S51" s="27">
        <v>2.1915033769863208</v>
      </c>
      <c r="T51" s="27">
        <v>3.8398539435031234</v>
      </c>
      <c r="U51" s="27">
        <v>5.9398983543390296</v>
      </c>
      <c r="V51" s="27">
        <v>11.490946548905635</v>
      </c>
      <c r="W51" s="27">
        <v>18.825275147046348</v>
      </c>
      <c r="X51" s="27">
        <v>32.620258013157866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55.747138959994111</v>
      </c>
      <c r="M61" s="49">
        <f t="shared" si="15"/>
        <v>149.5105370824329</v>
      </c>
      <c r="N61" s="49">
        <f t="shared" si="15"/>
        <v>144.61164719006933</v>
      </c>
      <c r="O61" s="49">
        <f t="shared" si="15"/>
        <v>145.91925192442363</v>
      </c>
      <c r="P61" s="49">
        <f t="shared" si="15"/>
        <v>140.0914281182128</v>
      </c>
      <c r="Q61" s="49">
        <f t="shared" si="15"/>
        <v>181.78252016440666</v>
      </c>
      <c r="R61" s="49">
        <f t="shared" si="15"/>
        <v>108.67775805183587</v>
      </c>
      <c r="S61" s="49">
        <f t="shared" si="15"/>
        <v>183.49427092686506</v>
      </c>
      <c r="T61" s="49">
        <f t="shared" si="15"/>
        <v>168.73266025155749</v>
      </c>
      <c r="U61" s="49">
        <f t="shared" si="15"/>
        <v>162.58981964340555</v>
      </c>
      <c r="V61" s="49">
        <f t="shared" si="15"/>
        <v>166.29302966519705</v>
      </c>
      <c r="W61" s="49">
        <f t="shared" si="15"/>
        <v>280.16586808961409</v>
      </c>
      <c r="X61" s="49">
        <f t="shared" si="15"/>
        <v>325.44364435422966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1.6815436937258552</v>
      </c>
      <c r="M67" s="52">
        <v>4.7985689959878055</v>
      </c>
      <c r="N67" s="52">
        <v>4.6432412639230183</v>
      </c>
      <c r="O67" s="52">
        <v>4.3761999946154022</v>
      </c>
      <c r="P67" s="52">
        <v>3.9208757591919472</v>
      </c>
      <c r="Q67" s="52">
        <v>2.4403696098842382</v>
      </c>
      <c r="R67" s="52">
        <v>2.1999397890010934</v>
      </c>
      <c r="S67" s="52">
        <v>2.2068698785261178</v>
      </c>
      <c r="T67" s="52">
        <v>5.1422319872304545</v>
      </c>
      <c r="U67" s="52">
        <v>6.2478435645070647</v>
      </c>
      <c r="V67" s="52">
        <v>6.9952922628218159</v>
      </c>
      <c r="W67" s="52">
        <v>7.5643287023173853</v>
      </c>
      <c r="X67" s="52">
        <v>8.6580674371355002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54.065595266268254</v>
      </c>
      <c r="M69" s="52">
        <v>144.7119680864451</v>
      </c>
      <c r="N69" s="52">
        <v>139.96840592614632</v>
      </c>
      <c r="O69" s="52">
        <v>141.54305192980823</v>
      </c>
      <c r="P69" s="52">
        <v>136.17055235902086</v>
      </c>
      <c r="Q69" s="52">
        <v>179.34215055452242</v>
      </c>
      <c r="R69" s="52">
        <v>106.47781826283477</v>
      </c>
      <c r="S69" s="52">
        <v>181.28740104833895</v>
      </c>
      <c r="T69" s="52">
        <v>163.59042826432704</v>
      </c>
      <c r="U69" s="52">
        <v>156.34197607889848</v>
      </c>
      <c r="V69" s="52">
        <v>159.29773740237525</v>
      </c>
      <c r="W69" s="52">
        <v>272.60153938729673</v>
      </c>
      <c r="X69" s="52">
        <v>316.78557691709415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3182.32823438273</v>
      </c>
      <c r="D2" s="21">
        <f t="shared" ref="D2:X2" si="0">SUM(D3,D17,D22,D25,D26,D51,D52)</f>
        <v>3789.2650404514147</v>
      </c>
      <c r="E2" s="21">
        <f t="shared" si="0"/>
        <v>3865.4580778009722</v>
      </c>
      <c r="F2" s="21">
        <f t="shared" si="0"/>
        <v>3964.7320530677316</v>
      </c>
      <c r="G2" s="21">
        <f t="shared" si="0"/>
        <v>4591.9880582565911</v>
      </c>
      <c r="H2" s="21">
        <f t="shared" si="0"/>
        <v>4573.6438377337099</v>
      </c>
      <c r="I2" s="21">
        <f t="shared" si="0"/>
        <v>4799.4613459752054</v>
      </c>
      <c r="J2" s="21">
        <f t="shared" si="0"/>
        <v>4909.0041839183314</v>
      </c>
      <c r="K2" s="21">
        <f t="shared" si="0"/>
        <v>4656.6262769987152</v>
      </c>
      <c r="L2" s="21">
        <f t="shared" si="0"/>
        <v>4358.134756674096</v>
      </c>
      <c r="M2" s="21">
        <f t="shared" si="0"/>
        <v>4313.590301488357</v>
      </c>
      <c r="N2" s="21">
        <f t="shared" si="0"/>
        <v>4196.0719952427107</v>
      </c>
      <c r="O2" s="21">
        <f t="shared" si="0"/>
        <v>3988.6336922634046</v>
      </c>
      <c r="P2" s="21">
        <f t="shared" si="0"/>
        <v>4209.1387904718795</v>
      </c>
      <c r="Q2" s="21">
        <f t="shared" si="0"/>
        <v>4230.9796878620809</v>
      </c>
      <c r="R2" s="21">
        <f t="shared" si="0"/>
        <v>4886.0656914453066</v>
      </c>
      <c r="S2" s="21">
        <f t="shared" si="0"/>
        <v>5518.3814344729444</v>
      </c>
      <c r="T2" s="21">
        <f t="shared" si="0"/>
        <v>5940.2636373484202</v>
      </c>
      <c r="U2" s="21">
        <f t="shared" si="0"/>
        <v>6241.2020612071801</v>
      </c>
      <c r="V2" s="21">
        <f t="shared" si="0"/>
        <v>6246.466379439501</v>
      </c>
      <c r="W2" s="21">
        <f t="shared" si="0"/>
        <v>5471.1224160250331</v>
      </c>
      <c r="X2" s="21">
        <f t="shared" si="0"/>
        <v>6300.7095230752739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3182.32823438273</v>
      </c>
      <c r="D26" s="27">
        <f t="shared" si="11"/>
        <v>3789.2650404514147</v>
      </c>
      <c r="E26" s="27">
        <f t="shared" si="11"/>
        <v>3865.4580778009722</v>
      </c>
      <c r="F26" s="27">
        <f t="shared" si="11"/>
        <v>3964.7320530677316</v>
      </c>
      <c r="G26" s="27">
        <f t="shared" si="11"/>
        <v>4591.9880582565911</v>
      </c>
      <c r="H26" s="27">
        <f t="shared" si="11"/>
        <v>4573.6438377337099</v>
      </c>
      <c r="I26" s="27">
        <f t="shared" si="11"/>
        <v>4799.4613459752054</v>
      </c>
      <c r="J26" s="27">
        <f t="shared" si="11"/>
        <v>4909.0041839183314</v>
      </c>
      <c r="K26" s="27">
        <f t="shared" si="11"/>
        <v>4656.6262769987152</v>
      </c>
      <c r="L26" s="27">
        <f t="shared" si="11"/>
        <v>4358.134756674096</v>
      </c>
      <c r="M26" s="27">
        <f t="shared" si="11"/>
        <v>4313.590301488357</v>
      </c>
      <c r="N26" s="27">
        <f t="shared" si="11"/>
        <v>4196.0719952427107</v>
      </c>
      <c r="O26" s="27">
        <f t="shared" si="11"/>
        <v>3988.6336922634046</v>
      </c>
      <c r="P26" s="27">
        <f t="shared" si="11"/>
        <v>4209.1387904718795</v>
      </c>
      <c r="Q26" s="27">
        <f t="shared" si="11"/>
        <v>4230.9796878620809</v>
      </c>
      <c r="R26" s="27">
        <f t="shared" si="11"/>
        <v>4886.0656914453066</v>
      </c>
      <c r="S26" s="27">
        <f t="shared" si="11"/>
        <v>5518.3814344729444</v>
      </c>
      <c r="T26" s="27">
        <f t="shared" si="11"/>
        <v>5940.2636373484202</v>
      </c>
      <c r="U26" s="27">
        <f t="shared" si="11"/>
        <v>6241.2020612071801</v>
      </c>
      <c r="V26" s="27">
        <f t="shared" si="11"/>
        <v>6246.466379439501</v>
      </c>
      <c r="W26" s="27">
        <f t="shared" si="11"/>
        <v>5471.1224160250331</v>
      </c>
      <c r="X26" s="27">
        <f t="shared" si="11"/>
        <v>6300.7095230752739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3182.32823438273</v>
      </c>
      <c r="D33" s="19">
        <f t="shared" si="13"/>
        <v>3789.2650404514147</v>
      </c>
      <c r="E33" s="19">
        <f t="shared" si="13"/>
        <v>3865.4580778009722</v>
      </c>
      <c r="F33" s="19">
        <f t="shared" si="13"/>
        <v>3964.7320530677316</v>
      </c>
      <c r="G33" s="19">
        <f t="shared" si="13"/>
        <v>4591.9880582565911</v>
      </c>
      <c r="H33" s="19">
        <f t="shared" si="13"/>
        <v>4573.6438377337099</v>
      </c>
      <c r="I33" s="19">
        <f t="shared" si="13"/>
        <v>4799.4613459752054</v>
      </c>
      <c r="J33" s="19">
        <f t="shared" si="13"/>
        <v>4909.0041839183314</v>
      </c>
      <c r="K33" s="19">
        <f t="shared" si="13"/>
        <v>4656.6262769987152</v>
      </c>
      <c r="L33" s="19">
        <f t="shared" si="13"/>
        <v>4358.134756674096</v>
      </c>
      <c r="M33" s="19">
        <f t="shared" si="13"/>
        <v>4313.590301488357</v>
      </c>
      <c r="N33" s="19">
        <f t="shared" si="13"/>
        <v>4196.0719952427107</v>
      </c>
      <c r="O33" s="19">
        <f t="shared" si="13"/>
        <v>3988.6336922634046</v>
      </c>
      <c r="P33" s="19">
        <f t="shared" si="13"/>
        <v>4209.1387904718795</v>
      </c>
      <c r="Q33" s="19">
        <f t="shared" si="13"/>
        <v>4230.9796878620809</v>
      </c>
      <c r="R33" s="19">
        <f t="shared" si="13"/>
        <v>4886.0656914453066</v>
      </c>
      <c r="S33" s="19">
        <f t="shared" si="13"/>
        <v>5518.3814344729444</v>
      </c>
      <c r="T33" s="19">
        <f t="shared" si="13"/>
        <v>5940.2636373484202</v>
      </c>
      <c r="U33" s="19">
        <f t="shared" si="13"/>
        <v>6241.2020612071801</v>
      </c>
      <c r="V33" s="19">
        <f t="shared" si="13"/>
        <v>6246.466379439501</v>
      </c>
      <c r="W33" s="19">
        <f t="shared" si="13"/>
        <v>5471.1224160250331</v>
      </c>
      <c r="X33" s="19">
        <f t="shared" si="13"/>
        <v>6300.7095230752739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3182.32823438273</v>
      </c>
      <c r="D43" s="8">
        <v>3789.2650404514147</v>
      </c>
      <c r="E43" s="8">
        <v>3865.4580778009722</v>
      </c>
      <c r="F43" s="8">
        <v>3964.7320530677316</v>
      </c>
      <c r="G43" s="8">
        <v>4591.9880582565911</v>
      </c>
      <c r="H43" s="8">
        <v>4573.6438377337099</v>
      </c>
      <c r="I43" s="8">
        <v>4799.4613459752054</v>
      </c>
      <c r="J43" s="8">
        <v>4909.0041839183314</v>
      </c>
      <c r="K43" s="8">
        <v>4656.6262769987152</v>
      </c>
      <c r="L43" s="8">
        <v>4358.134756674096</v>
      </c>
      <c r="M43" s="8">
        <v>4313.590301488357</v>
      </c>
      <c r="N43" s="8">
        <v>4196.0719952427107</v>
      </c>
      <c r="O43" s="8">
        <v>3988.6336922634046</v>
      </c>
      <c r="P43" s="8">
        <v>4209.1387904718795</v>
      </c>
      <c r="Q43" s="8">
        <v>4230.9796878620809</v>
      </c>
      <c r="R43" s="8">
        <v>4886.0656914453066</v>
      </c>
      <c r="S43" s="8">
        <v>5518.3814344729444</v>
      </c>
      <c r="T43" s="8">
        <v>5940.2636373484202</v>
      </c>
      <c r="U43" s="8">
        <v>6241.2020612071801</v>
      </c>
      <c r="V43" s="8">
        <v>6246.466379439501</v>
      </c>
      <c r="W43" s="8">
        <v>5471.1224160250331</v>
      </c>
      <c r="X43" s="8">
        <v>6300.7095230752739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67.712419704463116</v>
      </c>
      <c r="M61" s="49">
        <f t="shared" si="15"/>
        <v>184.61870303102535</v>
      </c>
      <c r="N61" s="49">
        <f t="shared" si="15"/>
        <v>174.99547204406517</v>
      </c>
      <c r="O61" s="49">
        <f t="shared" si="15"/>
        <v>171.73302741876626</v>
      </c>
      <c r="P61" s="49">
        <f t="shared" si="15"/>
        <v>183.85367733884343</v>
      </c>
      <c r="Q61" s="49">
        <f t="shared" si="15"/>
        <v>237.27086808926094</v>
      </c>
      <c r="R61" s="49">
        <f t="shared" si="15"/>
        <v>148.88489636998375</v>
      </c>
      <c r="S61" s="49">
        <f t="shared" si="15"/>
        <v>312.10114236762047</v>
      </c>
      <c r="T61" s="49">
        <f t="shared" si="15"/>
        <v>331.60696691756704</v>
      </c>
      <c r="U61" s="49">
        <f t="shared" si="15"/>
        <v>340.3320811982091</v>
      </c>
      <c r="V61" s="49">
        <f t="shared" si="15"/>
        <v>347.48635241645417</v>
      </c>
      <c r="W61" s="49">
        <f t="shared" si="15"/>
        <v>584.90890199420812</v>
      </c>
      <c r="X61" s="49">
        <f t="shared" si="15"/>
        <v>672.56145044227162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67.712419704463116</v>
      </c>
      <c r="M69" s="52">
        <v>184.61870303102535</v>
      </c>
      <c r="N69" s="52">
        <v>174.99547204406517</v>
      </c>
      <c r="O69" s="52">
        <v>171.73302741876626</v>
      </c>
      <c r="P69" s="52">
        <v>183.85367733884343</v>
      </c>
      <c r="Q69" s="52">
        <v>237.27086808926094</v>
      </c>
      <c r="R69" s="52">
        <v>148.88489636998375</v>
      </c>
      <c r="S69" s="52">
        <v>312.10114236762047</v>
      </c>
      <c r="T69" s="52">
        <v>331.60696691756704</v>
      </c>
      <c r="U69" s="52">
        <v>340.3320811982091</v>
      </c>
      <c r="V69" s="52">
        <v>347.48635241645417</v>
      </c>
      <c r="W69" s="52">
        <v>584.90890199420812</v>
      </c>
      <c r="X69" s="52">
        <v>672.56145044227162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912.2788681200002</v>
      </c>
      <c r="D2" s="21">
        <f t="shared" ref="D2:X2" si="0">SUM(D3,D17,D22,D25,D26,D51,D52)</f>
        <v>871.27017228</v>
      </c>
      <c r="E2" s="21">
        <f t="shared" si="0"/>
        <v>785.11443587999986</v>
      </c>
      <c r="F2" s="21">
        <f t="shared" si="0"/>
        <v>876.40362396</v>
      </c>
      <c r="G2" s="21">
        <f t="shared" si="0"/>
        <v>777.37979016000008</v>
      </c>
      <c r="H2" s="21">
        <f t="shared" si="0"/>
        <v>723.30338987999983</v>
      </c>
      <c r="I2" s="21">
        <f t="shared" si="0"/>
        <v>468.26956944000005</v>
      </c>
      <c r="J2" s="21">
        <f t="shared" si="0"/>
        <v>488.01861936000012</v>
      </c>
      <c r="K2" s="21">
        <f t="shared" si="0"/>
        <v>483.72918659999993</v>
      </c>
      <c r="L2" s="21">
        <f t="shared" si="0"/>
        <v>409.48251263999981</v>
      </c>
      <c r="M2" s="21">
        <f t="shared" si="0"/>
        <v>485.86526424000027</v>
      </c>
      <c r="N2" s="21">
        <f t="shared" si="0"/>
        <v>465.78831732000015</v>
      </c>
      <c r="O2" s="21">
        <f t="shared" si="0"/>
        <v>451.33249752000006</v>
      </c>
      <c r="P2" s="21">
        <f t="shared" si="0"/>
        <v>460.86746363999998</v>
      </c>
      <c r="Q2" s="21">
        <f t="shared" si="0"/>
        <v>439.53206688000012</v>
      </c>
      <c r="R2" s="21">
        <f t="shared" si="0"/>
        <v>427.22109288000013</v>
      </c>
      <c r="S2" s="21">
        <f t="shared" si="0"/>
        <v>414.27896471999992</v>
      </c>
      <c r="T2" s="21">
        <f t="shared" si="0"/>
        <v>421.26370091999996</v>
      </c>
      <c r="U2" s="21">
        <f t="shared" si="0"/>
        <v>413.71829063999985</v>
      </c>
      <c r="V2" s="21">
        <f t="shared" si="0"/>
        <v>389.42445779999991</v>
      </c>
      <c r="W2" s="21">
        <f t="shared" si="0"/>
        <v>387.38130048000005</v>
      </c>
      <c r="X2" s="21">
        <f t="shared" si="0"/>
        <v>387.38130047999999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912.2788681200002</v>
      </c>
      <c r="D26" s="27">
        <f t="shared" si="13"/>
        <v>871.27017228</v>
      </c>
      <c r="E26" s="27">
        <f t="shared" si="13"/>
        <v>785.11443587999986</v>
      </c>
      <c r="F26" s="27">
        <f t="shared" si="13"/>
        <v>876.40362396</v>
      </c>
      <c r="G26" s="27">
        <f t="shared" si="13"/>
        <v>777.37979016000008</v>
      </c>
      <c r="H26" s="27">
        <f t="shared" si="13"/>
        <v>723.30338987999983</v>
      </c>
      <c r="I26" s="27">
        <f t="shared" si="13"/>
        <v>468.26956944000005</v>
      </c>
      <c r="J26" s="27">
        <f t="shared" si="13"/>
        <v>488.01861936000012</v>
      </c>
      <c r="K26" s="27">
        <f t="shared" si="13"/>
        <v>483.72918659999993</v>
      </c>
      <c r="L26" s="27">
        <f t="shared" si="13"/>
        <v>409.48251263999981</v>
      </c>
      <c r="M26" s="27">
        <f t="shared" si="13"/>
        <v>485.86526424000027</v>
      </c>
      <c r="N26" s="27">
        <f t="shared" si="13"/>
        <v>465.78831732000015</v>
      </c>
      <c r="O26" s="27">
        <f t="shared" si="13"/>
        <v>451.33249752000006</v>
      </c>
      <c r="P26" s="27">
        <f t="shared" si="13"/>
        <v>460.86746363999998</v>
      </c>
      <c r="Q26" s="27">
        <f t="shared" si="13"/>
        <v>439.53206688000012</v>
      </c>
      <c r="R26" s="27">
        <f t="shared" si="13"/>
        <v>427.22109288000013</v>
      </c>
      <c r="S26" s="27">
        <f t="shared" si="13"/>
        <v>414.27896471999992</v>
      </c>
      <c r="T26" s="27">
        <f t="shared" si="13"/>
        <v>421.26370091999996</v>
      </c>
      <c r="U26" s="27">
        <f t="shared" si="13"/>
        <v>413.71829063999985</v>
      </c>
      <c r="V26" s="27">
        <f t="shared" si="13"/>
        <v>389.42445779999991</v>
      </c>
      <c r="W26" s="27">
        <f t="shared" ref="W26:X26" si="14">SUM(W27,W33)</f>
        <v>387.38130048000005</v>
      </c>
      <c r="X26" s="27">
        <f t="shared" si="14"/>
        <v>387.38130047999999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912.2788681200002</v>
      </c>
      <c r="D33" s="19">
        <f t="shared" si="17"/>
        <v>871.27017228</v>
      </c>
      <c r="E33" s="19">
        <f t="shared" si="17"/>
        <v>785.11443587999986</v>
      </c>
      <c r="F33" s="19">
        <f t="shared" si="17"/>
        <v>876.40362396</v>
      </c>
      <c r="G33" s="19">
        <f t="shared" si="17"/>
        <v>777.37979016000008</v>
      </c>
      <c r="H33" s="19">
        <f t="shared" si="17"/>
        <v>723.30338987999983</v>
      </c>
      <c r="I33" s="19">
        <f t="shared" si="17"/>
        <v>468.26956944000005</v>
      </c>
      <c r="J33" s="19">
        <f t="shared" si="17"/>
        <v>488.01861936000012</v>
      </c>
      <c r="K33" s="19">
        <f t="shared" si="17"/>
        <v>483.72918659999993</v>
      </c>
      <c r="L33" s="19">
        <f t="shared" si="17"/>
        <v>409.48251263999981</v>
      </c>
      <c r="M33" s="19">
        <f t="shared" si="17"/>
        <v>485.86526424000027</v>
      </c>
      <c r="N33" s="19">
        <f t="shared" si="17"/>
        <v>465.78831732000015</v>
      </c>
      <c r="O33" s="19">
        <f t="shared" si="17"/>
        <v>451.33249752000006</v>
      </c>
      <c r="P33" s="19">
        <f t="shared" si="17"/>
        <v>460.86746363999998</v>
      </c>
      <c r="Q33" s="19">
        <f t="shared" si="17"/>
        <v>439.53206688000012</v>
      </c>
      <c r="R33" s="19">
        <f t="shared" si="17"/>
        <v>427.22109288000013</v>
      </c>
      <c r="S33" s="19">
        <f t="shared" si="17"/>
        <v>414.27896471999992</v>
      </c>
      <c r="T33" s="19">
        <f t="shared" si="17"/>
        <v>421.26370091999996</v>
      </c>
      <c r="U33" s="19">
        <f t="shared" si="17"/>
        <v>413.71829063999985</v>
      </c>
      <c r="V33" s="19">
        <f t="shared" si="17"/>
        <v>389.42445779999991</v>
      </c>
      <c r="W33" s="19">
        <f t="shared" ref="W33:X33" si="18">SUM(W34:W50)</f>
        <v>387.38130048000005</v>
      </c>
      <c r="X33" s="19">
        <f t="shared" si="18"/>
        <v>387.38130047999999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27.825300000000002</v>
      </c>
      <c r="D41" s="8">
        <f>FC_TRA_DNAVI_DCS_E!D41+FC_TRA_DNAVI_IWW_E!D41</f>
        <v>24.73371504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15.458442480000002</v>
      </c>
      <c r="J41" s="8">
        <f>FC_TRA_DNAVI_DCS_E!J41+FC_TRA_DNAVI_IWW_E!J41</f>
        <v>18.550286280000002</v>
      </c>
      <c r="K41" s="8">
        <f>FC_TRA_DNAVI_DCS_E!K41+FC_TRA_DNAVI_IWW_E!K41</f>
        <v>12.36685752</v>
      </c>
      <c r="L41" s="8">
        <f>FC_TRA_DNAVI_DCS_E!L41+FC_TRA_DNAVI_IWW_E!L41</f>
        <v>15.458442479999999</v>
      </c>
      <c r="M41" s="8">
        <f>FC_TRA_DNAVI_DCS_E!M41+FC_TRA_DNAVI_IWW_E!M41</f>
        <v>21.641871240000004</v>
      </c>
      <c r="N41" s="8">
        <f>FC_TRA_DNAVI_DCS_E!N41+FC_TRA_DNAVI_IWW_E!N41</f>
        <v>18.550286280000005</v>
      </c>
      <c r="O41" s="8">
        <f>FC_TRA_DNAVI_DCS_E!O41+FC_TRA_DNAVI_IWW_E!O41</f>
        <v>15.458442480000002</v>
      </c>
      <c r="P41" s="8">
        <f>FC_TRA_DNAVI_DCS_E!P41+FC_TRA_DNAVI_IWW_E!P41</f>
        <v>12.366857520000002</v>
      </c>
      <c r="Q41" s="8">
        <f>FC_TRA_DNAVI_DCS_E!Q41+FC_TRA_DNAVI_IWW_E!Q41</f>
        <v>6.18342876</v>
      </c>
      <c r="R41" s="8">
        <f>FC_TRA_DNAVI_DCS_E!R41+FC_TRA_DNAVI_IWW_E!R41</f>
        <v>6.1834287599999991</v>
      </c>
      <c r="S41" s="8">
        <f>FC_TRA_DNAVI_DCS_E!S41+FC_TRA_DNAVI_IWW_E!S41</f>
        <v>6.18342876</v>
      </c>
      <c r="T41" s="8">
        <f>FC_TRA_DNAVI_DCS_E!T41+FC_TRA_DNAVI_IWW_E!T41</f>
        <v>3.4008987600000009</v>
      </c>
      <c r="U41" s="8">
        <f>FC_TRA_DNAVI_DCS_E!U41+FC_TRA_DNAVI_IWW_E!U41</f>
        <v>3.4008987600000009</v>
      </c>
      <c r="V41" s="8">
        <f>FC_TRA_DNAVI_DCS_E!V41+FC_TRA_DNAVI_IWW_E!V41</f>
        <v>3.0915849599999996</v>
      </c>
      <c r="W41" s="8">
        <f>FC_TRA_DNAVI_DCS_E!W41+FC_TRA_DNAVI_IWW_E!W41</f>
        <v>3.1493062799999989</v>
      </c>
      <c r="X41" s="8">
        <f>FC_TRA_DNAVI_DCS_E!X41+FC_TRA_DNAVI_IWW_E!X41</f>
        <v>3.1493062799999989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463.39759908000013</v>
      </c>
      <c r="D43" s="8">
        <f>FC_TRA_DNAVI_DCS_E!D43+FC_TRA_DNAVI_IWW_E!D43</f>
        <v>471.92058107999986</v>
      </c>
      <c r="E43" s="8">
        <f>FC_TRA_DNAVI_DCS_E!E43+FC_TRA_DNAVI_IWW_E!E43</f>
        <v>481.70640491999984</v>
      </c>
      <c r="F43" s="8">
        <f>FC_TRA_DNAVI_DCS_E!F43+FC_TRA_DNAVI_IWW_E!F43</f>
        <v>495.59553107999994</v>
      </c>
      <c r="G43" s="8">
        <f>FC_TRA_DNAVI_DCS_E!G43+FC_TRA_DNAVI_IWW_E!G43</f>
        <v>514.21991400000002</v>
      </c>
      <c r="H43" s="8">
        <f>FC_TRA_DNAVI_DCS_E!H43+FC_TRA_DNAVI_IWW_E!H43</f>
        <v>503.48735891999979</v>
      </c>
      <c r="I43" s="8">
        <f>FC_TRA_DNAVI_DCS_E!I43+FC_TRA_DNAVI_IWW_E!I43</f>
        <v>428.04309599999999</v>
      </c>
      <c r="J43" s="8">
        <f>FC_TRA_DNAVI_DCS_E!J43+FC_TRA_DNAVI_IWW_E!J43</f>
        <v>457.08445692000009</v>
      </c>
      <c r="K43" s="8">
        <f>FC_TRA_DNAVI_DCS_E!K43+FC_TRA_DNAVI_IWW_E!K43</f>
        <v>458.97845291999994</v>
      </c>
      <c r="L43" s="8">
        <f>FC_TRA_DNAVI_DCS_E!L43+FC_TRA_DNAVI_IWW_E!L43</f>
        <v>381.64019399999984</v>
      </c>
      <c r="M43" s="8">
        <f>FC_TRA_DNAVI_DCS_E!M43+FC_TRA_DNAVI_IWW_E!M43</f>
        <v>458.03145492000027</v>
      </c>
      <c r="N43" s="8">
        <f>FC_TRA_DNAVI_DCS_E!N43+FC_TRA_DNAVI_IWW_E!N43</f>
        <v>444.14206200000012</v>
      </c>
      <c r="O43" s="8">
        <f>FC_TRA_DNAVI_DCS_E!O43+FC_TRA_DNAVI_IWW_E!O43</f>
        <v>432.77808600000003</v>
      </c>
      <c r="P43" s="8">
        <f>FC_TRA_DNAVI_DCS_E!P43+FC_TRA_DNAVI_IWW_E!P43</f>
        <v>445.40463707999999</v>
      </c>
      <c r="Q43" s="8">
        <f>FC_TRA_DNAVI_DCS_E!Q43+FC_TRA_DNAVI_IWW_E!Q43</f>
        <v>430.25266908000009</v>
      </c>
      <c r="R43" s="8">
        <f>FC_TRA_DNAVI_DCS_E!R43+FC_TRA_DNAVI_IWW_E!R43</f>
        <v>417.9416950800001</v>
      </c>
      <c r="S43" s="8">
        <f>FC_TRA_DNAVI_DCS_E!S43+FC_TRA_DNAVI_IWW_E!S43</f>
        <v>404.99956691999989</v>
      </c>
      <c r="T43" s="8">
        <f>FC_TRA_DNAVI_DCS_E!T43+FC_TRA_DNAVI_IWW_E!T43</f>
        <v>413.83812599999993</v>
      </c>
      <c r="U43" s="8">
        <f>FC_TRA_DNAVI_DCS_E!U43+FC_TRA_DNAVI_IWW_E!U43</f>
        <v>407.84056091999986</v>
      </c>
      <c r="V43" s="8">
        <f>FC_TRA_DNAVI_DCS_E!V43+FC_TRA_DNAVI_IWW_E!V43</f>
        <v>384.16561091999995</v>
      </c>
      <c r="W43" s="8">
        <f>FC_TRA_DNAVI_DCS_E!W43+FC_TRA_DNAVI_IWW_E!W43</f>
        <v>382.35591108000006</v>
      </c>
      <c r="X43" s="8">
        <f>FC_TRA_DNAVI_DCS_E!X43+FC_TRA_DNAVI_IWW_E!X43</f>
        <v>382.35591108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421.05596904000004</v>
      </c>
      <c r="D44" s="8">
        <f>FC_TRA_DNAVI_DCS_E!D44+FC_TRA_DNAVI_IWW_E!D44</f>
        <v>374.61587616000014</v>
      </c>
      <c r="E44" s="8">
        <f>FC_TRA_DNAVI_DCS_E!E44+FC_TRA_DNAVI_IWW_E!E44</f>
        <v>303.40803096000002</v>
      </c>
      <c r="F44" s="8">
        <f>FC_TRA_DNAVI_DCS_E!F44+FC_TRA_DNAVI_IWW_E!F44</f>
        <v>380.80809288000006</v>
      </c>
      <c r="G44" s="8">
        <f>FC_TRA_DNAVI_DCS_E!G44+FC_TRA_DNAVI_IWW_E!G44</f>
        <v>263.15987616000001</v>
      </c>
      <c r="H44" s="8">
        <f>FC_TRA_DNAVI_DCS_E!H44+FC_TRA_DNAVI_IWW_E!H44</f>
        <v>219.81603096000003</v>
      </c>
      <c r="I44" s="8">
        <f>FC_TRA_DNAVI_DCS_E!I44+FC_TRA_DNAVI_IWW_E!I44</f>
        <v>24.768030960000004</v>
      </c>
      <c r="J44" s="8">
        <f>FC_TRA_DNAVI_DCS_E!J44+FC_TRA_DNAVI_IWW_E!J44</f>
        <v>12.383876160000005</v>
      </c>
      <c r="K44" s="8">
        <f>FC_TRA_DNAVI_DCS_E!K44+FC_TRA_DNAVI_IWW_E!K44</f>
        <v>12.383876160000003</v>
      </c>
      <c r="L44" s="8">
        <f>FC_TRA_DNAVI_DCS_E!L44+FC_TRA_DNAVI_IWW_E!L44</f>
        <v>12.383876160000002</v>
      </c>
      <c r="M44" s="8">
        <f>FC_TRA_DNAVI_DCS_E!M44+FC_TRA_DNAVI_IWW_E!M44</f>
        <v>6.1919380800000017</v>
      </c>
      <c r="N44" s="8">
        <f>FC_TRA_DNAVI_DCS_E!N44+FC_TRA_DNAVI_IWW_E!N44</f>
        <v>3.0959690400000008</v>
      </c>
      <c r="O44" s="8">
        <f>FC_TRA_DNAVI_DCS_E!O44+FC_TRA_DNAVI_IWW_E!O44</f>
        <v>3.0959690400000004</v>
      </c>
      <c r="P44" s="8">
        <f>FC_TRA_DNAVI_DCS_E!P44+FC_TRA_DNAVI_IWW_E!P44</f>
        <v>3.0959690400000004</v>
      </c>
      <c r="Q44" s="8">
        <f>FC_TRA_DNAVI_DCS_E!Q44+FC_TRA_DNAVI_IWW_E!Q44</f>
        <v>3.0959690400000004</v>
      </c>
      <c r="R44" s="8">
        <f>FC_TRA_DNAVI_DCS_E!R44+FC_TRA_DNAVI_IWW_E!R44</f>
        <v>3.0959690400000004</v>
      </c>
      <c r="S44" s="8">
        <f>FC_TRA_DNAVI_DCS_E!S44+FC_TRA_DNAVI_IWW_E!S44</f>
        <v>3.0959690399999999</v>
      </c>
      <c r="T44" s="8">
        <f>FC_TRA_DNAVI_DCS_E!T44+FC_TRA_DNAVI_IWW_E!T44</f>
        <v>4.0246761599999994</v>
      </c>
      <c r="U44" s="8">
        <f>FC_TRA_DNAVI_DCS_E!U44+FC_TRA_DNAVI_IWW_E!U44</f>
        <v>2.4768309599999996</v>
      </c>
      <c r="V44" s="8">
        <f>FC_TRA_DNAVI_DCS_E!V44+FC_TRA_DNAVI_IWW_E!V44</f>
        <v>2.1672619200000005</v>
      </c>
      <c r="W44" s="8">
        <f>FC_TRA_DNAVI_DCS_E!W44+FC_TRA_DNAVI_IWW_E!W44</f>
        <v>1.8760831200000001</v>
      </c>
      <c r="X44" s="8">
        <f>FC_TRA_DNAVI_DCS_E!X44+FC_TRA_DNAVI_IWW_E!X44</f>
        <v>1.8760831199999999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53.012810088446273</v>
      </c>
      <c r="D2" s="21">
        <f t="shared" ref="D2:X2" si="0">SUM(D3,D17,D22,D25,D26,D51,D52)</f>
        <v>42.889785449516282</v>
      </c>
      <c r="E2" s="21">
        <f t="shared" si="0"/>
        <v>33.59462443278494</v>
      </c>
      <c r="F2" s="21">
        <f t="shared" si="0"/>
        <v>32.665293876302634</v>
      </c>
      <c r="G2" s="21">
        <f t="shared" si="0"/>
        <v>21.564189310964132</v>
      </c>
      <c r="H2" s="21">
        <f t="shared" si="0"/>
        <v>37.8600764591109</v>
      </c>
      <c r="I2" s="21">
        <f t="shared" si="0"/>
        <v>32.975080511229066</v>
      </c>
      <c r="J2" s="21">
        <f t="shared" si="0"/>
        <v>37.722876201687335</v>
      </c>
      <c r="K2" s="21">
        <f t="shared" si="0"/>
        <v>40.748804936959147</v>
      </c>
      <c r="L2" s="21">
        <f t="shared" si="0"/>
        <v>23.513468700637791</v>
      </c>
      <c r="M2" s="21">
        <f t="shared" si="0"/>
        <v>23.691186245999631</v>
      </c>
      <c r="N2" s="21">
        <f t="shared" si="0"/>
        <v>20.604481452835515</v>
      </c>
      <c r="O2" s="21">
        <f t="shared" si="0"/>
        <v>18.156315620112473</v>
      </c>
      <c r="P2" s="21">
        <f t="shared" si="0"/>
        <v>18.579442828883103</v>
      </c>
      <c r="Q2" s="21">
        <f t="shared" si="0"/>
        <v>17.85130848476528</v>
      </c>
      <c r="R2" s="21">
        <f t="shared" si="0"/>
        <v>15.637820538693434</v>
      </c>
      <c r="S2" s="21">
        <f t="shared" si="0"/>
        <v>18.039550347438979</v>
      </c>
      <c r="T2" s="21">
        <f t="shared" si="0"/>
        <v>14.175427718188814</v>
      </c>
      <c r="U2" s="21">
        <f t="shared" si="0"/>
        <v>18.007686021830565</v>
      </c>
      <c r="V2" s="21">
        <f t="shared" si="0"/>
        <v>20.797164306621728</v>
      </c>
      <c r="W2" s="21">
        <f t="shared" si="0"/>
        <v>21.04264484687813</v>
      </c>
      <c r="X2" s="21">
        <f t="shared" si="0"/>
        <v>25.00838515483278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53.012810088446273</v>
      </c>
      <c r="D26" s="27">
        <f t="shared" si="9"/>
        <v>42.889785449516282</v>
      </c>
      <c r="E26" s="27">
        <f t="shared" si="9"/>
        <v>33.59462443278494</v>
      </c>
      <c r="F26" s="27">
        <f t="shared" si="9"/>
        <v>32.665293876302634</v>
      </c>
      <c r="G26" s="27">
        <f t="shared" si="9"/>
        <v>21.564189310964132</v>
      </c>
      <c r="H26" s="27">
        <f t="shared" si="9"/>
        <v>37.8600764591109</v>
      </c>
      <c r="I26" s="27">
        <f t="shared" si="9"/>
        <v>32.975080511229066</v>
      </c>
      <c r="J26" s="27">
        <f t="shared" si="9"/>
        <v>37.722876201687335</v>
      </c>
      <c r="K26" s="27">
        <f t="shared" si="9"/>
        <v>40.748804936959147</v>
      </c>
      <c r="L26" s="27">
        <f t="shared" si="9"/>
        <v>23.513468700637791</v>
      </c>
      <c r="M26" s="27">
        <f t="shared" si="9"/>
        <v>23.691186245999631</v>
      </c>
      <c r="N26" s="27">
        <f t="shared" si="9"/>
        <v>20.604481452835515</v>
      </c>
      <c r="O26" s="27">
        <f t="shared" si="9"/>
        <v>18.156315620112473</v>
      </c>
      <c r="P26" s="27">
        <f t="shared" si="9"/>
        <v>18.579442828883103</v>
      </c>
      <c r="Q26" s="27">
        <f t="shared" si="9"/>
        <v>17.85130848476528</v>
      </c>
      <c r="R26" s="27">
        <f t="shared" si="9"/>
        <v>15.637820538693434</v>
      </c>
      <c r="S26" s="27">
        <f t="shared" si="9"/>
        <v>18.039550347438979</v>
      </c>
      <c r="T26" s="27">
        <f t="shared" si="9"/>
        <v>14.175427718188814</v>
      </c>
      <c r="U26" s="27">
        <f t="shared" si="9"/>
        <v>18.007686021830565</v>
      </c>
      <c r="V26" s="27">
        <f t="shared" si="9"/>
        <v>20.797164306621728</v>
      </c>
      <c r="W26" s="27">
        <f t="shared" si="9"/>
        <v>21.04264484687813</v>
      </c>
      <c r="X26" s="27">
        <f t="shared" si="9"/>
        <v>25.00838515483278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53.012810088446273</v>
      </c>
      <c r="D33" s="19">
        <f t="shared" si="11"/>
        <v>42.889785449516282</v>
      </c>
      <c r="E33" s="19">
        <f t="shared" si="11"/>
        <v>33.59462443278494</v>
      </c>
      <c r="F33" s="19">
        <f t="shared" si="11"/>
        <v>32.665293876302634</v>
      </c>
      <c r="G33" s="19">
        <f t="shared" si="11"/>
        <v>21.564189310964132</v>
      </c>
      <c r="H33" s="19">
        <f t="shared" si="11"/>
        <v>37.8600764591109</v>
      </c>
      <c r="I33" s="19">
        <f t="shared" si="11"/>
        <v>32.975080511229066</v>
      </c>
      <c r="J33" s="19">
        <f t="shared" si="11"/>
        <v>37.722876201687335</v>
      </c>
      <c r="K33" s="19">
        <f t="shared" si="11"/>
        <v>40.748804936959147</v>
      </c>
      <c r="L33" s="19">
        <f t="shared" si="11"/>
        <v>23.513468700637791</v>
      </c>
      <c r="M33" s="19">
        <f t="shared" si="11"/>
        <v>23.691186245999631</v>
      </c>
      <c r="N33" s="19">
        <f t="shared" si="11"/>
        <v>20.604481452835515</v>
      </c>
      <c r="O33" s="19">
        <f t="shared" si="11"/>
        <v>18.156315620112473</v>
      </c>
      <c r="P33" s="19">
        <f t="shared" si="11"/>
        <v>18.579442828883103</v>
      </c>
      <c r="Q33" s="19">
        <f t="shared" si="11"/>
        <v>17.85130848476528</v>
      </c>
      <c r="R33" s="19">
        <f t="shared" si="11"/>
        <v>15.637820538693434</v>
      </c>
      <c r="S33" s="19">
        <f t="shared" si="11"/>
        <v>18.039550347438979</v>
      </c>
      <c r="T33" s="19">
        <f t="shared" si="11"/>
        <v>14.175427718188814</v>
      </c>
      <c r="U33" s="19">
        <f t="shared" si="11"/>
        <v>18.007686021830565</v>
      </c>
      <c r="V33" s="19">
        <f t="shared" si="11"/>
        <v>20.797164306621728</v>
      </c>
      <c r="W33" s="19">
        <f t="shared" si="11"/>
        <v>21.04264484687813</v>
      </c>
      <c r="X33" s="19">
        <f t="shared" si="11"/>
        <v>25.00838515483278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1.6169368776390549</v>
      </c>
      <c r="D41" s="8">
        <v>1.2175600234988384</v>
      </c>
      <c r="E41" s="8">
        <v>0</v>
      </c>
      <c r="F41" s="8">
        <v>0</v>
      </c>
      <c r="G41" s="8">
        <v>0</v>
      </c>
      <c r="H41" s="8">
        <v>0</v>
      </c>
      <c r="I41" s="8">
        <v>1.0885682491941593</v>
      </c>
      <c r="J41" s="8">
        <v>1.4339005215907441</v>
      </c>
      <c r="K41" s="8">
        <v>1.0417702274854763</v>
      </c>
      <c r="L41" s="8">
        <v>0.88766086998603455</v>
      </c>
      <c r="M41" s="8">
        <v>1.0552752789619404</v>
      </c>
      <c r="N41" s="8">
        <v>0.82058526456871561</v>
      </c>
      <c r="O41" s="8">
        <v>0.62186605707424558</v>
      </c>
      <c r="P41" s="8">
        <v>0.4985583500536806</v>
      </c>
      <c r="Q41" s="8">
        <v>0.25113592978977328</v>
      </c>
      <c r="R41" s="8">
        <v>0.22633561608774763</v>
      </c>
      <c r="S41" s="8">
        <v>0.26925401464979837</v>
      </c>
      <c r="T41" s="8">
        <v>0.11443946972875581</v>
      </c>
      <c r="U41" s="8">
        <v>0.14802902952966945</v>
      </c>
      <c r="V41" s="8">
        <v>0.16510570687889792</v>
      </c>
      <c r="W41" s="8">
        <v>0.1710710699818726</v>
      </c>
      <c r="X41" s="8">
        <v>0.20331147714973363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26.928179281511785</v>
      </c>
      <c r="D43" s="8">
        <v>23.231109150408898</v>
      </c>
      <c r="E43" s="8">
        <v>20.61195797784039</v>
      </c>
      <c r="F43" s="8">
        <v>18.471824195981814</v>
      </c>
      <c r="G43" s="8">
        <v>14.264244727382758</v>
      </c>
      <c r="H43" s="8">
        <v>26.354183004823895</v>
      </c>
      <c r="I43" s="8">
        <v>30.142371988330314</v>
      </c>
      <c r="J43" s="8">
        <v>35.331726491749336</v>
      </c>
      <c r="K43" s="8">
        <v>38.663830850814257</v>
      </c>
      <c r="L43" s="8">
        <v>21.914695938220991</v>
      </c>
      <c r="M43" s="8">
        <v>22.333987020063546</v>
      </c>
      <c r="N43" s="8">
        <v>19.646943769558092</v>
      </c>
      <c r="O43" s="8">
        <v>17.409904152837964</v>
      </c>
      <c r="P43" s="8">
        <v>17.956073368658267</v>
      </c>
      <c r="Q43" s="8">
        <v>17.47443178983718</v>
      </c>
      <c r="R43" s="8">
        <v>15.298161378783215</v>
      </c>
      <c r="S43" s="8">
        <v>17.635484058627636</v>
      </c>
      <c r="T43" s="8">
        <v>13.925558811101457</v>
      </c>
      <c r="U43" s="8">
        <v>17.751849348148077</v>
      </c>
      <c r="V43" s="8">
        <v>20.516316248837708</v>
      </c>
      <c r="W43" s="8">
        <v>20.769664493333867</v>
      </c>
      <c r="X43" s="8">
        <v>24.683958360063677</v>
      </c>
    </row>
    <row r="44" spans="1:24" ht="11.25" customHeight="1" x14ac:dyDescent="0.2">
      <c r="A44" s="28" t="s">
        <v>74</v>
      </c>
      <c r="B44" s="7" t="s">
        <v>75</v>
      </c>
      <c r="C44" s="8">
        <v>24.467693929295429</v>
      </c>
      <c r="D44" s="8">
        <v>18.441116275608543</v>
      </c>
      <c r="E44" s="8">
        <v>12.982666454944546</v>
      </c>
      <c r="F44" s="8">
        <v>14.193469680320822</v>
      </c>
      <c r="G44" s="8">
        <v>7.2999445835813743</v>
      </c>
      <c r="H44" s="8">
        <v>11.505893454287003</v>
      </c>
      <c r="I44" s="8">
        <v>1.7441402737045946</v>
      </c>
      <c r="J44" s="8">
        <v>0.95724918834725325</v>
      </c>
      <c r="K44" s="8">
        <v>1.0432038586594121</v>
      </c>
      <c r="L44" s="8">
        <v>0.71111189243076423</v>
      </c>
      <c r="M44" s="8">
        <v>0.30192394697414621</v>
      </c>
      <c r="N44" s="8">
        <v>0.13695241870870756</v>
      </c>
      <c r="O44" s="8">
        <v>0.12454541020026086</v>
      </c>
      <c r="P44" s="8">
        <v>0.12481111017115348</v>
      </c>
      <c r="Q44" s="8">
        <v>0.12574076513832952</v>
      </c>
      <c r="R44" s="8">
        <v>0.11332354382247184</v>
      </c>
      <c r="S44" s="8">
        <v>0.13481227416154182</v>
      </c>
      <c r="T44" s="8">
        <v>0.13542943735860133</v>
      </c>
      <c r="U44" s="8">
        <v>0.10780764415281785</v>
      </c>
      <c r="V44" s="8">
        <v>0.115742350905122</v>
      </c>
      <c r="W44" s="8">
        <v>0.10190928356238821</v>
      </c>
      <c r="X44" s="8">
        <v>0.12111531761937142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859.26605803155394</v>
      </c>
      <c r="D2" s="21">
        <f t="shared" ref="D2:X2" si="0">SUM(D3,D17,D22,D25,D26,D51,D52)</f>
        <v>828.38038683048376</v>
      </c>
      <c r="E2" s="21">
        <f t="shared" si="0"/>
        <v>751.51981144721492</v>
      </c>
      <c r="F2" s="21">
        <f t="shared" si="0"/>
        <v>843.73833008369729</v>
      </c>
      <c r="G2" s="21">
        <f t="shared" si="0"/>
        <v>755.81560084903583</v>
      </c>
      <c r="H2" s="21">
        <f t="shared" si="0"/>
        <v>685.4433134208889</v>
      </c>
      <c r="I2" s="21">
        <f t="shared" si="0"/>
        <v>435.29448892877099</v>
      </c>
      <c r="J2" s="21">
        <f t="shared" si="0"/>
        <v>450.29574315831275</v>
      </c>
      <c r="K2" s="21">
        <f t="shared" si="0"/>
        <v>442.98038166304082</v>
      </c>
      <c r="L2" s="21">
        <f t="shared" si="0"/>
        <v>385.96904393936205</v>
      </c>
      <c r="M2" s="21">
        <f t="shared" si="0"/>
        <v>462.17407799400064</v>
      </c>
      <c r="N2" s="21">
        <f t="shared" si="0"/>
        <v>445.18383586716459</v>
      </c>
      <c r="O2" s="21">
        <f t="shared" si="0"/>
        <v>433.17618189988758</v>
      </c>
      <c r="P2" s="21">
        <f t="shared" si="0"/>
        <v>442.28802081111689</v>
      </c>
      <c r="Q2" s="21">
        <f t="shared" si="0"/>
        <v>421.68075839523476</v>
      </c>
      <c r="R2" s="21">
        <f t="shared" si="0"/>
        <v>411.58327234130667</v>
      </c>
      <c r="S2" s="21">
        <f t="shared" si="0"/>
        <v>396.23941437256087</v>
      </c>
      <c r="T2" s="21">
        <f t="shared" si="0"/>
        <v>407.08827320181115</v>
      </c>
      <c r="U2" s="21">
        <f t="shared" si="0"/>
        <v>395.71060461816927</v>
      </c>
      <c r="V2" s="21">
        <f t="shared" si="0"/>
        <v>368.6272934933782</v>
      </c>
      <c r="W2" s="21">
        <f t="shared" si="0"/>
        <v>366.3386556331219</v>
      </c>
      <c r="X2" s="21">
        <f t="shared" si="0"/>
        <v>362.37291532516724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859.26605803155394</v>
      </c>
      <c r="D26" s="27">
        <f t="shared" si="9"/>
        <v>828.38038683048376</v>
      </c>
      <c r="E26" s="27">
        <f t="shared" si="9"/>
        <v>751.51981144721492</v>
      </c>
      <c r="F26" s="27">
        <f t="shared" si="9"/>
        <v>843.73833008369729</v>
      </c>
      <c r="G26" s="27">
        <f t="shared" si="9"/>
        <v>755.81560084903583</v>
      </c>
      <c r="H26" s="27">
        <f t="shared" si="9"/>
        <v>685.4433134208889</v>
      </c>
      <c r="I26" s="27">
        <f t="shared" si="9"/>
        <v>435.29448892877099</v>
      </c>
      <c r="J26" s="27">
        <f t="shared" si="9"/>
        <v>450.29574315831275</v>
      </c>
      <c r="K26" s="27">
        <f t="shared" si="9"/>
        <v>442.98038166304082</v>
      </c>
      <c r="L26" s="27">
        <f t="shared" si="9"/>
        <v>385.96904393936205</v>
      </c>
      <c r="M26" s="27">
        <f t="shared" si="9"/>
        <v>462.17407799400064</v>
      </c>
      <c r="N26" s="27">
        <f t="shared" si="9"/>
        <v>445.18383586716459</v>
      </c>
      <c r="O26" s="27">
        <f t="shared" si="9"/>
        <v>433.17618189988758</v>
      </c>
      <c r="P26" s="27">
        <f t="shared" si="9"/>
        <v>442.28802081111689</v>
      </c>
      <c r="Q26" s="27">
        <f t="shared" si="9"/>
        <v>421.68075839523476</v>
      </c>
      <c r="R26" s="27">
        <f t="shared" si="9"/>
        <v>411.58327234130667</v>
      </c>
      <c r="S26" s="27">
        <f t="shared" si="9"/>
        <v>396.23941437256087</v>
      </c>
      <c r="T26" s="27">
        <f t="shared" si="9"/>
        <v>407.08827320181115</v>
      </c>
      <c r="U26" s="27">
        <f t="shared" si="9"/>
        <v>395.71060461816927</v>
      </c>
      <c r="V26" s="27">
        <f t="shared" si="9"/>
        <v>368.6272934933782</v>
      </c>
      <c r="W26" s="27">
        <f t="shared" si="9"/>
        <v>366.3386556331219</v>
      </c>
      <c r="X26" s="27">
        <f t="shared" si="9"/>
        <v>362.37291532516724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859.26605803155394</v>
      </c>
      <c r="D33" s="19">
        <f t="shared" si="11"/>
        <v>828.38038683048376</v>
      </c>
      <c r="E33" s="19">
        <f t="shared" si="11"/>
        <v>751.51981144721492</v>
      </c>
      <c r="F33" s="19">
        <f t="shared" si="11"/>
        <v>843.73833008369729</v>
      </c>
      <c r="G33" s="19">
        <f t="shared" si="11"/>
        <v>755.81560084903583</v>
      </c>
      <c r="H33" s="19">
        <f t="shared" si="11"/>
        <v>685.4433134208889</v>
      </c>
      <c r="I33" s="19">
        <f t="shared" si="11"/>
        <v>435.29448892877099</v>
      </c>
      <c r="J33" s="19">
        <f t="shared" si="11"/>
        <v>450.29574315831275</v>
      </c>
      <c r="K33" s="19">
        <f t="shared" si="11"/>
        <v>442.98038166304082</v>
      </c>
      <c r="L33" s="19">
        <f t="shared" si="11"/>
        <v>385.96904393936205</v>
      </c>
      <c r="M33" s="19">
        <f t="shared" si="11"/>
        <v>462.17407799400064</v>
      </c>
      <c r="N33" s="19">
        <f t="shared" si="11"/>
        <v>445.18383586716459</v>
      </c>
      <c r="O33" s="19">
        <f t="shared" si="11"/>
        <v>433.17618189988758</v>
      </c>
      <c r="P33" s="19">
        <f t="shared" si="11"/>
        <v>442.28802081111689</v>
      </c>
      <c r="Q33" s="19">
        <f t="shared" si="11"/>
        <v>421.68075839523476</v>
      </c>
      <c r="R33" s="19">
        <f t="shared" si="11"/>
        <v>411.58327234130667</v>
      </c>
      <c r="S33" s="19">
        <f t="shared" si="11"/>
        <v>396.23941437256087</v>
      </c>
      <c r="T33" s="19">
        <f t="shared" si="11"/>
        <v>407.08827320181115</v>
      </c>
      <c r="U33" s="19">
        <f t="shared" si="11"/>
        <v>395.71060461816927</v>
      </c>
      <c r="V33" s="19">
        <f t="shared" si="11"/>
        <v>368.6272934933782</v>
      </c>
      <c r="W33" s="19">
        <f t="shared" si="11"/>
        <v>366.3386556331219</v>
      </c>
      <c r="X33" s="19">
        <f t="shared" si="11"/>
        <v>362.37291532516724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26.208363122360947</v>
      </c>
      <c r="D41" s="8">
        <v>23.516155016501163</v>
      </c>
      <c r="E41" s="8">
        <v>0</v>
      </c>
      <c r="F41" s="8">
        <v>0</v>
      </c>
      <c r="G41" s="8">
        <v>0</v>
      </c>
      <c r="H41" s="8">
        <v>0</v>
      </c>
      <c r="I41" s="8">
        <v>14.369874230805843</v>
      </c>
      <c r="J41" s="8">
        <v>17.116385758409258</v>
      </c>
      <c r="K41" s="8">
        <v>11.325087292514523</v>
      </c>
      <c r="L41" s="8">
        <v>14.570781610013965</v>
      </c>
      <c r="M41" s="8">
        <v>20.586595961038064</v>
      </c>
      <c r="N41" s="8">
        <v>17.729701015431289</v>
      </c>
      <c r="O41" s="8">
        <v>14.836576422925756</v>
      </c>
      <c r="P41" s="8">
        <v>11.868299169946321</v>
      </c>
      <c r="Q41" s="8">
        <v>5.9322928302102262</v>
      </c>
      <c r="R41" s="8">
        <v>5.9570931439122514</v>
      </c>
      <c r="S41" s="8">
        <v>5.9141747453502012</v>
      </c>
      <c r="T41" s="8">
        <v>3.2864592902712451</v>
      </c>
      <c r="U41" s="8">
        <v>3.2528697304703313</v>
      </c>
      <c r="V41" s="8">
        <v>2.9264792531211019</v>
      </c>
      <c r="W41" s="8">
        <v>2.9782352100181262</v>
      </c>
      <c r="X41" s="8">
        <v>2.9459948028502652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436.46941979848833</v>
      </c>
      <c r="D43" s="8">
        <v>448.68947192959098</v>
      </c>
      <c r="E43" s="8">
        <v>461.09444694215944</v>
      </c>
      <c r="F43" s="8">
        <v>477.12370688401813</v>
      </c>
      <c r="G43" s="8">
        <v>499.95566927261723</v>
      </c>
      <c r="H43" s="8">
        <v>477.13317591517591</v>
      </c>
      <c r="I43" s="8">
        <v>397.90072401166969</v>
      </c>
      <c r="J43" s="8">
        <v>421.75273042825074</v>
      </c>
      <c r="K43" s="8">
        <v>420.3146220691857</v>
      </c>
      <c r="L43" s="8">
        <v>359.72549806177886</v>
      </c>
      <c r="M43" s="8">
        <v>435.69746789993673</v>
      </c>
      <c r="N43" s="8">
        <v>424.49511823044202</v>
      </c>
      <c r="O43" s="8">
        <v>415.36818184716208</v>
      </c>
      <c r="P43" s="8">
        <v>427.44856371134171</v>
      </c>
      <c r="Q43" s="8">
        <v>412.77823729016291</v>
      </c>
      <c r="R43" s="8">
        <v>402.64353370121688</v>
      </c>
      <c r="S43" s="8">
        <v>387.36408286137225</v>
      </c>
      <c r="T43" s="8">
        <v>399.91256718889849</v>
      </c>
      <c r="U43" s="8">
        <v>390.08871157185177</v>
      </c>
      <c r="V43" s="8">
        <v>363.64929467116224</v>
      </c>
      <c r="W43" s="8">
        <v>361.58624658666616</v>
      </c>
      <c r="X43" s="8">
        <v>357.67195271993631</v>
      </c>
    </row>
    <row r="44" spans="1:24" ht="11.25" customHeight="1" x14ac:dyDescent="0.2">
      <c r="A44" s="28" t="s">
        <v>74</v>
      </c>
      <c r="B44" s="7" t="s">
        <v>75</v>
      </c>
      <c r="C44" s="8">
        <v>396.58827511070461</v>
      </c>
      <c r="D44" s="8">
        <v>356.17475988439162</v>
      </c>
      <c r="E44" s="8">
        <v>290.42536450505548</v>
      </c>
      <c r="F44" s="8">
        <v>366.61462319967922</v>
      </c>
      <c r="G44" s="8">
        <v>255.85993157641863</v>
      </c>
      <c r="H44" s="8">
        <v>208.31013750571304</v>
      </c>
      <c r="I44" s="8">
        <v>23.02389068629541</v>
      </c>
      <c r="J44" s="8">
        <v>11.426626971652752</v>
      </c>
      <c r="K44" s="8">
        <v>11.340672301340591</v>
      </c>
      <c r="L44" s="8">
        <v>11.672764267569237</v>
      </c>
      <c r="M44" s="8">
        <v>5.8900141330258551</v>
      </c>
      <c r="N44" s="8">
        <v>2.9590166212912932</v>
      </c>
      <c r="O44" s="8">
        <v>2.9714236297997396</v>
      </c>
      <c r="P44" s="8">
        <v>2.9711579298288471</v>
      </c>
      <c r="Q44" s="8">
        <v>2.9702282748616708</v>
      </c>
      <c r="R44" s="8">
        <v>2.9826454961775286</v>
      </c>
      <c r="S44" s="8">
        <v>2.9611567658384583</v>
      </c>
      <c r="T44" s="8">
        <v>3.8892467226413978</v>
      </c>
      <c r="U44" s="8">
        <v>2.3690233158471816</v>
      </c>
      <c r="V44" s="8">
        <v>2.0515195690948786</v>
      </c>
      <c r="W44" s="8">
        <v>1.7741738364376118</v>
      </c>
      <c r="X44" s="8">
        <v>1.7549678023806285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131.20513164000002</v>
      </c>
      <c r="H2" s="21">
        <f t="shared" si="0"/>
        <v>106.33678704000002</v>
      </c>
      <c r="I2" s="21">
        <f t="shared" si="0"/>
        <v>112.56785892000001</v>
      </c>
      <c r="J2" s="21">
        <f t="shared" si="0"/>
        <v>102.85156331999998</v>
      </c>
      <c r="K2" s="21">
        <f t="shared" si="0"/>
        <v>104.33071836000001</v>
      </c>
      <c r="L2" s="21">
        <f t="shared" si="0"/>
        <v>116.78256216000001</v>
      </c>
      <c r="M2" s="21">
        <f t="shared" si="0"/>
        <v>121.77238788</v>
      </c>
      <c r="N2" s="21">
        <f t="shared" si="0"/>
        <v>110.80999908</v>
      </c>
      <c r="O2" s="21">
        <f t="shared" si="0"/>
        <v>105.19187580000001</v>
      </c>
      <c r="P2" s="21">
        <f t="shared" si="0"/>
        <v>104.07746052</v>
      </c>
      <c r="Q2" s="21">
        <f t="shared" si="0"/>
        <v>55.865973240000017</v>
      </c>
      <c r="R2" s="21">
        <f t="shared" si="0"/>
        <v>72.770631120000004</v>
      </c>
      <c r="S2" s="21">
        <f t="shared" si="0"/>
        <v>74.756301839999992</v>
      </c>
      <c r="T2" s="21">
        <f t="shared" si="0"/>
        <v>62.796028680000006</v>
      </c>
      <c r="U2" s="21">
        <f t="shared" si="0"/>
        <v>66.828362040000002</v>
      </c>
      <c r="V2" s="21">
        <f t="shared" si="0"/>
        <v>64.290532680000013</v>
      </c>
      <c r="W2" s="21">
        <f t="shared" si="0"/>
        <v>51.929772839999998</v>
      </c>
      <c r="X2" s="21">
        <f t="shared" si="0"/>
        <v>62.988496560000002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131.20513164000002</v>
      </c>
      <c r="H51" s="27">
        <v>106.33678704000002</v>
      </c>
      <c r="I51" s="27">
        <v>112.56785892000001</v>
      </c>
      <c r="J51" s="27">
        <v>102.85156331999998</v>
      </c>
      <c r="K51" s="27">
        <v>104.33071836000001</v>
      </c>
      <c r="L51" s="27">
        <v>116.78256216000001</v>
      </c>
      <c r="M51" s="27">
        <v>121.77238788</v>
      </c>
      <c r="N51" s="27">
        <v>110.80999908</v>
      </c>
      <c r="O51" s="27">
        <v>105.19187580000001</v>
      </c>
      <c r="P51" s="27">
        <v>104.07746052</v>
      </c>
      <c r="Q51" s="27">
        <v>55.865973240000017</v>
      </c>
      <c r="R51" s="27">
        <v>72.770631120000004</v>
      </c>
      <c r="S51" s="27">
        <v>74.756301839999992</v>
      </c>
      <c r="T51" s="27">
        <v>62.796028680000006</v>
      </c>
      <c r="U51" s="27">
        <v>66.828362040000002</v>
      </c>
      <c r="V51" s="27">
        <v>64.290532680000013</v>
      </c>
      <c r="W51" s="27">
        <v>51.929772839999998</v>
      </c>
      <c r="X51" s="27">
        <v>62.988496560000002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29162.121239640001</v>
      </c>
      <c r="D2" s="21">
        <f t="shared" ref="D2:X2" si="0">SUM(D3,D17,D22,D25,D26,D51,D52)</f>
        <v>30139.040188079995</v>
      </c>
      <c r="E2" s="21">
        <f t="shared" si="0"/>
        <v>28554.700463999998</v>
      </c>
      <c r="F2" s="21">
        <f t="shared" si="0"/>
        <v>31088.067958920001</v>
      </c>
      <c r="G2" s="21">
        <f t="shared" si="0"/>
        <v>31118.956570080001</v>
      </c>
      <c r="H2" s="21">
        <f t="shared" si="0"/>
        <v>30662.199015239996</v>
      </c>
      <c r="I2" s="21">
        <f t="shared" si="0"/>
        <v>28345.878048959996</v>
      </c>
      <c r="J2" s="21">
        <f t="shared" si="0"/>
        <v>24980.512437239999</v>
      </c>
      <c r="K2" s="21">
        <f t="shared" si="0"/>
        <v>29030.863477800005</v>
      </c>
      <c r="L2" s="21">
        <f t="shared" si="0"/>
        <v>27063.685598759999</v>
      </c>
      <c r="M2" s="21">
        <f t="shared" si="0"/>
        <v>29452.651006080006</v>
      </c>
      <c r="N2" s="21">
        <f t="shared" si="0"/>
        <v>24237.008962680004</v>
      </c>
      <c r="O2" s="21">
        <f t="shared" si="0"/>
        <v>25448.272928879993</v>
      </c>
      <c r="P2" s="21">
        <f t="shared" si="0"/>
        <v>27760.977117360006</v>
      </c>
      <c r="Q2" s="21">
        <f t="shared" si="0"/>
        <v>22109.565400320007</v>
      </c>
      <c r="R2" s="21">
        <f t="shared" si="0"/>
        <v>24951.070141560005</v>
      </c>
      <c r="S2" s="21">
        <f t="shared" si="0"/>
        <v>24810.502562639998</v>
      </c>
      <c r="T2" s="21">
        <f t="shared" si="0"/>
        <v>24650.353273200017</v>
      </c>
      <c r="U2" s="21">
        <f t="shared" si="0"/>
        <v>24379.300609560007</v>
      </c>
      <c r="V2" s="21">
        <f t="shared" si="0"/>
        <v>23896.020061799998</v>
      </c>
      <c r="W2" s="21">
        <f t="shared" si="0"/>
        <v>23614.629460680004</v>
      </c>
      <c r="X2" s="21">
        <f t="shared" si="0"/>
        <v>24952.500272399993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785.04427056000009</v>
      </c>
      <c r="D3" s="24">
        <f t="shared" ref="D3:W3" si="2">SUM(D4,D8,D11)</f>
        <v>861.42474000000004</v>
      </c>
      <c r="E3" s="24">
        <f t="shared" si="2"/>
        <v>842.44745376000014</v>
      </c>
      <c r="F3" s="24">
        <f t="shared" si="2"/>
        <v>609.91037184000004</v>
      </c>
      <c r="G3" s="24">
        <f t="shared" si="2"/>
        <v>668.41227287999982</v>
      </c>
      <c r="H3" s="24">
        <f t="shared" si="2"/>
        <v>532.63081344</v>
      </c>
      <c r="I3" s="24">
        <f t="shared" si="2"/>
        <v>525.48745391999989</v>
      </c>
      <c r="J3" s="24">
        <f t="shared" si="2"/>
        <v>477.04637111999989</v>
      </c>
      <c r="K3" s="24">
        <f t="shared" si="2"/>
        <v>665.66820935999976</v>
      </c>
      <c r="L3" s="24">
        <f t="shared" si="2"/>
        <v>967.44649319999962</v>
      </c>
      <c r="M3" s="24">
        <f t="shared" si="2"/>
        <v>545.69650871999988</v>
      </c>
      <c r="N3" s="24">
        <f t="shared" si="2"/>
        <v>439.14051191999994</v>
      </c>
      <c r="O3" s="24">
        <f t="shared" si="2"/>
        <v>424.55972327999984</v>
      </c>
      <c r="P3" s="24">
        <f t="shared" si="2"/>
        <v>515.26651175999996</v>
      </c>
      <c r="Q3" s="24">
        <f t="shared" si="2"/>
        <v>348.3377594399999</v>
      </c>
      <c r="R3" s="24">
        <f t="shared" si="2"/>
        <v>367.10338895999996</v>
      </c>
      <c r="S3" s="24">
        <f t="shared" si="2"/>
        <v>364.98927167999994</v>
      </c>
      <c r="T3" s="24">
        <f t="shared" si="2"/>
        <v>353.82677352000007</v>
      </c>
      <c r="U3" s="24">
        <f t="shared" si="2"/>
        <v>298.73467008000006</v>
      </c>
      <c r="V3" s="24">
        <f t="shared" si="2"/>
        <v>222.24355560000001</v>
      </c>
      <c r="W3" s="24">
        <f t="shared" si="2"/>
        <v>175.39720176000009</v>
      </c>
      <c r="X3" s="24">
        <f t="shared" ref="X3" si="3">SUM(X4,X8,X11)</f>
        <v>212.19603504000014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747.7805332800001</v>
      </c>
      <c r="D4" s="19">
        <f t="shared" ref="D4:W4" si="5">SUM(D5:D7)</f>
        <v>816.67990800000007</v>
      </c>
      <c r="E4" s="19">
        <f t="shared" si="5"/>
        <v>784.6159780800001</v>
      </c>
      <c r="F4" s="19">
        <f t="shared" si="5"/>
        <v>578.33736048000003</v>
      </c>
      <c r="G4" s="19">
        <f t="shared" si="5"/>
        <v>637.70366879999983</v>
      </c>
      <c r="H4" s="19">
        <f t="shared" si="5"/>
        <v>465.25277039999997</v>
      </c>
      <c r="I4" s="19">
        <f t="shared" si="5"/>
        <v>454.9954411199999</v>
      </c>
      <c r="J4" s="19">
        <f t="shared" si="5"/>
        <v>430.6062235199999</v>
      </c>
      <c r="K4" s="19">
        <f t="shared" si="5"/>
        <v>574.03374335999979</v>
      </c>
      <c r="L4" s="19">
        <f t="shared" si="5"/>
        <v>910.34865503999958</v>
      </c>
      <c r="M4" s="19">
        <f t="shared" si="5"/>
        <v>482.53988903999988</v>
      </c>
      <c r="N4" s="19">
        <f t="shared" si="5"/>
        <v>378.63640319999996</v>
      </c>
      <c r="O4" s="19">
        <f t="shared" si="5"/>
        <v>362.80475879999989</v>
      </c>
      <c r="P4" s="19">
        <f t="shared" si="5"/>
        <v>472.05592896000002</v>
      </c>
      <c r="Q4" s="19">
        <f t="shared" si="5"/>
        <v>331.19011199999989</v>
      </c>
      <c r="R4" s="19">
        <f t="shared" si="5"/>
        <v>354.86088791999998</v>
      </c>
      <c r="S4" s="19">
        <f t="shared" si="5"/>
        <v>344.17733591999996</v>
      </c>
      <c r="T4" s="19">
        <f t="shared" si="5"/>
        <v>340.97227032000006</v>
      </c>
      <c r="U4" s="19">
        <f t="shared" si="5"/>
        <v>287.67444024000008</v>
      </c>
      <c r="V4" s="19">
        <f t="shared" si="5"/>
        <v>213.83800152000001</v>
      </c>
      <c r="W4" s="19">
        <f t="shared" si="5"/>
        <v>168.26409600000008</v>
      </c>
      <c r="X4" s="19">
        <f t="shared" ref="X4" si="6">SUM(X5:X7)</f>
        <v>202.70172120000012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784.6159780800001</v>
      </c>
      <c r="F5" s="8">
        <f>FC_OTH_CP_E!F5+FC_OTH_HH_E!F5+FC_OTH_AFF_E!F5</f>
        <v>567.99387216000002</v>
      </c>
      <c r="G5" s="8">
        <f>FC_OTH_CP_E!G5+FC_OTH_HH_E!G5+FC_OTH_AFF_E!G5</f>
        <v>507.32367839999984</v>
      </c>
      <c r="H5" s="8">
        <f>FC_OTH_CP_E!H5+FC_OTH_HH_E!H5+FC_OTH_AFF_E!H5</f>
        <v>465.25277039999997</v>
      </c>
      <c r="I5" s="8">
        <f>FC_OTH_CP_E!I5+FC_OTH_HH_E!I5+FC_OTH_AFF_E!I5</f>
        <v>430.6065772799999</v>
      </c>
      <c r="J5" s="8">
        <f>FC_OTH_CP_E!J5+FC_OTH_HH_E!J5+FC_OTH_AFF_E!J5</f>
        <v>430.6062235199999</v>
      </c>
      <c r="K5" s="8">
        <f>FC_OTH_CP_E!K5+FC_OTH_HH_E!K5+FC_OTH_AFF_E!K5</f>
        <v>566.71715231999974</v>
      </c>
      <c r="L5" s="8">
        <f>FC_OTH_CP_E!L5+FC_OTH_HH_E!L5+FC_OTH_AFF_E!L5</f>
        <v>549.39387887999976</v>
      </c>
      <c r="M5" s="8">
        <f>FC_OTH_CP_E!M5+FC_OTH_HH_E!M5+FC_OTH_AFF_E!M5</f>
        <v>480.10113887999989</v>
      </c>
      <c r="N5" s="8">
        <f>FC_OTH_CP_E!N5+FC_OTH_HH_E!N5+FC_OTH_AFF_E!N5</f>
        <v>378.63640319999996</v>
      </c>
      <c r="O5" s="8">
        <f>FC_OTH_CP_E!O5+FC_OTH_HH_E!O5+FC_OTH_AFF_E!O5</f>
        <v>360.31764911999988</v>
      </c>
      <c r="P5" s="8">
        <f>FC_OTH_CP_E!P5+FC_OTH_HH_E!P5+FC_OTH_AFF_E!P5</f>
        <v>472.05592896000002</v>
      </c>
      <c r="Q5" s="8">
        <f>FC_OTH_CP_E!Q5+FC_OTH_HH_E!Q5+FC_OTH_AFF_E!Q5</f>
        <v>331.19011199999989</v>
      </c>
      <c r="R5" s="8">
        <f>FC_OTH_CP_E!R5+FC_OTH_HH_E!R5+FC_OTH_AFF_E!R5</f>
        <v>349.88632799999999</v>
      </c>
      <c r="S5" s="8">
        <f>FC_OTH_CP_E!S5+FC_OTH_HH_E!S5+FC_OTH_AFF_E!S5</f>
        <v>339.20277599999997</v>
      </c>
      <c r="T5" s="8">
        <f>FC_OTH_CP_E!T5+FC_OTH_HH_E!T5+FC_OTH_AFF_E!T5</f>
        <v>335.99771040000007</v>
      </c>
      <c r="U5" s="8">
        <f>FC_OTH_CP_E!U5+FC_OTH_HH_E!U5+FC_OTH_AFF_E!U5</f>
        <v>280.71032880000007</v>
      </c>
      <c r="V5" s="8">
        <f>FC_OTH_CP_E!V5+FC_OTH_HH_E!V5+FC_OTH_AFF_E!V5</f>
        <v>208.86344160000002</v>
      </c>
      <c r="W5" s="8">
        <f>FC_OTH_CP_E!W5+FC_OTH_HH_E!W5+FC_OTH_AFF_E!W5</f>
        <v>164.79378960000008</v>
      </c>
      <c r="X5" s="8">
        <f>FC_OTH_CP_E!X5+FC_OTH_HH_E!X5+FC_OTH_AFF_E!X5</f>
        <v>200.85077760000013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747.7805332800001</v>
      </c>
      <c r="D7" s="8">
        <f>FC_OTH_CP_E!D7+FC_OTH_HH_E!D7+FC_OTH_AFF_E!D7</f>
        <v>816.67990800000007</v>
      </c>
      <c r="E7" s="8">
        <f>FC_OTH_CP_E!E7+FC_OTH_HH_E!E7+FC_OTH_AFF_E!E7</f>
        <v>0</v>
      </c>
      <c r="F7" s="8">
        <f>FC_OTH_CP_E!F7+FC_OTH_HH_E!F7+FC_OTH_AFF_E!F7</f>
        <v>10.343488320000001</v>
      </c>
      <c r="G7" s="8">
        <f>FC_OTH_CP_E!G7+FC_OTH_HH_E!G7+FC_OTH_AFF_E!G7</f>
        <v>130.37999039999997</v>
      </c>
      <c r="H7" s="8">
        <f>FC_OTH_CP_E!H7+FC_OTH_HH_E!H7+FC_OTH_AFF_E!H7</f>
        <v>0</v>
      </c>
      <c r="I7" s="8">
        <f>FC_OTH_CP_E!I7+FC_OTH_HH_E!I7+FC_OTH_AFF_E!I7</f>
        <v>24.388863840000003</v>
      </c>
      <c r="J7" s="8">
        <f>FC_OTH_CP_E!J7+FC_OTH_HH_E!J7+FC_OTH_AFF_E!J7</f>
        <v>0</v>
      </c>
      <c r="K7" s="8">
        <f>FC_OTH_CP_E!K7+FC_OTH_HH_E!K7+FC_OTH_AFF_E!K7</f>
        <v>7.3165910399999952</v>
      </c>
      <c r="L7" s="8">
        <f>FC_OTH_CP_E!L7+FC_OTH_HH_E!L7+FC_OTH_AFF_E!L7</f>
        <v>360.95477615999988</v>
      </c>
      <c r="M7" s="8">
        <f>FC_OTH_CP_E!M7+FC_OTH_HH_E!M7+FC_OTH_AFF_E!M7</f>
        <v>2.4387501600000001</v>
      </c>
      <c r="N7" s="8">
        <f>FC_OTH_CP_E!N7+FC_OTH_HH_E!N7+FC_OTH_AFF_E!N7</f>
        <v>0</v>
      </c>
      <c r="O7" s="8">
        <f>FC_OTH_CP_E!O7+FC_OTH_HH_E!O7+FC_OTH_AFF_E!O7</f>
        <v>2.4871096799999992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4.9745599200000008</v>
      </c>
      <c r="S7" s="8">
        <f>FC_OTH_CP_E!S7+FC_OTH_HH_E!S7+FC_OTH_AFF_E!S7</f>
        <v>4.9745599200000008</v>
      </c>
      <c r="T7" s="8">
        <f>FC_OTH_CP_E!T7+FC_OTH_HH_E!T7+FC_OTH_AFF_E!T7</f>
        <v>4.9745599200000008</v>
      </c>
      <c r="U7" s="8">
        <f>FC_OTH_CP_E!U7+FC_OTH_HH_E!U7+FC_OTH_AFF_E!U7</f>
        <v>6.9641114399999999</v>
      </c>
      <c r="V7" s="8">
        <f>FC_OTH_CP_E!V7+FC_OTH_HH_E!V7+FC_OTH_AFF_E!V7</f>
        <v>4.9745599200000008</v>
      </c>
      <c r="W7" s="8">
        <f>FC_OTH_CP_E!W7+FC_OTH_HH_E!W7+FC_OTH_AFF_E!W7</f>
        <v>3.4703064000000001</v>
      </c>
      <c r="X7" s="8">
        <f>FC_OTH_CP_E!X7+FC_OTH_HH_E!X7+FC_OTH_AFF_E!X7</f>
        <v>1.8509435999999999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0.34826087999999994</v>
      </c>
      <c r="V8" s="19">
        <f t="shared" si="8"/>
        <v>1.30485432</v>
      </c>
      <c r="W8" s="19">
        <f t="shared" si="8"/>
        <v>0.52221839999999997</v>
      </c>
      <c r="X8" s="19">
        <f t="shared" ref="X8" si="9">SUM(X9:X10)</f>
        <v>0.43506672000000013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0.34826087999999994</v>
      </c>
      <c r="V9" s="8">
        <f>FC_OTH_CP_E!V9+FC_OTH_HH_E!V9+FC_OTH_AFF_E!V9</f>
        <v>1.30485432</v>
      </c>
      <c r="W9" s="8">
        <f>FC_OTH_CP_E!W9+FC_OTH_HH_E!W9+FC_OTH_AFF_E!W9</f>
        <v>0.52221839999999997</v>
      </c>
      <c r="X9" s="8">
        <f>FC_OTH_CP_E!X9+FC_OTH_HH_E!X9+FC_OTH_AFF_E!X9</f>
        <v>0.43506672000000013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37.263737280000001</v>
      </c>
      <c r="D11" s="19">
        <f t="shared" ref="D11:W11" si="11">SUM(D12:D16)</f>
        <v>44.744832000000009</v>
      </c>
      <c r="E11" s="19">
        <f t="shared" si="11"/>
        <v>57.831475680000004</v>
      </c>
      <c r="F11" s="19">
        <f t="shared" si="11"/>
        <v>31.573011360000006</v>
      </c>
      <c r="G11" s="19">
        <f t="shared" si="11"/>
        <v>30.708604080000001</v>
      </c>
      <c r="H11" s="19">
        <f t="shared" si="11"/>
        <v>67.378043040000009</v>
      </c>
      <c r="I11" s="19">
        <f t="shared" si="11"/>
        <v>70.492012799999998</v>
      </c>
      <c r="J11" s="19">
        <f t="shared" si="11"/>
        <v>46.440147599999996</v>
      </c>
      <c r="K11" s="19">
        <f t="shared" si="11"/>
        <v>91.634465999999946</v>
      </c>
      <c r="L11" s="19">
        <f t="shared" si="11"/>
        <v>57.097838159999988</v>
      </c>
      <c r="M11" s="19">
        <f t="shared" si="11"/>
        <v>63.156619679999999</v>
      </c>
      <c r="N11" s="19">
        <f t="shared" si="11"/>
        <v>60.504108719999977</v>
      </c>
      <c r="O11" s="19">
        <f t="shared" si="11"/>
        <v>61.754964479999977</v>
      </c>
      <c r="P11" s="19">
        <f t="shared" si="11"/>
        <v>43.210582799999997</v>
      </c>
      <c r="Q11" s="19">
        <f t="shared" si="11"/>
        <v>17.147647439999997</v>
      </c>
      <c r="R11" s="19">
        <f t="shared" si="11"/>
        <v>12.242501039999999</v>
      </c>
      <c r="S11" s="19">
        <f t="shared" si="11"/>
        <v>20.811935760000004</v>
      </c>
      <c r="T11" s="19">
        <f t="shared" si="11"/>
        <v>12.854503200000003</v>
      </c>
      <c r="U11" s="19">
        <f t="shared" si="11"/>
        <v>10.71196896</v>
      </c>
      <c r="V11" s="19">
        <f t="shared" si="11"/>
        <v>7.1006997599999986</v>
      </c>
      <c r="W11" s="19">
        <f t="shared" si="11"/>
        <v>6.6108873600000031</v>
      </c>
      <c r="X11" s="19">
        <f t="shared" ref="X11" si="12">SUM(X12:X16)</f>
        <v>9.0592471200000055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20.009626560000005</v>
      </c>
      <c r="D12" s="8">
        <f>FC_OTH_CP_E!D12+FC_OTH_HH_E!D12+FC_OTH_AFF_E!D12</f>
        <v>28.585030320000005</v>
      </c>
      <c r="E12" s="8">
        <f>FC_OTH_CP_E!E12+FC_OTH_HH_E!E12+FC_OTH_AFF_E!E12</f>
        <v>20.009626560000001</v>
      </c>
      <c r="F12" s="8">
        <f>FC_OTH_CP_E!F12+FC_OTH_HH_E!F12+FC_OTH_AFF_E!F12</f>
        <v>14.292690720000005</v>
      </c>
      <c r="G12" s="8">
        <f>FC_OTH_CP_E!G12+FC_OTH_HH_E!G12+FC_OTH_AFF_E!G12</f>
        <v>22.868094480000003</v>
      </c>
      <c r="H12" s="8">
        <f>FC_OTH_CP_E!H12+FC_OTH_HH_E!H12+FC_OTH_AFF_E!H12</f>
        <v>22.868094480000007</v>
      </c>
      <c r="I12" s="8">
        <f>FC_OTH_CP_E!I12+FC_OTH_HH_E!I12+FC_OTH_AFF_E!I12</f>
        <v>22.86809448</v>
      </c>
      <c r="J12" s="8">
        <f>FC_OTH_CP_E!J12+FC_OTH_HH_E!J12+FC_OTH_AFF_E!J12</f>
        <v>17.151158639999998</v>
      </c>
      <c r="K12" s="8">
        <f>FC_OTH_CP_E!K12+FC_OTH_HH_E!K12+FC_OTH_AFF_E!K12</f>
        <v>31.443498239999983</v>
      </c>
      <c r="L12" s="8">
        <f>FC_OTH_CP_E!L12+FC_OTH_HH_E!L12+FC_OTH_AFF_E!L12</f>
        <v>11.433871679999999</v>
      </c>
      <c r="M12" s="8">
        <f>FC_OTH_CP_E!M12+FC_OTH_HH_E!M12+FC_OTH_AFF_E!M12</f>
        <v>8.5754037600000004</v>
      </c>
      <c r="N12" s="8">
        <f>FC_OTH_CP_E!N12+FC_OTH_HH_E!N12+FC_OTH_AFF_E!N12</f>
        <v>5.7169358399999988</v>
      </c>
      <c r="O12" s="8">
        <f>FC_OTH_CP_E!O12+FC_OTH_HH_E!O12+FC_OTH_AFF_E!O12</f>
        <v>5.9455149599999988</v>
      </c>
      <c r="P12" s="8">
        <f>FC_OTH_CP_E!P12+FC_OTH_HH_E!P12+FC_OTH_AFF_E!P12</f>
        <v>8.9184480000000015</v>
      </c>
      <c r="Q12" s="8">
        <f>FC_OTH_CP_E!Q12+FC_OTH_HH_E!Q12+FC_OTH_AFF_E!Q12</f>
        <v>6.1295018399999996</v>
      </c>
      <c r="R12" s="8">
        <f>FC_OTH_CP_E!R12+FC_OTH_HH_E!R12+FC_OTH_AFF_E!R12</f>
        <v>3.0607130400000009</v>
      </c>
      <c r="S12" s="8">
        <f>FC_OTH_CP_E!S12+FC_OTH_HH_E!S12+FC_OTH_AFF_E!S12</f>
        <v>6.1210749600000005</v>
      </c>
      <c r="T12" s="8">
        <f>FC_OTH_CP_E!T12+FC_OTH_HH_E!T12+FC_OTH_AFF_E!T12</f>
        <v>4.5908940000000005</v>
      </c>
      <c r="U12" s="8">
        <f>FC_OTH_CP_E!U12+FC_OTH_HH_E!U12+FC_OTH_AFF_E!U12</f>
        <v>3.3665385600000004</v>
      </c>
      <c r="V12" s="8">
        <f>FC_OTH_CP_E!V12+FC_OTH_HH_E!V12+FC_OTH_AFF_E!V12</f>
        <v>2.1425342399999998</v>
      </c>
      <c r="W12" s="8">
        <f>FC_OTH_CP_E!W12+FC_OTH_HH_E!W12+FC_OTH_AFF_E!W12</f>
        <v>1.8363576000000015</v>
      </c>
      <c r="X12" s="8">
        <f>FC_OTH_CP_E!X12+FC_OTH_HH_E!X12+FC_OTH_AFF_E!X12</f>
        <v>2.4483597600000024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9.4136011200000009</v>
      </c>
      <c r="D13" s="8">
        <f>FC_OTH_CP_E!D13+FC_OTH_HH_E!D13+FC_OTH_AFF_E!D13</f>
        <v>6.3589891200000004</v>
      </c>
      <c r="E13" s="8">
        <f>FC_OTH_CP_E!E13+FC_OTH_HH_E!E13+FC_OTH_AFF_E!E13</f>
        <v>22.140829919999998</v>
      </c>
      <c r="F13" s="8">
        <f>FC_OTH_CP_E!F13+FC_OTH_HH_E!F13+FC_OTH_AFF_E!F13</f>
        <v>9.4398110400000004</v>
      </c>
      <c r="G13" s="8">
        <f>FC_OTH_CP_E!G13+FC_OTH_HH_E!G13+FC_OTH_AFF_E!G13</f>
        <v>0</v>
      </c>
      <c r="H13" s="8">
        <f>FC_OTH_CP_E!H13+FC_OTH_HH_E!H13+FC_OTH_AFF_E!H13</f>
        <v>24.908674559999998</v>
      </c>
      <c r="I13" s="8">
        <f>FC_OTH_CP_E!I13+FC_OTH_HH_E!I13+FC_OTH_AFF_E!I13</f>
        <v>28.022644319999994</v>
      </c>
      <c r="J13" s="8">
        <f>FC_OTH_CP_E!J13+FC_OTH_HH_E!J13+FC_OTH_AFF_E!J13</f>
        <v>15.567921599999998</v>
      </c>
      <c r="K13" s="8">
        <f>FC_OTH_CP_E!K13+FC_OTH_HH_E!K13+FC_OTH_AFF_E!K13</f>
        <v>24.908674559999977</v>
      </c>
      <c r="L13" s="8">
        <f>FC_OTH_CP_E!L13+FC_OTH_HH_E!L13+FC_OTH_AFF_E!L13</f>
        <v>28.022644319999991</v>
      </c>
      <c r="M13" s="8">
        <f>FC_OTH_CP_E!M13+FC_OTH_HH_E!M13+FC_OTH_AFF_E!M13</f>
        <v>15.567921599999998</v>
      </c>
      <c r="N13" s="8">
        <f>FC_OTH_CP_E!N13+FC_OTH_HH_E!N13+FC_OTH_AFF_E!N13</f>
        <v>31.379055839999985</v>
      </c>
      <c r="O13" s="8">
        <f>FC_OTH_CP_E!O13+FC_OTH_HH_E!O13+FC_OTH_AFF_E!O13</f>
        <v>37.654789919999985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7.8405096000000007</v>
      </c>
      <c r="D16" s="8">
        <f>FC_OTH_CP_E!D16+FC_OTH_HH_E!D16+FC_OTH_AFF_E!D16</f>
        <v>9.8008125600000024</v>
      </c>
      <c r="E16" s="8">
        <f>FC_OTH_CP_E!E16+FC_OTH_HH_E!E16+FC_OTH_AFF_E!E16</f>
        <v>15.6810192</v>
      </c>
      <c r="F16" s="8">
        <f>FC_OTH_CP_E!F16+FC_OTH_HH_E!F16+FC_OTH_AFF_E!F16</f>
        <v>7.8405095999999999</v>
      </c>
      <c r="G16" s="8">
        <f>FC_OTH_CP_E!G16+FC_OTH_HH_E!G16+FC_OTH_AFF_E!G16</f>
        <v>7.8405095999999981</v>
      </c>
      <c r="H16" s="8">
        <f>FC_OTH_CP_E!H16+FC_OTH_HH_E!H16+FC_OTH_AFF_E!H16</f>
        <v>19.601274000000007</v>
      </c>
      <c r="I16" s="8">
        <f>FC_OTH_CP_E!I16+FC_OTH_HH_E!I16+FC_OTH_AFF_E!I16</f>
        <v>19.601274000000004</v>
      </c>
      <c r="J16" s="8">
        <f>FC_OTH_CP_E!J16+FC_OTH_HH_E!J16+FC_OTH_AFF_E!J16</f>
        <v>13.721067360000001</v>
      </c>
      <c r="K16" s="8">
        <f>FC_OTH_CP_E!K16+FC_OTH_HH_E!K16+FC_OTH_AFF_E!K16</f>
        <v>35.282293199999977</v>
      </c>
      <c r="L16" s="8">
        <f>FC_OTH_CP_E!L16+FC_OTH_HH_E!L16+FC_OTH_AFF_E!L16</f>
        <v>17.641322159999994</v>
      </c>
      <c r="M16" s="8">
        <f>FC_OTH_CP_E!M16+FC_OTH_HH_E!M16+FC_OTH_AFF_E!M16</f>
        <v>39.01329432</v>
      </c>
      <c r="N16" s="8">
        <f>FC_OTH_CP_E!N16+FC_OTH_HH_E!N16+FC_OTH_AFF_E!N16</f>
        <v>23.408117039999993</v>
      </c>
      <c r="O16" s="8">
        <f>FC_OTH_CP_E!O16+FC_OTH_HH_E!O16+FC_OTH_AFF_E!O16</f>
        <v>18.154659599999995</v>
      </c>
      <c r="P16" s="8">
        <f>FC_OTH_CP_E!P16+FC_OTH_HH_E!P16+FC_OTH_AFF_E!P16</f>
        <v>34.292134799999999</v>
      </c>
      <c r="Q16" s="8">
        <f>FC_OTH_CP_E!Q16+FC_OTH_HH_E!Q16+FC_OTH_AFF_E!Q16</f>
        <v>11.018145599999997</v>
      </c>
      <c r="R16" s="8">
        <f>FC_OTH_CP_E!R16+FC_OTH_HH_E!R16+FC_OTH_AFF_E!R16</f>
        <v>9.1817879999999974</v>
      </c>
      <c r="S16" s="8">
        <f>FC_OTH_CP_E!S16+FC_OTH_HH_E!S16+FC_OTH_AFF_E!S16</f>
        <v>14.690860800000003</v>
      </c>
      <c r="T16" s="8">
        <f>FC_OTH_CP_E!T16+FC_OTH_HH_E!T16+FC_OTH_AFF_E!T16</f>
        <v>8.263609200000003</v>
      </c>
      <c r="U16" s="8">
        <f>FC_OTH_CP_E!U16+FC_OTH_HH_E!U16+FC_OTH_AFF_E!U16</f>
        <v>7.3454304000000006</v>
      </c>
      <c r="V16" s="8">
        <f>FC_OTH_CP_E!V16+FC_OTH_HH_E!V16+FC_OTH_AFF_E!V16</f>
        <v>4.9581655199999988</v>
      </c>
      <c r="W16" s="8">
        <f>FC_OTH_CP_E!W16+FC_OTH_HH_E!W16+FC_OTH_AFF_E!W16</f>
        <v>4.7745297600000018</v>
      </c>
      <c r="X16" s="8">
        <f>FC_OTH_CP_E!X16+FC_OTH_HH_E!X16+FC_OTH_AFF_E!X16</f>
        <v>6.610887360000004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17013.863206079997</v>
      </c>
      <c r="D26" s="27">
        <f t="shared" ref="D26:W26" si="20">SUM(D27,D33)</f>
        <v>16900.338511439993</v>
      </c>
      <c r="E26" s="27">
        <f t="shared" si="20"/>
        <v>15803.280921599999</v>
      </c>
      <c r="F26" s="27">
        <f t="shared" si="20"/>
        <v>18106.70861016</v>
      </c>
      <c r="G26" s="27">
        <f t="shared" si="20"/>
        <v>17904.76982388</v>
      </c>
      <c r="H26" s="27">
        <f t="shared" si="20"/>
        <v>17795.131792560001</v>
      </c>
      <c r="I26" s="27">
        <f t="shared" si="20"/>
        <v>15503.946449759998</v>
      </c>
      <c r="J26" s="27">
        <f t="shared" si="20"/>
        <v>12922.859331719994</v>
      </c>
      <c r="K26" s="27">
        <f t="shared" si="20"/>
        <v>15815.653318440001</v>
      </c>
      <c r="L26" s="27">
        <f t="shared" si="20"/>
        <v>13251.643087680002</v>
      </c>
      <c r="M26" s="27">
        <f t="shared" si="20"/>
        <v>14380.027034399998</v>
      </c>
      <c r="N26" s="27">
        <f t="shared" si="20"/>
        <v>12196.382279760001</v>
      </c>
      <c r="O26" s="27">
        <f t="shared" si="20"/>
        <v>12090.874199039996</v>
      </c>
      <c r="P26" s="27">
        <f t="shared" si="20"/>
        <v>13142.381942880011</v>
      </c>
      <c r="Q26" s="27">
        <f t="shared" si="20"/>
        <v>10696.247421840002</v>
      </c>
      <c r="R26" s="27">
        <f t="shared" si="20"/>
        <v>12276.759362760004</v>
      </c>
      <c r="S26" s="27">
        <f t="shared" si="20"/>
        <v>11417.209336800002</v>
      </c>
      <c r="T26" s="27">
        <f t="shared" si="20"/>
        <v>11397.966092640007</v>
      </c>
      <c r="U26" s="27">
        <f t="shared" si="20"/>
        <v>11110.837453920003</v>
      </c>
      <c r="V26" s="27">
        <f t="shared" si="20"/>
        <v>10709.237786759999</v>
      </c>
      <c r="W26" s="27">
        <f t="shared" si="20"/>
        <v>11169.329304600004</v>
      </c>
      <c r="X26" s="27">
        <f t="shared" ref="X26" si="21">SUM(X27,X33)</f>
        <v>10536.165700200001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17013.863206079997</v>
      </c>
      <c r="D33" s="19">
        <f t="shared" ref="D33:W33" si="26">SUM(D34:D50)</f>
        <v>16900.338511439993</v>
      </c>
      <c r="E33" s="19">
        <f t="shared" si="26"/>
        <v>15803.280921599999</v>
      </c>
      <c r="F33" s="19">
        <f t="shared" si="26"/>
        <v>18106.70861016</v>
      </c>
      <c r="G33" s="19">
        <f t="shared" si="26"/>
        <v>17904.76982388</v>
      </c>
      <c r="H33" s="19">
        <f t="shared" si="26"/>
        <v>17795.131792560001</v>
      </c>
      <c r="I33" s="19">
        <f t="shared" si="26"/>
        <v>15503.946449759998</v>
      </c>
      <c r="J33" s="19">
        <f t="shared" si="26"/>
        <v>12922.859331719994</v>
      </c>
      <c r="K33" s="19">
        <f t="shared" si="26"/>
        <v>15815.653318440001</v>
      </c>
      <c r="L33" s="19">
        <f t="shared" si="26"/>
        <v>13251.643087680002</v>
      </c>
      <c r="M33" s="19">
        <f t="shared" si="26"/>
        <v>14380.027034399998</v>
      </c>
      <c r="N33" s="19">
        <f t="shared" si="26"/>
        <v>12196.382279760001</v>
      </c>
      <c r="O33" s="19">
        <f t="shared" si="26"/>
        <v>12090.874199039996</v>
      </c>
      <c r="P33" s="19">
        <f t="shared" si="26"/>
        <v>13142.381942880011</v>
      </c>
      <c r="Q33" s="19">
        <f t="shared" si="26"/>
        <v>10696.247421840002</v>
      </c>
      <c r="R33" s="19">
        <f t="shared" si="26"/>
        <v>12276.759362760004</v>
      </c>
      <c r="S33" s="19">
        <f t="shared" si="26"/>
        <v>11417.209336800002</v>
      </c>
      <c r="T33" s="19">
        <f t="shared" si="26"/>
        <v>11397.966092640007</v>
      </c>
      <c r="U33" s="19">
        <f t="shared" si="26"/>
        <v>11110.837453920003</v>
      </c>
      <c r="V33" s="19">
        <f t="shared" si="26"/>
        <v>10709.237786759999</v>
      </c>
      <c r="W33" s="19">
        <f t="shared" si="26"/>
        <v>11169.329304600004</v>
      </c>
      <c r="X33" s="19">
        <f t="shared" ref="X33" si="27">SUM(X34:X50)</f>
        <v>10536.165700200001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461.51347572000003</v>
      </c>
      <c r="D36" s="8">
        <f>FC_OTH_CP_E!D36+FC_OTH_HH_E!D36+FC_OTH_AFF_E!D36</f>
        <v>461.51347571999997</v>
      </c>
      <c r="E36" s="8">
        <f>FC_OTH_CP_E!E36+FC_OTH_HH_E!E36+FC_OTH_AFF_E!E36</f>
        <v>461.51347572000003</v>
      </c>
      <c r="F36" s="8">
        <f>FC_OTH_CP_E!F36+FC_OTH_HH_E!F36+FC_OTH_AFF_E!F36</f>
        <v>325.09117476000006</v>
      </c>
      <c r="G36" s="8">
        <f>FC_OTH_CP_E!G36+FC_OTH_HH_E!G36+FC_OTH_AFF_E!G36</f>
        <v>336.70154952000007</v>
      </c>
      <c r="H36" s="8">
        <f>FC_OTH_CP_E!H36+FC_OTH_HH_E!H36+FC_OTH_AFF_E!H36</f>
        <v>342.5066233199999</v>
      </c>
      <c r="I36" s="8">
        <f>FC_OTH_CP_E!I36+FC_OTH_HH_E!I36+FC_OTH_AFF_E!I36</f>
        <v>345.40950096000017</v>
      </c>
      <c r="J36" s="8">
        <f>FC_OTH_CP_E!J36+FC_OTH_HH_E!J36+FC_OTH_AFF_E!J36</f>
        <v>327.99382524000004</v>
      </c>
      <c r="K36" s="8">
        <f>FC_OTH_CP_E!K36+FC_OTH_HH_E!K36+FC_OTH_AFF_E!K36</f>
        <v>345.40950096</v>
      </c>
      <c r="L36" s="8">
        <f>FC_OTH_CP_E!L36+FC_OTH_HH_E!L36+FC_OTH_AFF_E!L36</f>
        <v>357.01987572000013</v>
      </c>
      <c r="M36" s="8">
        <f>FC_OTH_CP_E!M36+FC_OTH_HH_E!M36+FC_OTH_AFF_E!M36</f>
        <v>412.16909904000022</v>
      </c>
      <c r="N36" s="8">
        <f>FC_OTH_CP_E!N36+FC_OTH_HH_E!N36+FC_OTH_AFF_E!N36</f>
        <v>336.70154951999996</v>
      </c>
      <c r="O36" s="8">
        <f>FC_OTH_CP_E!O36+FC_OTH_HH_E!O36+FC_OTH_AFF_E!O36</f>
        <v>357.01987572000007</v>
      </c>
      <c r="P36" s="8">
        <f>FC_OTH_CP_E!P36+FC_OTH_HH_E!P36+FC_OTH_AFF_E!P36</f>
        <v>388.94834952000019</v>
      </c>
      <c r="Q36" s="8">
        <f>FC_OTH_CP_E!Q36+FC_OTH_HH_E!Q36+FC_OTH_AFF_E!Q36</f>
        <v>336.70177667999985</v>
      </c>
      <c r="R36" s="8">
        <f>FC_OTH_CP_E!R36+FC_OTH_HH_E!R36+FC_OTH_AFF_E!R36</f>
        <v>362.82494952000008</v>
      </c>
      <c r="S36" s="8">
        <f>FC_OTH_CP_E!S36+FC_OTH_HH_E!S36+FC_OTH_AFF_E!S36</f>
        <v>383.14327572000019</v>
      </c>
      <c r="T36" s="8">
        <f>FC_OTH_CP_E!T36+FC_OTH_HH_E!T36+FC_OTH_AFF_E!T36</f>
        <v>400.26841379999996</v>
      </c>
      <c r="U36" s="8">
        <f>FC_OTH_CP_E!U36+FC_OTH_HH_E!U36+FC_OTH_AFF_E!U36</f>
        <v>399.10762620000008</v>
      </c>
      <c r="V36" s="8">
        <f>FC_OTH_CP_E!V36+FC_OTH_HH_E!V36+FC_OTH_AFF_E!V36</f>
        <v>389.23843284000048</v>
      </c>
      <c r="W36" s="8">
        <f>FC_OTH_CP_E!W36+FC_OTH_HH_E!W36+FC_OTH_AFF_E!W36</f>
        <v>439.33766220000007</v>
      </c>
      <c r="X36" s="8">
        <f>FC_OTH_CP_E!X36+FC_OTH_HH_E!X36+FC_OTH_AFF_E!X36</f>
        <v>478.73470248000007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89.036667719999997</v>
      </c>
      <c r="D37" s="8">
        <f>FC_OTH_CP_E!D37+FC_OTH_HH_E!D37+FC_OTH_AFF_E!D37</f>
        <v>89.341532279999996</v>
      </c>
      <c r="E37" s="8">
        <f>FC_OTH_CP_E!E37+FC_OTH_HH_E!E37+FC_OTH_AFF_E!E37</f>
        <v>89.951261399999993</v>
      </c>
      <c r="F37" s="8">
        <f>FC_OTH_CP_E!F37+FC_OTH_HH_E!F37+FC_OTH_AFF_E!F37</f>
        <v>90.866104559999982</v>
      </c>
      <c r="G37" s="8">
        <f>FC_OTH_CP_E!G37+FC_OTH_HH_E!G37+FC_OTH_AFF_E!G37</f>
        <v>91.780947719999972</v>
      </c>
      <c r="H37" s="8">
        <f>FC_OTH_CP_E!H37+FC_OTH_HH_E!H37+FC_OTH_AFF_E!H37</f>
        <v>92.695541399999996</v>
      </c>
      <c r="I37" s="8">
        <f>FC_OTH_CP_E!I37+FC_OTH_HH_E!I37+FC_OTH_AFF_E!I37</f>
        <v>93.915249119999984</v>
      </c>
      <c r="J37" s="8">
        <f>FC_OTH_CP_E!J37+FC_OTH_HH_E!J37+FC_OTH_AFF_E!J37</f>
        <v>94.830092279999946</v>
      </c>
      <c r="K37" s="8">
        <f>FC_OTH_CP_E!K37+FC_OTH_HH_E!K37+FC_OTH_AFF_E!K37</f>
        <v>95.4398214</v>
      </c>
      <c r="L37" s="8">
        <f>FC_OTH_CP_E!L37+FC_OTH_HH_E!L37+FC_OTH_AFF_E!L37</f>
        <v>99.708673679999976</v>
      </c>
      <c r="M37" s="8">
        <f>FC_OTH_CP_E!M37+FC_OTH_HH_E!M37+FC_OTH_AFF_E!M37</f>
        <v>98.79407999999998</v>
      </c>
      <c r="N37" s="8">
        <f>FC_OTH_CP_E!N37+FC_OTH_HH_E!N37+FC_OTH_AFF_E!N37</f>
        <v>115.56437507999999</v>
      </c>
      <c r="O37" s="8">
        <f>FC_OTH_CP_E!O37+FC_OTH_HH_E!O37+FC_OTH_AFF_E!O37</f>
        <v>116.17435367999995</v>
      </c>
      <c r="P37" s="8">
        <f>FC_OTH_CP_E!P37+FC_OTH_HH_E!P37+FC_OTH_AFF_E!P37</f>
        <v>115.86948912000008</v>
      </c>
      <c r="Q37" s="8">
        <f>FC_OTH_CP_E!Q37+FC_OTH_HH_E!Q37+FC_OTH_AFF_E!Q37</f>
        <v>117.08894735999999</v>
      </c>
      <c r="R37" s="8">
        <f>FC_OTH_CP_E!R37+FC_OTH_HH_E!R37+FC_OTH_AFF_E!R37</f>
        <v>117.69892596000003</v>
      </c>
      <c r="S37" s="8">
        <f>FC_OTH_CP_E!S37+FC_OTH_HH_E!S37+FC_OTH_AFF_E!S37</f>
        <v>116.78408279999999</v>
      </c>
      <c r="T37" s="8">
        <f>FC_OTH_CP_E!T37+FC_OTH_HH_E!T37+FC_OTH_AFF_E!T37</f>
        <v>114.64978140000008</v>
      </c>
      <c r="U37" s="8">
        <f>FC_OTH_CP_E!U37+FC_OTH_HH_E!U37+FC_OTH_AFF_E!U37</f>
        <v>114.64978140000001</v>
      </c>
      <c r="V37" s="8">
        <f>FC_OTH_CP_E!V37+FC_OTH_HH_E!V37+FC_OTH_AFF_E!V37</f>
        <v>112.51523051999995</v>
      </c>
      <c r="W37" s="8">
        <f>FC_OTH_CP_E!W37+FC_OTH_HH_E!W37+FC_OTH_AFF_E!W37</f>
        <v>111.44072016000003</v>
      </c>
      <c r="X37" s="8">
        <f>FC_OTH_CP_E!X37+FC_OTH_HH_E!X37+FC_OTH_AFF_E!X37</f>
        <v>111.74758056000002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6.7760280000000002</v>
      </c>
      <c r="D38" s="8">
        <f>FC_OTH_CP_E!D38+FC_OTH_HH_E!D38+FC_OTH_AFF_E!D38</f>
        <v>6.7760280000000011</v>
      </c>
      <c r="E38" s="8">
        <f>FC_OTH_CP_E!E38+FC_OTH_HH_E!E38+FC_OTH_AFF_E!E38</f>
        <v>8.0080560000000016</v>
      </c>
      <c r="F38" s="8">
        <f>FC_OTH_CP_E!F38+FC_OTH_HH_E!F38+FC_OTH_AFF_E!F38</f>
        <v>7.3921680000000034</v>
      </c>
      <c r="G38" s="8">
        <f>FC_OTH_CP_E!G38+FC_OTH_HH_E!G38+FC_OTH_AFF_E!G38</f>
        <v>4.3119720000000008</v>
      </c>
      <c r="H38" s="8">
        <f>FC_OTH_CP_E!H38+FC_OTH_HH_E!H38+FC_OTH_AFF_E!H38</f>
        <v>3.3881400000000004</v>
      </c>
      <c r="I38" s="8">
        <f>FC_OTH_CP_E!I38+FC_OTH_HH_E!I38+FC_OTH_AFF_E!I38</f>
        <v>3.3881399999999999</v>
      </c>
      <c r="J38" s="8">
        <f>FC_OTH_CP_E!J38+FC_OTH_HH_E!J38+FC_OTH_AFF_E!J38</f>
        <v>3.3881399999999995</v>
      </c>
      <c r="K38" s="8">
        <f>FC_OTH_CP_E!K38+FC_OTH_HH_E!K38+FC_OTH_AFF_E!K38</f>
        <v>4.0040279999999999</v>
      </c>
      <c r="L38" s="8">
        <f>FC_OTH_CP_E!L38+FC_OTH_HH_E!L38+FC_OTH_AFF_E!L38</f>
        <v>4.0040279999999999</v>
      </c>
      <c r="M38" s="8">
        <f>FC_OTH_CP_E!M38+FC_OTH_HH_E!M38+FC_OTH_AFF_E!M38</f>
        <v>4.0037760000000002</v>
      </c>
      <c r="N38" s="8">
        <f>FC_OTH_CP_E!N38+FC_OTH_HH_E!N38+FC_OTH_AFF_E!N38</f>
        <v>4.6201680000000014</v>
      </c>
      <c r="O38" s="8">
        <f>FC_OTH_CP_E!O38+FC_OTH_HH_E!O38+FC_OTH_AFF_E!O38</f>
        <v>4.004027999999999</v>
      </c>
      <c r="P38" s="8">
        <f>FC_OTH_CP_E!P38+FC_OTH_HH_E!P38+FC_OTH_AFF_E!P38</f>
        <v>3.3878880000000011</v>
      </c>
      <c r="Q38" s="8">
        <f>FC_OTH_CP_E!Q38+FC_OTH_HH_E!Q38+FC_OTH_AFF_E!Q38</f>
        <v>4.0040280000000008</v>
      </c>
      <c r="R38" s="8">
        <f>FC_OTH_CP_E!R38+FC_OTH_HH_E!R38+FC_OTH_AFF_E!R38</f>
        <v>4.6201679999999996</v>
      </c>
      <c r="S38" s="8">
        <f>FC_OTH_CP_E!S38+FC_OTH_HH_E!S38+FC_OTH_AFF_E!S38</f>
        <v>4.3119720000000035</v>
      </c>
      <c r="T38" s="8">
        <f>FC_OTH_CP_E!T38+FC_OTH_HH_E!T38+FC_OTH_AFF_E!T38</f>
        <v>4.3119720000000026</v>
      </c>
      <c r="U38" s="8">
        <f>FC_OTH_CP_E!U38+FC_OTH_HH_E!U38+FC_OTH_AFF_E!U38</f>
        <v>4.3119720000000017</v>
      </c>
      <c r="V38" s="8">
        <f>FC_OTH_CP_E!V38+FC_OTH_HH_E!V38+FC_OTH_AFF_E!V38</f>
        <v>4.003776000000002</v>
      </c>
      <c r="W38" s="8">
        <f>FC_OTH_CP_E!W38+FC_OTH_HH_E!W38+FC_OTH_AFF_E!W38</f>
        <v>3.4110720000000003</v>
      </c>
      <c r="X38" s="8">
        <f>FC_OTH_CP_E!X38+FC_OTH_HH_E!X38+FC_OTH_AFF_E!X38</f>
        <v>3.7212839999999971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218.58313248000002</v>
      </c>
      <c r="D40" s="8">
        <f>FC_OTH_CP_E!D40+FC_OTH_HH_E!D40+FC_OTH_AFF_E!D40</f>
        <v>228.16746000000001</v>
      </c>
      <c r="E40" s="8">
        <f>FC_OTH_CP_E!E40+FC_OTH_HH_E!E40+FC_OTH_AFF_E!E40</f>
        <v>216.10965743999998</v>
      </c>
      <c r="F40" s="8">
        <f>FC_OTH_CP_E!F40+FC_OTH_HH_E!F40+FC_OTH_AFF_E!F40</f>
        <v>226.31235372000003</v>
      </c>
      <c r="G40" s="8">
        <f>FC_OTH_CP_E!G40+FC_OTH_HH_E!G40+FC_OTH_AFF_E!G40</f>
        <v>205.90722</v>
      </c>
      <c r="H40" s="8">
        <f>FC_OTH_CP_E!H40+FC_OTH_HH_E!H40+FC_OTH_AFF_E!H40</f>
        <v>203.12469000000007</v>
      </c>
      <c r="I40" s="8">
        <f>FC_OTH_CP_E!I40+FC_OTH_HH_E!I40+FC_OTH_AFF_E!I40</f>
        <v>203.74305876</v>
      </c>
      <c r="J40" s="8">
        <f>FC_OTH_CP_E!J40+FC_OTH_HH_E!J40+FC_OTH_AFF_E!J40</f>
        <v>163.2415874399999</v>
      </c>
      <c r="K40" s="8">
        <f>FC_OTH_CP_E!K40+FC_OTH_HH_E!K40+FC_OTH_AFF_E!K40</f>
        <v>164.47832496000001</v>
      </c>
      <c r="L40" s="8">
        <f>FC_OTH_CP_E!L40+FC_OTH_HH_E!L40+FC_OTH_AFF_E!L40</f>
        <v>146.54640744000005</v>
      </c>
      <c r="M40" s="8">
        <f>FC_OTH_CP_E!M40+FC_OTH_HH_E!M40+FC_OTH_AFF_E!M40</f>
        <v>124.59548124000001</v>
      </c>
      <c r="N40" s="8">
        <f>FC_OTH_CP_E!N40+FC_OTH_HH_E!N40+FC_OTH_AFF_E!N40</f>
        <v>120.26689992000001</v>
      </c>
      <c r="O40" s="8">
        <f>FC_OTH_CP_E!O40+FC_OTH_HH_E!O40+FC_OTH_AFF_E!O40</f>
        <v>115.32046751999999</v>
      </c>
      <c r="P40" s="8">
        <f>FC_OTH_CP_E!P40+FC_OTH_HH_E!P40+FC_OTH_AFF_E!P40</f>
        <v>110.99214504000012</v>
      </c>
      <c r="Q40" s="8">
        <f>FC_OTH_CP_E!Q40+FC_OTH_HH_E!Q40+FC_OTH_AFF_E!Q40</f>
        <v>105.42708504000001</v>
      </c>
      <c r="R40" s="8">
        <f>FC_OTH_CP_E!R40+FC_OTH_HH_E!R40+FC_OTH_AFF_E!R40</f>
        <v>112.84725132000007</v>
      </c>
      <c r="S40" s="8">
        <f>FC_OTH_CP_E!S40+FC_OTH_HH_E!S40+FC_OTH_AFF_E!S40</f>
        <v>112.84725132</v>
      </c>
      <c r="T40" s="8">
        <f>FC_OTH_CP_E!T40+FC_OTH_HH_E!T40+FC_OTH_AFF_E!T40</f>
        <v>111.30120000000012</v>
      </c>
      <c r="U40" s="8">
        <f>FC_OTH_CP_E!U40+FC_OTH_HH_E!U40+FC_OTH_AFF_E!U40</f>
        <v>115.93883627999999</v>
      </c>
      <c r="V40" s="8">
        <f>FC_OTH_CP_E!V40+FC_OTH_HH_E!V40+FC_OTH_AFF_E!V40</f>
        <v>100.17107999999999</v>
      </c>
      <c r="W40" s="8">
        <f>FC_OTH_CP_E!W40+FC_OTH_HH_E!W40+FC_OTH_AFF_E!W40</f>
        <v>110.97765000000004</v>
      </c>
      <c r="X40" s="8">
        <f>FC_OTH_CP_E!X40+FC_OTH_HH_E!X40+FC_OTH_AFF_E!X40</f>
        <v>94.806621000000021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327.72017124000007</v>
      </c>
      <c r="D41" s="8">
        <f>FC_OTH_CP_E!D41+FC_OTH_HH_E!D41+FC_OTH_AFF_E!D41</f>
        <v>380.27918628000003</v>
      </c>
      <c r="E41" s="8">
        <f>FC_OTH_CP_E!E41+FC_OTH_HH_E!E41+FC_OTH_AFF_E!E41</f>
        <v>414.28791504000003</v>
      </c>
      <c r="F41" s="8">
        <f>FC_OTH_CP_E!F41+FC_OTH_HH_E!F41+FC_OTH_AFF_E!F41</f>
        <v>361.72890000000001</v>
      </c>
      <c r="G41" s="8">
        <f>FC_OTH_CP_E!G41+FC_OTH_HH_E!G41+FC_OTH_AFF_E!G41</f>
        <v>361.72890000000001</v>
      </c>
      <c r="H41" s="8">
        <f>FC_OTH_CP_E!H41+FC_OTH_HH_E!H41+FC_OTH_AFF_E!H41</f>
        <v>259.70297256000003</v>
      </c>
      <c r="I41" s="8">
        <f>FC_OTH_CP_E!I41+FC_OTH_HH_E!I41+FC_OTH_AFF_E!I41</f>
        <v>197.86894379999998</v>
      </c>
      <c r="J41" s="8">
        <f>FC_OTH_CP_E!J41+FC_OTH_HH_E!J41+FC_OTH_AFF_E!J41</f>
        <v>176.22707255999993</v>
      </c>
      <c r="K41" s="8">
        <f>FC_OTH_CP_E!K41+FC_OTH_HH_E!K41+FC_OTH_AFF_E!K41</f>
        <v>222.60240000000005</v>
      </c>
      <c r="L41" s="8">
        <f>FC_OTH_CP_E!L41+FC_OTH_HH_E!L41+FC_OTH_AFF_E!L41</f>
        <v>312.26146992000008</v>
      </c>
      <c r="M41" s="8">
        <f>FC_OTH_CP_E!M41+FC_OTH_HH_E!M41+FC_OTH_AFF_E!M41</f>
        <v>213.32738628000004</v>
      </c>
      <c r="N41" s="8">
        <f>FC_OTH_CP_E!N41+FC_OTH_HH_E!N41+FC_OTH_AFF_E!N41</f>
        <v>157.67678628000002</v>
      </c>
      <c r="O41" s="8">
        <f>FC_OTH_CP_E!O41+FC_OTH_HH_E!O41+FC_OTH_AFF_E!O41</f>
        <v>173.13522875999999</v>
      </c>
      <c r="P41" s="8">
        <f>FC_OTH_CP_E!P41+FC_OTH_HH_E!P41+FC_OTH_AFF_E!P41</f>
        <v>194.77710000000022</v>
      </c>
      <c r="Q41" s="8">
        <f>FC_OTH_CP_E!Q41+FC_OTH_HH_E!Q41+FC_OTH_AFF_E!Q41</f>
        <v>148.40151372000003</v>
      </c>
      <c r="R41" s="8">
        <f>FC_OTH_CP_E!R41+FC_OTH_HH_E!R41+FC_OTH_AFF_E!R41</f>
        <v>166.95180000000005</v>
      </c>
      <c r="S41" s="8">
        <f>FC_OTH_CP_E!S41+FC_OTH_HH_E!S41+FC_OTH_AFF_E!S41</f>
        <v>166.95180000000002</v>
      </c>
      <c r="T41" s="8">
        <f>FC_OTH_CP_E!T41+FC_OTH_HH_E!T41+FC_OTH_AFF_E!T41</f>
        <v>150.56567496000011</v>
      </c>
      <c r="U41" s="8">
        <f>FC_OTH_CP_E!U41+FC_OTH_HH_E!U41+FC_OTH_AFF_E!U41</f>
        <v>148.40151372</v>
      </c>
      <c r="V41" s="8">
        <f>FC_OTH_CP_E!V41+FC_OTH_HH_E!V41+FC_OTH_AFF_E!V41</f>
        <v>140.98160628000002</v>
      </c>
      <c r="W41" s="8">
        <f>FC_OTH_CP_E!W41+FC_OTH_HH_E!W41+FC_OTH_AFF_E!W41</f>
        <v>131.63774112000004</v>
      </c>
      <c r="X41" s="8">
        <f>FC_OTH_CP_E!X41+FC_OTH_HH_E!X41+FC_OTH_AFF_E!X41</f>
        <v>156.20139828000001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14968.881808919998</v>
      </c>
      <c r="D43" s="8">
        <f>FC_OTH_CP_E!D43+FC_OTH_HH_E!D43+FC_OTH_AFF_E!D43</f>
        <v>15003.604891079995</v>
      </c>
      <c r="E43" s="8">
        <f>FC_OTH_CP_E!E43+FC_OTH_HH_E!E43+FC_OTH_AFF_E!E43</f>
        <v>14015.570399999999</v>
      </c>
      <c r="F43" s="8">
        <f>FC_OTH_CP_E!F43+FC_OTH_HH_E!F43+FC_OTH_AFF_E!F43</f>
        <v>16061.086079999999</v>
      </c>
      <c r="G43" s="8">
        <f>FC_OTH_CP_E!G43+FC_OTH_HH_E!G43+FC_OTH_AFF_E!G43</f>
        <v>15950.60315784</v>
      </c>
      <c r="H43" s="8">
        <f>FC_OTH_CP_E!H43+FC_OTH_HH_E!H43+FC_OTH_AFF_E!H43</f>
        <v>16042.146120000003</v>
      </c>
      <c r="I43" s="8">
        <f>FC_OTH_CP_E!I43+FC_OTH_HH_E!I43+FC_OTH_AFF_E!I43</f>
        <v>14012.413828919998</v>
      </c>
      <c r="J43" s="8">
        <f>FC_OTH_CP_E!J43+FC_OTH_HH_E!J43+FC_OTH_AFF_E!J43</f>
        <v>11550.218762159995</v>
      </c>
      <c r="K43" s="8">
        <f>FC_OTH_CP_E!K43+FC_OTH_HH_E!K43+FC_OTH_AFF_E!K43</f>
        <v>14766.855391080002</v>
      </c>
      <c r="L43" s="8">
        <f>FC_OTH_CP_E!L43+FC_OTH_HH_E!L43+FC_OTH_AFF_E!L43</f>
        <v>11985.206688000002</v>
      </c>
      <c r="M43" s="8">
        <f>FC_OTH_CP_E!M43+FC_OTH_HH_E!M43+FC_OTH_AFF_E!M43</f>
        <v>13483.673367839998</v>
      </c>
      <c r="N43" s="8">
        <f>FC_OTH_CP_E!N43+FC_OTH_HH_E!N43+FC_OTH_AFF_E!N43</f>
        <v>11408.80074984</v>
      </c>
      <c r="O43" s="8">
        <f>FC_OTH_CP_E!O43+FC_OTH_HH_E!O43+FC_OTH_AFF_E!O43</f>
        <v>11306.524432319995</v>
      </c>
      <c r="P43" s="8">
        <f>FC_OTH_CP_E!P43+FC_OTH_HH_E!P43+FC_OTH_AFF_E!P43</f>
        <v>12309.711158160011</v>
      </c>
      <c r="Q43" s="8">
        <f>FC_OTH_CP_E!Q43+FC_OTH_HH_E!Q43+FC_OTH_AFF_E!Q43</f>
        <v>9969.0479460000024</v>
      </c>
      <c r="R43" s="8">
        <f>FC_OTH_CP_E!R43+FC_OTH_HH_E!R43+FC_OTH_AFF_E!R43</f>
        <v>11496.240142920004</v>
      </c>
      <c r="S43" s="8">
        <f>FC_OTH_CP_E!S43+FC_OTH_HH_E!S43+FC_OTH_AFF_E!S43</f>
        <v>10605.115024920002</v>
      </c>
      <c r="T43" s="8">
        <f>FC_OTH_CP_E!T43+FC_OTH_HH_E!T43+FC_OTH_AFF_E!T43</f>
        <v>10597.222930320007</v>
      </c>
      <c r="U43" s="8">
        <f>FC_OTH_CP_E!U43+FC_OTH_HH_E!U43+FC_OTH_AFF_E!U43</f>
        <v>10315.333370160002</v>
      </c>
      <c r="V43" s="8">
        <f>FC_OTH_CP_E!V43+FC_OTH_HH_E!V43+FC_OTH_AFF_E!V43</f>
        <v>9928.3270319999992</v>
      </c>
      <c r="W43" s="8">
        <f>FC_OTH_CP_E!W43+FC_OTH_HH_E!W43+FC_OTH_AFF_E!W43</f>
        <v>10344.960536040002</v>
      </c>
      <c r="X43" s="8">
        <f>FC_OTH_CP_E!X43+FC_OTH_HH_E!X43+FC_OTH_AFF_E!X43</f>
        <v>9661.1802299999999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919.51200000000017</v>
      </c>
      <c r="D44" s="8">
        <f>FC_OTH_CP_E!D44+FC_OTH_HH_E!D44+FC_OTH_AFF_E!D44</f>
        <v>730.65593808000006</v>
      </c>
      <c r="E44" s="8">
        <f>FC_OTH_CP_E!E44+FC_OTH_HH_E!E44+FC_OTH_AFF_E!E44</f>
        <v>557.2800000000002</v>
      </c>
      <c r="F44" s="8">
        <f>FC_OTH_CP_E!F44+FC_OTH_HH_E!F44+FC_OTH_AFF_E!F44</f>
        <v>1012.3919071200004</v>
      </c>
      <c r="G44" s="8">
        <f>FC_OTH_CP_E!G44+FC_OTH_HH_E!G44+FC_OTH_AFF_E!G44</f>
        <v>931.89615480000032</v>
      </c>
      <c r="H44" s="8">
        <f>FC_OTH_CP_E!H44+FC_OTH_HH_E!H44+FC_OTH_AFF_E!H44</f>
        <v>829.72778328000004</v>
      </c>
      <c r="I44" s="8">
        <f>FC_OTH_CP_E!I44+FC_OTH_HH_E!I44+FC_OTH_AFF_E!I44</f>
        <v>628.48784519999992</v>
      </c>
      <c r="J44" s="8">
        <f>FC_OTH_CP_E!J44+FC_OTH_HH_E!J44+FC_OTH_AFF_E!J44</f>
        <v>588.23996904000012</v>
      </c>
      <c r="K44" s="8">
        <f>FC_OTH_CP_E!K44+FC_OTH_HH_E!K44+FC_OTH_AFF_E!K44</f>
        <v>198.14396904000003</v>
      </c>
      <c r="L44" s="8">
        <f>FC_OTH_CP_E!L44+FC_OTH_HH_E!L44+FC_OTH_AFF_E!L44</f>
        <v>328.17606192000005</v>
      </c>
      <c r="M44" s="8">
        <f>FC_OTH_CP_E!M44+FC_OTH_HH_E!M44+FC_OTH_AFF_E!M44</f>
        <v>27.864000000000001</v>
      </c>
      <c r="N44" s="8">
        <f>FC_OTH_CP_E!N44+FC_OTH_HH_E!N44+FC_OTH_AFF_E!N44</f>
        <v>37.151907120000004</v>
      </c>
      <c r="O44" s="8">
        <f>FC_OTH_CP_E!O44+FC_OTH_HH_E!O44+FC_OTH_AFF_E!O44</f>
        <v>3.0959690400000008</v>
      </c>
      <c r="P44" s="8">
        <f>FC_OTH_CP_E!P44+FC_OTH_HH_E!P44+FC_OTH_AFF_E!P44</f>
        <v>3.0959690400000008</v>
      </c>
      <c r="Q44" s="8">
        <f>FC_OTH_CP_E!Q44+FC_OTH_HH_E!Q44+FC_OTH_AFF_E!Q44</f>
        <v>3.0959690400000008</v>
      </c>
      <c r="R44" s="8">
        <f>FC_OTH_CP_E!R44+FC_OTH_HH_E!R44+FC_OTH_AFF_E!R44</f>
        <v>3.0959690400000008</v>
      </c>
      <c r="S44" s="8">
        <f>FC_OTH_CP_E!S44+FC_OTH_HH_E!S44+FC_OTH_AFF_E!S44</f>
        <v>3.0959690400000008</v>
      </c>
      <c r="T44" s="8">
        <f>FC_OTH_CP_E!T44+FC_OTH_HH_E!T44+FC_OTH_AFF_E!T44</f>
        <v>1.2382761600000003</v>
      </c>
      <c r="U44" s="8">
        <f>FC_OTH_CP_E!U44+FC_OTH_HH_E!U44+FC_OTH_AFF_E!U44</f>
        <v>1.2382761600000003</v>
      </c>
      <c r="V44" s="8">
        <f>FC_OTH_CP_E!V44+FC_OTH_HH_E!V44+FC_OTH_AFF_E!V44</f>
        <v>0.92870712</v>
      </c>
      <c r="W44" s="8">
        <f>FC_OTH_CP_E!W44+FC_OTH_HH_E!W44+FC_OTH_AFF_E!W44</f>
        <v>0.31263408000000009</v>
      </c>
      <c r="X44" s="8">
        <f>FC_OTH_CP_E!X44+FC_OTH_HH_E!X44+FC_OTH_AFF_E!X44</f>
        <v>0.93818088000000033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21.839922000000001</v>
      </c>
      <c r="D48" s="8">
        <f>FC_OTH_CP_E!D48+FC_OTH_HH_E!D48+FC_OTH_AFF_E!D48</f>
        <v>0</v>
      </c>
      <c r="E48" s="8">
        <f>FC_OTH_CP_E!E48+FC_OTH_HH_E!E48+FC_OTH_AFF_E!E48</f>
        <v>40.560155999999999</v>
      </c>
      <c r="F48" s="8">
        <f>FC_OTH_CP_E!F48+FC_OTH_HH_E!F48+FC_OTH_AFF_E!F48</f>
        <v>21.839922000000001</v>
      </c>
      <c r="G48" s="8">
        <f>FC_OTH_CP_E!G48+FC_OTH_HH_E!G48+FC_OTH_AFF_E!G48</f>
        <v>21.839921999999998</v>
      </c>
      <c r="H48" s="8">
        <f>FC_OTH_CP_E!H48+FC_OTH_HH_E!H48+FC_OTH_AFF_E!H48</f>
        <v>21.839922000000005</v>
      </c>
      <c r="I48" s="8">
        <f>FC_OTH_CP_E!I48+FC_OTH_HH_E!I48+FC_OTH_AFF_E!I48</f>
        <v>18.719882999999999</v>
      </c>
      <c r="J48" s="8">
        <f>FC_OTH_CP_E!J48+FC_OTH_HH_E!J48+FC_OTH_AFF_E!J48</f>
        <v>18.719882999999989</v>
      </c>
      <c r="K48" s="8">
        <f>FC_OTH_CP_E!K48+FC_OTH_HH_E!K48+FC_OTH_AFF_E!K48</f>
        <v>18.719883000000003</v>
      </c>
      <c r="L48" s="8">
        <f>FC_OTH_CP_E!L48+FC_OTH_HH_E!L48+FC_OTH_AFF_E!L48</f>
        <v>18.719883000000003</v>
      </c>
      <c r="M48" s="8">
        <f>FC_OTH_CP_E!M48+FC_OTH_HH_E!M48+FC_OTH_AFF_E!M48</f>
        <v>15.599844000000004</v>
      </c>
      <c r="N48" s="8">
        <f>FC_OTH_CP_E!N48+FC_OTH_HH_E!N48+FC_OTH_AFF_E!N48</f>
        <v>15.599844000000004</v>
      </c>
      <c r="O48" s="8">
        <f>FC_OTH_CP_E!O48+FC_OTH_HH_E!O48+FC_OTH_AFF_E!O48</f>
        <v>15.599843999999997</v>
      </c>
      <c r="P48" s="8">
        <f>FC_OTH_CP_E!P48+FC_OTH_HH_E!P48+FC_OTH_AFF_E!P48</f>
        <v>15.599844000000024</v>
      </c>
      <c r="Q48" s="8">
        <f>FC_OTH_CP_E!Q48+FC_OTH_HH_E!Q48+FC_OTH_AFF_E!Q48</f>
        <v>12.480155999999997</v>
      </c>
      <c r="R48" s="8">
        <f>FC_OTH_CP_E!R48+FC_OTH_HH_E!R48+FC_OTH_AFF_E!R48</f>
        <v>12.480156000000003</v>
      </c>
      <c r="S48" s="8">
        <f>FC_OTH_CP_E!S48+FC_OTH_HH_E!S48+FC_OTH_AFF_E!S48</f>
        <v>24.959961</v>
      </c>
      <c r="T48" s="8">
        <f>FC_OTH_CP_E!T48+FC_OTH_HH_E!T48+FC_OTH_AFF_E!T48</f>
        <v>18.407844000000019</v>
      </c>
      <c r="U48" s="8">
        <f>FC_OTH_CP_E!U48+FC_OTH_HH_E!U48+FC_OTH_AFF_E!U48</f>
        <v>11.856078000000002</v>
      </c>
      <c r="V48" s="8">
        <f>FC_OTH_CP_E!V48+FC_OTH_HH_E!V48+FC_OTH_AFF_E!V48</f>
        <v>33.071921999999986</v>
      </c>
      <c r="W48" s="8">
        <f>FC_OTH_CP_E!W48+FC_OTH_HH_E!W48+FC_OTH_AFF_E!W48</f>
        <v>27.251289000000003</v>
      </c>
      <c r="X48" s="8">
        <f>FC_OTH_CP_E!X48+FC_OTH_HH_E!X48+FC_OTH_AFF_E!X48</f>
        <v>28.835703000000006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11363.213763000002</v>
      </c>
      <c r="D51" s="27">
        <f>FC_OTH_CP_E!D51+FC_OTH_HH_E!D51+FC_OTH_AFF_E!D51</f>
        <v>12377.276936640003</v>
      </c>
      <c r="E51" s="27">
        <f>FC_OTH_CP_E!E51+FC_OTH_HH_E!E51+FC_OTH_AFF_E!E51</f>
        <v>11908.972088639999</v>
      </c>
      <c r="F51" s="27">
        <f>FC_OTH_CP_E!F51+FC_OTH_HH_E!F51+FC_OTH_AFF_E!F51</f>
        <v>12371.448976920001</v>
      </c>
      <c r="G51" s="27">
        <f>FC_OTH_CP_E!G51+FC_OTH_HH_E!G51+FC_OTH_AFF_E!G51</f>
        <v>12521.321473319998</v>
      </c>
      <c r="H51" s="27">
        <f>FC_OTH_CP_E!H51+FC_OTH_HH_E!H51+FC_OTH_AFF_E!H51</f>
        <v>12303.548409239997</v>
      </c>
      <c r="I51" s="27">
        <f>FC_OTH_CP_E!I51+FC_OTH_HH_E!I51+FC_OTH_AFF_E!I51</f>
        <v>12285.842374079999</v>
      </c>
      <c r="J51" s="27">
        <f>FC_OTH_CP_E!J51+FC_OTH_HH_E!J51+FC_OTH_AFF_E!J51</f>
        <v>11554.866734400002</v>
      </c>
      <c r="K51" s="27">
        <f>FC_OTH_CP_E!K51+FC_OTH_HH_E!K51+FC_OTH_AFF_E!K51</f>
        <v>12549.541950000003</v>
      </c>
      <c r="L51" s="27">
        <f>FC_OTH_CP_E!L51+FC_OTH_HH_E!L51+FC_OTH_AFF_E!L51</f>
        <v>12844.596017879998</v>
      </c>
      <c r="M51" s="27">
        <f>FC_OTH_CP_E!M51+FC_OTH_HH_E!M51+FC_OTH_AFF_E!M51</f>
        <v>14526.927462960008</v>
      </c>
      <c r="N51" s="27">
        <f>FC_OTH_CP_E!N51+FC_OTH_HH_E!N51+FC_OTH_AFF_E!N51</f>
        <v>11601.486171</v>
      </c>
      <c r="O51" s="27">
        <f>FC_OTH_CP_E!O51+FC_OTH_HH_E!O51+FC_OTH_AFF_E!O51</f>
        <v>12932.839006559998</v>
      </c>
      <c r="P51" s="27">
        <f>FC_OTH_CP_E!P51+FC_OTH_HH_E!P51+FC_OTH_AFF_E!P51</f>
        <v>13974.628662719993</v>
      </c>
      <c r="Q51" s="27">
        <f>FC_OTH_CP_E!Q51+FC_OTH_HH_E!Q51+FC_OTH_AFF_E!Q51</f>
        <v>10936.280219040002</v>
      </c>
      <c r="R51" s="27">
        <f>FC_OTH_CP_E!R51+FC_OTH_HH_E!R51+FC_OTH_AFF_E!R51</f>
        <v>12135.60756144</v>
      </c>
      <c r="S51" s="27">
        <f>FC_OTH_CP_E!S51+FC_OTH_HH_E!S51+FC_OTH_AFF_E!S51</f>
        <v>12856.704125759994</v>
      </c>
      <c r="T51" s="27">
        <f>FC_OTH_CP_E!T51+FC_OTH_HH_E!T51+FC_OTH_AFF_E!T51</f>
        <v>12726.960578640006</v>
      </c>
      <c r="U51" s="27">
        <f>FC_OTH_CP_E!U51+FC_OTH_HH_E!U51+FC_OTH_AFF_E!U51</f>
        <v>12798.128657159999</v>
      </c>
      <c r="V51" s="27">
        <f>FC_OTH_CP_E!V51+FC_OTH_HH_E!V51+FC_OTH_AFF_E!V51</f>
        <v>12792.938891039999</v>
      </c>
      <c r="W51" s="27">
        <f>FC_OTH_CP_E!W51+FC_OTH_HH_E!W51+FC_OTH_AFF_E!W51</f>
        <v>12098.303125919998</v>
      </c>
      <c r="X51" s="27">
        <f>FC_OTH_CP_E!X51+FC_OTH_HH_E!X51+FC_OTH_AFF_E!X51</f>
        <v>14031.108594359994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24.452999999999999</v>
      </c>
      <c r="H52" s="27">
        <f t="shared" si="29"/>
        <v>30.888000000000005</v>
      </c>
      <c r="I52" s="27">
        <f t="shared" si="29"/>
        <v>30.601771200000016</v>
      </c>
      <c r="J52" s="27">
        <f t="shared" si="29"/>
        <v>25.740000000000002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128.69999999999996</v>
      </c>
      <c r="Q52" s="27">
        <f t="shared" si="29"/>
        <v>128.69999999999993</v>
      </c>
      <c r="R52" s="27">
        <f t="shared" si="29"/>
        <v>171.59982840000012</v>
      </c>
      <c r="S52" s="27">
        <f t="shared" si="29"/>
        <v>171.59982840000021</v>
      </c>
      <c r="T52" s="27">
        <f t="shared" si="29"/>
        <v>171.59982840000021</v>
      </c>
      <c r="U52" s="27">
        <f t="shared" si="29"/>
        <v>171.59982840000015</v>
      </c>
      <c r="V52" s="27">
        <f t="shared" si="29"/>
        <v>171.59982839999961</v>
      </c>
      <c r="W52" s="27">
        <f t="shared" si="29"/>
        <v>171.59982840000001</v>
      </c>
      <c r="X52" s="27">
        <f t="shared" ref="X52" si="30">SUM(X53:X54)</f>
        <v>173.02994279999984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24.452999999999999</v>
      </c>
      <c r="H53" s="8">
        <f>FC_OTH_CP_E!H53+FC_OTH_HH_E!H53+FC_OTH_AFF_E!H53</f>
        <v>30.888000000000005</v>
      </c>
      <c r="I53" s="8">
        <f>FC_OTH_CP_E!I53+FC_OTH_HH_E!I53+FC_OTH_AFF_E!I53</f>
        <v>30.601771200000016</v>
      </c>
      <c r="J53" s="8">
        <f>FC_OTH_CP_E!J53+FC_OTH_HH_E!J53+FC_OTH_AFF_E!J53</f>
        <v>25.740000000000002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128.69999999999996</v>
      </c>
      <c r="Q53" s="8">
        <f>FC_OTH_CP_E!Q53+FC_OTH_HH_E!Q53+FC_OTH_AFF_E!Q53</f>
        <v>128.69999999999993</v>
      </c>
      <c r="R53" s="8">
        <f>FC_OTH_CP_E!R53+FC_OTH_HH_E!R53+FC_OTH_AFF_E!R53</f>
        <v>171.59982840000012</v>
      </c>
      <c r="S53" s="8">
        <f>FC_OTH_CP_E!S53+FC_OTH_HH_E!S53+FC_OTH_AFF_E!S53</f>
        <v>171.59982840000021</v>
      </c>
      <c r="T53" s="8">
        <f>FC_OTH_CP_E!T53+FC_OTH_HH_E!T53+FC_OTH_AFF_E!T53</f>
        <v>171.59982840000021</v>
      </c>
      <c r="U53" s="8">
        <f>FC_OTH_CP_E!U53+FC_OTH_HH_E!U53+FC_OTH_AFF_E!U53</f>
        <v>171.59982840000015</v>
      </c>
      <c r="V53" s="8">
        <f>FC_OTH_CP_E!V53+FC_OTH_HH_E!V53+FC_OTH_AFF_E!V53</f>
        <v>171.59982839999961</v>
      </c>
      <c r="W53" s="8">
        <f>FC_OTH_CP_E!W53+FC_OTH_HH_E!W53+FC_OTH_AFF_E!W53</f>
        <v>171.59982840000001</v>
      </c>
      <c r="X53" s="8">
        <f>FC_OTH_CP_E!X53+FC_OTH_HH_E!X53+FC_OTH_AFF_E!X53</f>
        <v>173.02994279999984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713.96106767999993</v>
      </c>
      <c r="D61" s="49">
        <f t="shared" si="31"/>
        <v>807.7958884799998</v>
      </c>
      <c r="E61" s="49">
        <f t="shared" si="31"/>
        <v>702.72426671999972</v>
      </c>
      <c r="F61" s="49">
        <f t="shared" si="31"/>
        <v>896.95220327999994</v>
      </c>
      <c r="G61" s="49">
        <f t="shared" si="31"/>
        <v>916.93128744000057</v>
      </c>
      <c r="H61" s="49">
        <f t="shared" si="31"/>
        <v>960.35064408000051</v>
      </c>
      <c r="I61" s="49">
        <f t="shared" si="31"/>
        <v>1013.8440391199995</v>
      </c>
      <c r="J61" s="49">
        <f t="shared" si="31"/>
        <v>1787.5255579200007</v>
      </c>
      <c r="K61" s="49">
        <f t="shared" si="31"/>
        <v>2091.7198857599992</v>
      </c>
      <c r="L61" s="49">
        <f t="shared" si="31"/>
        <v>2250.6532855199998</v>
      </c>
      <c r="M61" s="49">
        <f t="shared" si="31"/>
        <v>3237.6271557599985</v>
      </c>
      <c r="N61" s="49">
        <f t="shared" si="31"/>
        <v>2397.9631089600002</v>
      </c>
      <c r="O61" s="49">
        <f t="shared" si="31"/>
        <v>2886.3124840799978</v>
      </c>
      <c r="P61" s="49">
        <f t="shared" si="31"/>
        <v>3326.5135252799987</v>
      </c>
      <c r="Q61" s="49">
        <f t="shared" si="31"/>
        <v>2515.4514374400001</v>
      </c>
      <c r="R61" s="49">
        <f t="shared" si="31"/>
        <v>2929.4603438400009</v>
      </c>
      <c r="S61" s="49">
        <f t="shared" si="31"/>
        <v>3263.0235033600011</v>
      </c>
      <c r="T61" s="49">
        <f t="shared" si="31"/>
        <v>3086.5173048000015</v>
      </c>
      <c r="U61" s="49">
        <f t="shared" si="31"/>
        <v>2999.4039194399988</v>
      </c>
      <c r="V61" s="49">
        <f t="shared" si="31"/>
        <v>2982.9335047199993</v>
      </c>
      <c r="W61" s="49">
        <f t="shared" si="31"/>
        <v>2760.2381008800016</v>
      </c>
      <c r="X61" s="49">
        <f t="shared" si="31"/>
        <v>3320.50379256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712.43222399999991</v>
      </c>
      <c r="D62" s="52">
        <f>FC_OTH_CP_E!D62+FC_OTH_HH_E!D62+FC_OTH_AFF_E!D62</f>
        <v>798.8960447999998</v>
      </c>
      <c r="E62" s="52">
        <f>FC_OTH_CP_E!E62+FC_OTH_HH_E!E62+FC_OTH_AFF_E!E62</f>
        <v>695.40791039999976</v>
      </c>
      <c r="F62" s="52">
        <f>FC_OTH_CP_E!F62+FC_OTH_HH_E!F62+FC_OTH_AFF_E!F62</f>
        <v>890.40026879999994</v>
      </c>
      <c r="G62" s="52">
        <f>FC_OTH_CP_E!G62+FC_OTH_HH_E!G62+FC_OTH_AFF_E!G62</f>
        <v>882.00000000000057</v>
      </c>
      <c r="H62" s="52">
        <f>FC_OTH_CP_E!H62+FC_OTH_HH_E!H62+FC_OTH_AFF_E!H62</f>
        <v>900.92822400000045</v>
      </c>
      <c r="I62" s="52">
        <f>FC_OTH_CP_E!I62+FC_OTH_HH_E!I62+FC_OTH_AFF_E!I62</f>
        <v>983.13626879999947</v>
      </c>
      <c r="J62" s="52">
        <f>FC_OTH_CP_E!J62+FC_OTH_HH_E!J62+FC_OTH_AFF_E!J62</f>
        <v>1730.8480896000005</v>
      </c>
      <c r="K62" s="52">
        <f>FC_OTH_CP_E!K62+FC_OTH_HH_E!K62+FC_OTH_AFF_E!K62</f>
        <v>1993.9360895999994</v>
      </c>
      <c r="L62" s="52">
        <f>FC_OTH_CP_E!L62+FC_OTH_HH_E!L62+FC_OTH_AFF_E!L62</f>
        <v>2073.0080447999999</v>
      </c>
      <c r="M62" s="52">
        <f>FC_OTH_CP_E!M62+FC_OTH_HH_E!M62+FC_OTH_AFF_E!M62</f>
        <v>3087.6834239999985</v>
      </c>
      <c r="N62" s="52">
        <f>FC_OTH_CP_E!N62+FC_OTH_HH_E!N62+FC_OTH_AFF_E!N62</f>
        <v>2210.8351104000003</v>
      </c>
      <c r="O62" s="52">
        <f>FC_OTH_CP_E!O62+FC_OTH_HH_E!O62+FC_OTH_AFF_E!O62</f>
        <v>2728.4991551999974</v>
      </c>
      <c r="P62" s="52">
        <f>FC_OTH_CP_E!P62+FC_OTH_HH_E!P62+FC_OTH_AFF_E!P62</f>
        <v>3095.8591103999988</v>
      </c>
      <c r="Q62" s="52">
        <f>FC_OTH_CP_E!Q62+FC_OTH_HH_E!Q62+FC_OTH_AFF_E!Q62</f>
        <v>2285.8863551999998</v>
      </c>
      <c r="R62" s="52">
        <f>FC_OTH_CP_E!R62+FC_OTH_HH_E!R62+FC_OTH_AFF_E!R62</f>
        <v>2684.5277760000013</v>
      </c>
      <c r="S62" s="52">
        <f>FC_OTH_CP_E!S62+FC_OTH_HH_E!S62+FC_OTH_AFF_E!S62</f>
        <v>2990.6799552000011</v>
      </c>
      <c r="T62" s="52">
        <f>FC_OTH_CP_E!T62+FC_OTH_HH_E!T62+FC_OTH_AFF_E!T62</f>
        <v>2801.4110208000006</v>
      </c>
      <c r="U62" s="52">
        <f>FC_OTH_CP_E!U62+FC_OTH_HH_E!U62+FC_OTH_AFF_E!U62</f>
        <v>2785.0927103999993</v>
      </c>
      <c r="V62" s="52">
        <f>FC_OTH_CP_E!V62+FC_OTH_HH_E!V62+FC_OTH_AFF_E!V62</f>
        <v>2757.3166655999994</v>
      </c>
      <c r="W62" s="52">
        <f>FC_OTH_CP_E!W62+FC_OTH_HH_E!W62+FC_OTH_AFF_E!W62</f>
        <v>2520.3245760000013</v>
      </c>
      <c r="X62" s="52">
        <f>FC_OTH_CP_E!X62+FC_OTH_HH_E!X62+FC_OTH_AFF_E!X62</f>
        <v>3045.9744000000001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30.727065600000014</v>
      </c>
      <c r="H63" s="52">
        <f>FC_OTH_CP_E!H63+FC_OTH_HH_E!H63+FC_OTH_AFF_E!H63</f>
        <v>54.185644800000034</v>
      </c>
      <c r="I63" s="52">
        <f>FC_OTH_CP_E!I63+FC_OTH_HH_E!I63+FC_OTH_AFF_E!I63</f>
        <v>20.154355199999991</v>
      </c>
      <c r="J63" s="52">
        <f>FC_OTH_CP_E!J63+FC_OTH_HH_E!J63+FC_OTH_AFF_E!J63</f>
        <v>39.317644800000011</v>
      </c>
      <c r="K63" s="52">
        <f>FC_OTH_CP_E!K63+FC_OTH_HH_E!K63+FC_OTH_AFF_E!K63</f>
        <v>76.983379199999973</v>
      </c>
      <c r="L63" s="52">
        <f>FC_OTH_CP_E!L63+FC_OTH_HH_E!L63+FC_OTH_AFF_E!L63</f>
        <v>118.944</v>
      </c>
      <c r="M63" s="52">
        <f>FC_OTH_CP_E!M63+FC_OTH_HH_E!M63+FC_OTH_AFF_E!M63</f>
        <v>61.784755199999985</v>
      </c>
      <c r="N63" s="52">
        <f>FC_OTH_CP_E!N63+FC_OTH_HH_E!N63+FC_OTH_AFF_E!N63</f>
        <v>109.36235519999995</v>
      </c>
      <c r="O63" s="52">
        <f>FC_OTH_CP_E!O63+FC_OTH_HH_E!O63+FC_OTH_AFF_E!O63</f>
        <v>48.238444799999925</v>
      </c>
      <c r="P63" s="52">
        <f>FC_OTH_CP_E!P63+FC_OTH_HH_E!P63+FC_OTH_AFF_E!P63</f>
        <v>91.85137919999994</v>
      </c>
      <c r="Q63" s="52">
        <f>FC_OTH_CP_E!Q63+FC_OTH_HH_E!Q63+FC_OTH_AFF_E!Q63</f>
        <v>75.661689599999974</v>
      </c>
      <c r="R63" s="52">
        <f>FC_OTH_CP_E!R63+FC_OTH_HH_E!R63+FC_OTH_AFF_E!R63</f>
        <v>87.886310400000056</v>
      </c>
      <c r="S63" s="52">
        <f>FC_OTH_CP_E!S63+FC_OTH_HH_E!S63+FC_OTH_AFF_E!S63</f>
        <v>112.99680000000001</v>
      </c>
      <c r="T63" s="52">
        <f>FC_OTH_CP_E!T63+FC_OTH_HH_E!T63+FC_OTH_AFF_E!T63</f>
        <v>131.82946560000005</v>
      </c>
      <c r="U63" s="52">
        <f>FC_OTH_CP_E!U63+FC_OTH_HH_E!U63+FC_OTH_AFF_E!U63</f>
        <v>66.080044799999953</v>
      </c>
      <c r="V63" s="52">
        <f>FC_OTH_CP_E!V63+FC_OTH_HH_E!V63+FC_OTH_AFF_E!V63</f>
        <v>81.939110399999976</v>
      </c>
      <c r="W63" s="52">
        <f>FC_OTH_CP_E!W63+FC_OTH_HH_E!W63+FC_OTH_AFF_E!W63</f>
        <v>88.216934400000042</v>
      </c>
      <c r="X63" s="52">
        <f>FC_OTH_CP_E!X63+FC_OTH_HH_E!X63+FC_OTH_AFF_E!X63</f>
        <v>140.4200448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1.5288436800000003</v>
      </c>
      <c r="D64" s="52">
        <f>FC_OTH_CP_E!D64+FC_OTH_HH_E!D64+FC_OTH_AFF_E!D64</f>
        <v>8.8998436799999965</v>
      </c>
      <c r="E64" s="52">
        <f>FC_OTH_CP_E!E64+FC_OTH_HH_E!E64+FC_OTH_AFF_E!E64</f>
        <v>7.3163563199999997</v>
      </c>
      <c r="F64" s="52">
        <f>FC_OTH_CP_E!F64+FC_OTH_HH_E!F64+FC_OTH_AFF_E!F64</f>
        <v>6.5519344800000017</v>
      </c>
      <c r="G64" s="52">
        <f>FC_OTH_CP_E!G64+FC_OTH_HH_E!G64+FC_OTH_AFF_E!G64</f>
        <v>4.2042218400000007</v>
      </c>
      <c r="H64" s="52">
        <f>FC_OTH_CP_E!H64+FC_OTH_HH_E!H64+FC_OTH_AFF_E!H64</f>
        <v>5.0777344799999993</v>
      </c>
      <c r="I64" s="52">
        <f>FC_OTH_CP_E!I64+FC_OTH_HH_E!I64+FC_OTH_AFF_E!I64</f>
        <v>8.1354218399999993</v>
      </c>
      <c r="J64" s="52">
        <f>FC_OTH_CP_E!J64+FC_OTH_HH_E!J64+FC_OTH_AFF_E!J64</f>
        <v>5.4053999999999984</v>
      </c>
      <c r="K64" s="52">
        <f>FC_OTH_CP_E!K64+FC_OTH_HH_E!K64+FC_OTH_AFF_E!K64</f>
        <v>7.0435310399999986</v>
      </c>
      <c r="L64" s="52">
        <f>FC_OTH_CP_E!L64+FC_OTH_HH_E!L64+FC_OTH_AFF_E!L64</f>
        <v>37.073378159999997</v>
      </c>
      <c r="M64" s="52">
        <f>FC_OTH_CP_E!M64+FC_OTH_HH_E!M64+FC_OTH_AFF_E!M64</f>
        <v>65.028534480000005</v>
      </c>
      <c r="N64" s="52">
        <f>FC_OTH_CP_E!N64+FC_OTH_HH_E!N64+FC_OTH_AFF_E!N64</f>
        <v>67.381947359999998</v>
      </c>
      <c r="O64" s="52">
        <f>FC_OTH_CP_E!O64+FC_OTH_HH_E!O64+FC_OTH_AFF_E!O64</f>
        <v>99.535821839999983</v>
      </c>
      <c r="P64" s="52">
        <f>FC_OTH_CP_E!P64+FC_OTH_HH_E!P64+FC_OTH_AFF_E!P64</f>
        <v>130.29726527999998</v>
      </c>
      <c r="Q64" s="52">
        <f>FC_OTH_CP_E!Q64+FC_OTH_HH_E!Q64+FC_OTH_AFF_E!Q64</f>
        <v>145.94579999999996</v>
      </c>
      <c r="R64" s="52">
        <f>FC_OTH_CP_E!R64+FC_OTH_HH_E!R64+FC_OTH_AFF_E!R64</f>
        <v>148.63749263999995</v>
      </c>
      <c r="S64" s="52">
        <f>FC_OTH_CP_E!S64+FC_OTH_HH_E!S64+FC_OTH_AFF_E!S64</f>
        <v>151.64053631999997</v>
      </c>
      <c r="T64" s="52">
        <f>FC_OTH_CP_E!T64+FC_OTH_HH_E!T64+FC_OTH_AFF_E!T64</f>
        <v>145.37263104000004</v>
      </c>
      <c r="U64" s="52">
        <f>FC_OTH_CP_E!U64+FC_OTH_HH_E!U64+FC_OTH_AFF_E!U64</f>
        <v>140.57322551999994</v>
      </c>
      <c r="V64" s="52">
        <f>FC_OTH_CP_E!V64+FC_OTH_HH_E!V64+FC_OTH_AFF_E!V64</f>
        <v>136.13961816</v>
      </c>
      <c r="W64" s="52">
        <f>FC_OTH_CP_E!W64+FC_OTH_HH_E!W64+FC_OTH_AFF_E!W64</f>
        <v>145.78206552000006</v>
      </c>
      <c r="X64" s="52">
        <f>FC_OTH_CP_E!X64+FC_OTH_HH_E!X64+FC_OTH_AFF_E!X64</f>
        <v>130.24281815999996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0.40780800000000028</v>
      </c>
      <c r="M67" s="52">
        <f>FC_OTH_CP_E!M67+FC_OTH_HH_E!M67+FC_OTH_AFF_E!M67</f>
        <v>1.4273280000000002</v>
      </c>
      <c r="N67" s="52">
        <f>FC_OTH_CP_E!N67+FC_OTH_HH_E!N67+FC_OTH_AFF_E!N67</f>
        <v>1.8351360000000003</v>
      </c>
      <c r="O67" s="52">
        <f>FC_OTH_CP_E!O67+FC_OTH_HH_E!O67+FC_OTH_AFF_E!O67</f>
        <v>2.0390399999999991</v>
      </c>
      <c r="P67" s="52">
        <f>FC_OTH_CP_E!P67+FC_OTH_HH_E!P67+FC_OTH_AFF_E!P67</f>
        <v>2.0390400000000026</v>
      </c>
      <c r="Q67" s="52">
        <f>FC_OTH_CP_E!Q67+FC_OTH_HH_E!Q67+FC_OTH_AFF_E!Q67</f>
        <v>1.4273279999999999</v>
      </c>
      <c r="R67" s="52">
        <f>FC_OTH_CP_E!R67+FC_OTH_HH_E!R67+FC_OTH_AFF_E!R67</f>
        <v>1.2234240000000005</v>
      </c>
      <c r="S67" s="52">
        <f>FC_OTH_CP_E!S67+FC_OTH_HH_E!S67+FC_OTH_AFF_E!S67</f>
        <v>1.2234240000000001</v>
      </c>
      <c r="T67" s="52">
        <f>FC_OTH_CP_E!T67+FC_OTH_HH_E!T67+FC_OTH_AFF_E!T67</f>
        <v>2.8722427200000022</v>
      </c>
      <c r="U67" s="52">
        <f>FC_OTH_CP_E!U67+FC_OTH_HH_E!U67+FC_OTH_AFF_E!U67</f>
        <v>2.9364724800000004</v>
      </c>
      <c r="V67" s="52">
        <f>FC_OTH_CP_E!V67+FC_OTH_HH_E!V67+FC_OTH_AFF_E!V67</f>
        <v>2.9430993599999988</v>
      </c>
      <c r="W67" s="52">
        <f>FC_OTH_CP_E!W67+FC_OTH_HH_E!W67+FC_OTH_AFF_E!W67</f>
        <v>3.6835257600000015</v>
      </c>
      <c r="X67" s="52">
        <f>FC_OTH_CP_E!X67+FC_OTH_HH_E!X67+FC_OTH_AFF_E!X67</f>
        <v>3.6893880000000006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20.819363040000006</v>
      </c>
      <c r="N68" s="52">
        <f>FC_OTH_CP_E!N68+FC_OTH_HH_E!N68+FC_OTH_AFF_E!N68</f>
        <v>7.9593926400000026</v>
      </c>
      <c r="O68" s="52">
        <f>FC_OTH_CP_E!O68+FC_OTH_HH_E!O68+FC_OTH_AFF_E!O68</f>
        <v>7.0999372799999954</v>
      </c>
      <c r="P68" s="52">
        <f>FC_OTH_CP_E!P68+FC_OTH_HH_E!P68+FC_OTH_AFF_E!P68</f>
        <v>5.2663305600000054</v>
      </c>
      <c r="Q68" s="52">
        <f>FC_OTH_CP_E!Q68+FC_OTH_HH_E!Q68+FC_OTH_AFF_E!Q68</f>
        <v>4.7298081600000002</v>
      </c>
      <c r="R68" s="52">
        <f>FC_OTH_CP_E!R68+FC_OTH_HH_E!R68+FC_OTH_AFF_E!R68</f>
        <v>5.0848560000000029</v>
      </c>
      <c r="S68" s="52">
        <f>FC_OTH_CP_E!S68+FC_OTH_HH_E!S68+FC_OTH_AFF_E!S68</f>
        <v>5.2823879999999992</v>
      </c>
      <c r="T68" s="52">
        <f>FC_OTH_CP_E!T68+FC_OTH_HH_E!T68+FC_OTH_AFF_E!T68</f>
        <v>4.1318596800000034</v>
      </c>
      <c r="U68" s="52">
        <f>FC_OTH_CP_E!U68+FC_OTH_HH_E!U68+FC_OTH_AFF_E!U68</f>
        <v>4.1214095999999989</v>
      </c>
      <c r="V68" s="52">
        <f>FC_OTH_CP_E!V68+FC_OTH_HH_E!V68+FC_OTH_AFF_E!V68</f>
        <v>4.2949828799999974</v>
      </c>
      <c r="W68" s="52">
        <f>FC_OTH_CP_E!W68+FC_OTH_HH_E!W68+FC_OTH_AFF_E!W68</f>
        <v>1.9309708800000003</v>
      </c>
      <c r="X68" s="52">
        <f>FC_OTH_CP_E!X68+FC_OTH_HH_E!X68+FC_OTH_AFF_E!X68</f>
        <v>0.17714160000000001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0.15904079999999998</v>
      </c>
      <c r="I72" s="55">
        <f>FC_OTH_CP_E!I72+FC_OTH_HH_E!I72+FC_OTH_AFF_E!I72</f>
        <v>2.4179932799999997</v>
      </c>
      <c r="J72" s="55">
        <f>FC_OTH_CP_E!J72+FC_OTH_HH_E!J72+FC_OTH_AFF_E!J72</f>
        <v>11.954423519999997</v>
      </c>
      <c r="K72" s="55">
        <f>FC_OTH_CP_E!K72+FC_OTH_HH_E!K72+FC_OTH_AFF_E!K72</f>
        <v>13.756885919999997</v>
      </c>
      <c r="L72" s="55">
        <f>FC_OTH_CP_E!L72+FC_OTH_HH_E!L72+FC_OTH_AFF_E!L72</f>
        <v>21.220054559999991</v>
      </c>
      <c r="M72" s="55">
        <f>FC_OTH_CP_E!M72+FC_OTH_HH_E!M72+FC_OTH_AFF_E!M72</f>
        <v>0.88375104000000004</v>
      </c>
      <c r="N72" s="55">
        <f>FC_OTH_CP_E!N72+FC_OTH_HH_E!N72+FC_OTH_AFF_E!N72</f>
        <v>0.58916736000000003</v>
      </c>
      <c r="O72" s="55">
        <f>FC_OTH_CP_E!O72+FC_OTH_HH_E!O72+FC_OTH_AFF_E!O72</f>
        <v>0.9000849599999996</v>
      </c>
      <c r="P72" s="55">
        <f>FC_OTH_CP_E!P72+FC_OTH_HH_E!P72+FC_OTH_AFF_E!P72</f>
        <v>1.2003998400000011</v>
      </c>
      <c r="Q72" s="55">
        <f>FC_OTH_CP_E!Q72+FC_OTH_HH_E!Q72+FC_OTH_AFF_E!Q72</f>
        <v>1.8004564799999998</v>
      </c>
      <c r="R72" s="55">
        <f>FC_OTH_CP_E!R72+FC_OTH_HH_E!R72+FC_OTH_AFF_E!R72</f>
        <v>2.1004847999999994</v>
      </c>
      <c r="S72" s="55">
        <f>FC_OTH_CP_E!S72+FC_OTH_HH_E!S72+FC_OTH_AFF_E!S72</f>
        <v>1.2003998400000007</v>
      </c>
      <c r="T72" s="55">
        <f>FC_OTH_CP_E!T72+FC_OTH_HH_E!T72+FC_OTH_AFF_E!T72</f>
        <v>0.90008496000000027</v>
      </c>
      <c r="U72" s="55">
        <f>FC_OTH_CP_E!U72+FC_OTH_HH_E!U72+FC_OTH_AFF_E!U72</f>
        <v>0.60005664000000003</v>
      </c>
      <c r="V72" s="55">
        <f>FC_OTH_CP_E!V72+FC_OTH_HH_E!V72+FC_OTH_AFF_E!V72</f>
        <v>0.30002831999999985</v>
      </c>
      <c r="W72" s="55">
        <f>FC_OTH_CP_E!W72+FC_OTH_HH_E!W72+FC_OTH_AFF_E!W72</f>
        <v>0.30002832000000001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6291.8955835200013</v>
      </c>
      <c r="D2" s="21">
        <f t="shared" ref="D2:X2" si="0">SUM(D3,D17,D22,D25,D26,D51,D52)</f>
        <v>6596.3799892800007</v>
      </c>
      <c r="E2" s="21">
        <f t="shared" si="0"/>
        <v>7309.0722002399998</v>
      </c>
      <c r="F2" s="21">
        <f t="shared" si="0"/>
        <v>7913.9766312000011</v>
      </c>
      <c r="G2" s="21">
        <f t="shared" si="0"/>
        <v>7781.4818553600026</v>
      </c>
      <c r="H2" s="21">
        <f t="shared" si="0"/>
        <v>7622.0993804400005</v>
      </c>
      <c r="I2" s="21">
        <f t="shared" si="0"/>
        <v>7129.9996689600011</v>
      </c>
      <c r="J2" s="21">
        <f t="shared" si="0"/>
        <v>6477.3342734400012</v>
      </c>
      <c r="K2" s="21">
        <f t="shared" si="0"/>
        <v>7597.9472518800003</v>
      </c>
      <c r="L2" s="21">
        <f t="shared" si="0"/>
        <v>7122.332957399999</v>
      </c>
      <c r="M2" s="21">
        <f t="shared" si="0"/>
        <v>7843.6469026800005</v>
      </c>
      <c r="N2" s="21">
        <f t="shared" si="0"/>
        <v>6480.8318966400002</v>
      </c>
      <c r="O2" s="21">
        <f t="shared" si="0"/>
        <v>6895.392668999998</v>
      </c>
      <c r="P2" s="21">
        <f t="shared" si="0"/>
        <v>7628.4935992799947</v>
      </c>
      <c r="Q2" s="21">
        <f t="shared" si="0"/>
        <v>6087.2413237200008</v>
      </c>
      <c r="R2" s="21">
        <f t="shared" si="0"/>
        <v>6998.6545055999941</v>
      </c>
      <c r="S2" s="21">
        <f t="shared" si="0"/>
        <v>6990.0582225599992</v>
      </c>
      <c r="T2" s="21">
        <f t="shared" si="0"/>
        <v>6959.3767606800011</v>
      </c>
      <c r="U2" s="21">
        <f t="shared" si="0"/>
        <v>6955.1981625599947</v>
      </c>
      <c r="V2" s="21">
        <f t="shared" si="0"/>
        <v>6800.3080689600019</v>
      </c>
      <c r="W2" s="21">
        <f t="shared" si="0"/>
        <v>6556.1231250000019</v>
      </c>
      <c r="X2" s="21">
        <f t="shared" si="0"/>
        <v>6766.990203239995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2662.2914673599998</v>
      </c>
      <c r="D26" s="27">
        <f t="shared" si="7"/>
        <v>2726.3667283200002</v>
      </c>
      <c r="E26" s="27">
        <f t="shared" si="7"/>
        <v>3518.5685716799999</v>
      </c>
      <c r="F26" s="27">
        <f t="shared" si="7"/>
        <v>3995.1334814400011</v>
      </c>
      <c r="G26" s="27">
        <f t="shared" si="7"/>
        <v>3955.7137021200019</v>
      </c>
      <c r="H26" s="27">
        <f t="shared" si="7"/>
        <v>3854.5585682400015</v>
      </c>
      <c r="I26" s="27">
        <f t="shared" si="7"/>
        <v>3329.6206161600016</v>
      </c>
      <c r="J26" s="27">
        <f t="shared" si="7"/>
        <v>2812.3298045999995</v>
      </c>
      <c r="K26" s="27">
        <f t="shared" si="7"/>
        <v>3444.031952280001</v>
      </c>
      <c r="L26" s="27">
        <f t="shared" si="7"/>
        <v>2780.3115079199997</v>
      </c>
      <c r="M26" s="27">
        <f t="shared" si="7"/>
        <v>3113.6118228</v>
      </c>
      <c r="N26" s="27">
        <f t="shared" si="7"/>
        <v>2625.8430459600004</v>
      </c>
      <c r="O26" s="27">
        <f t="shared" si="7"/>
        <v>2593.3485956399991</v>
      </c>
      <c r="P26" s="27">
        <f t="shared" si="7"/>
        <v>2839.2994061999998</v>
      </c>
      <c r="Q26" s="27">
        <f t="shared" si="7"/>
        <v>2229.5942953200001</v>
      </c>
      <c r="R26" s="27">
        <f t="shared" si="7"/>
        <v>2652.1668413999987</v>
      </c>
      <c r="S26" s="27">
        <f t="shared" si="7"/>
        <v>2400.5270473200026</v>
      </c>
      <c r="T26" s="27">
        <f t="shared" si="7"/>
        <v>2402.8991668800013</v>
      </c>
      <c r="U26" s="27">
        <f t="shared" si="7"/>
        <v>2345.7698881200008</v>
      </c>
      <c r="V26" s="27">
        <f t="shared" si="7"/>
        <v>2197.2108366000011</v>
      </c>
      <c r="W26" s="27">
        <f t="shared" si="7"/>
        <v>2257.9228850399995</v>
      </c>
      <c r="X26" s="27">
        <f t="shared" si="7"/>
        <v>1920.436249679999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2662.2914673599998</v>
      </c>
      <c r="D33" s="19">
        <f t="shared" si="9"/>
        <v>2726.3667283200002</v>
      </c>
      <c r="E33" s="19">
        <f t="shared" si="9"/>
        <v>3518.5685716799999</v>
      </c>
      <c r="F33" s="19">
        <f t="shared" si="9"/>
        <v>3995.1334814400011</v>
      </c>
      <c r="G33" s="19">
        <f t="shared" si="9"/>
        <v>3955.7137021200019</v>
      </c>
      <c r="H33" s="19">
        <f t="shared" si="9"/>
        <v>3854.5585682400015</v>
      </c>
      <c r="I33" s="19">
        <f t="shared" si="9"/>
        <v>3329.6206161600016</v>
      </c>
      <c r="J33" s="19">
        <f t="shared" si="9"/>
        <v>2812.3298045999995</v>
      </c>
      <c r="K33" s="19">
        <f t="shared" si="9"/>
        <v>3444.031952280001</v>
      </c>
      <c r="L33" s="19">
        <f t="shared" si="9"/>
        <v>2780.3115079199997</v>
      </c>
      <c r="M33" s="19">
        <f t="shared" si="9"/>
        <v>3113.6118228</v>
      </c>
      <c r="N33" s="19">
        <f t="shared" si="9"/>
        <v>2625.8430459600004</v>
      </c>
      <c r="O33" s="19">
        <f t="shared" si="9"/>
        <v>2593.3485956399991</v>
      </c>
      <c r="P33" s="19">
        <f t="shared" si="9"/>
        <v>2839.2994061999998</v>
      </c>
      <c r="Q33" s="19">
        <f t="shared" si="9"/>
        <v>2229.5942953200001</v>
      </c>
      <c r="R33" s="19">
        <f t="shared" si="9"/>
        <v>2652.1668413999987</v>
      </c>
      <c r="S33" s="19">
        <f t="shared" si="9"/>
        <v>2400.5270473200026</v>
      </c>
      <c r="T33" s="19">
        <f t="shared" si="9"/>
        <v>2402.8991668800013</v>
      </c>
      <c r="U33" s="19">
        <f t="shared" si="9"/>
        <v>2345.7698881200008</v>
      </c>
      <c r="V33" s="19">
        <f t="shared" si="9"/>
        <v>2197.2108366000011</v>
      </c>
      <c r="W33" s="19">
        <f t="shared" si="9"/>
        <v>2257.9228850399995</v>
      </c>
      <c r="X33" s="19">
        <f t="shared" si="9"/>
        <v>1920.436249679999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200.27947571999999</v>
      </c>
      <c r="D36" s="8">
        <f>FC_OTH_CP_SH_E!D36+FC_OTH_CP_SC_E!D36+FC_OTH_CP_HW_E!D36+FC_OTH_CP_CA_E!D36</f>
        <v>197.37682524000002</v>
      </c>
      <c r="E36" s="8">
        <f>FC_OTH_CP_SH_E!E36+FC_OTH_CP_SC_E!E36+FC_OTH_CP_HW_E!E36+FC_OTH_CP_CA_E!E36</f>
        <v>156.74040000000002</v>
      </c>
      <c r="F36" s="8">
        <f>FC_OTH_CP_SH_E!F36+FC_OTH_CP_SC_E!F36+FC_OTH_CP_HW_E!F36+FC_OTH_CP_CA_E!F36</f>
        <v>124.81169904000002</v>
      </c>
      <c r="G36" s="8">
        <f>FC_OTH_CP_SH_E!G36+FC_OTH_CP_SC_E!G36+FC_OTH_CP_HW_E!G36+FC_OTH_CP_CA_E!G36</f>
        <v>127.71434951999998</v>
      </c>
      <c r="H36" s="8">
        <f>FC_OTH_CP_SH_E!H36+FC_OTH_CP_SC_E!H36+FC_OTH_CP_HW_E!H36+FC_OTH_CP_CA_E!H36</f>
        <v>34.831124280000004</v>
      </c>
      <c r="I36" s="8">
        <f>FC_OTH_CP_SH_E!I36+FC_OTH_CP_SC_E!I36+FC_OTH_CP_HW_E!I36+FC_OTH_CP_CA_E!I36</f>
        <v>31.92870095999999</v>
      </c>
      <c r="J36" s="8">
        <f>FC_OTH_CP_SH_E!J36+FC_OTH_CP_SC_E!J36+FC_OTH_CP_HW_E!J36+FC_OTH_CP_CA_E!J36</f>
        <v>29.026050479999991</v>
      </c>
      <c r="K36" s="8">
        <f>FC_OTH_CP_SH_E!K36+FC_OTH_CP_SC_E!K36+FC_OTH_CP_HW_E!K36+FC_OTH_CP_CA_E!K36</f>
        <v>31.928700959999979</v>
      </c>
      <c r="L36" s="8">
        <f>FC_OTH_CP_SH_E!L36+FC_OTH_CP_SC_E!L36+FC_OTH_CP_HW_E!L36+FC_OTH_CP_CA_E!L36</f>
        <v>31.928700959999979</v>
      </c>
      <c r="M36" s="8">
        <f>FC_OTH_CP_SH_E!M36+FC_OTH_CP_SC_E!M36+FC_OTH_CP_HW_E!M36+FC_OTH_CP_CA_E!M36</f>
        <v>37.733774759999996</v>
      </c>
      <c r="N36" s="8">
        <f>FC_OTH_CP_SH_E!N36+FC_OTH_CP_SC_E!N36+FC_OTH_CP_HW_E!N36+FC_OTH_CP_CA_E!N36</f>
        <v>29.026050480000002</v>
      </c>
      <c r="O36" s="8">
        <f>FC_OTH_CP_SH_E!O36+FC_OTH_CP_SC_E!O36+FC_OTH_CP_HW_E!O36+FC_OTH_CP_CA_E!O36</f>
        <v>31.928700959999976</v>
      </c>
      <c r="P36" s="8">
        <f>FC_OTH_CP_SH_E!P36+FC_OTH_CP_SC_E!P36+FC_OTH_CP_HW_E!P36+FC_OTH_CP_CA_E!P36</f>
        <v>34.831124279999997</v>
      </c>
      <c r="Q36" s="8">
        <f>FC_OTH_CP_SH_E!Q36+FC_OTH_CP_SC_E!Q36+FC_OTH_CP_HW_E!Q36+FC_OTH_CP_CA_E!Q36</f>
        <v>29.026050480000002</v>
      </c>
      <c r="R36" s="8">
        <f>FC_OTH_CP_SH_E!R36+FC_OTH_CP_SC_E!R36+FC_OTH_CP_HW_E!R36+FC_OTH_CP_CA_E!R36</f>
        <v>46.441499040000018</v>
      </c>
      <c r="S36" s="8">
        <f>FC_OTH_CP_SH_E!S36+FC_OTH_CP_SC_E!S36+FC_OTH_CP_HW_E!S36+FC_OTH_CP_CA_E!S36</f>
        <v>37.733774760000017</v>
      </c>
      <c r="T36" s="8">
        <f>FC_OTH_CP_SH_E!T36+FC_OTH_CP_SC_E!T36+FC_OTH_CP_HW_E!T36+FC_OTH_CP_CA_E!T36</f>
        <v>43.829159039999965</v>
      </c>
      <c r="U36" s="8">
        <f>FC_OTH_CP_SH_E!U36+FC_OTH_CP_SC_E!U36+FC_OTH_CP_HW_E!U36+FC_OTH_CP_CA_E!U36</f>
        <v>43.539075719999985</v>
      </c>
      <c r="V36" s="8">
        <f>FC_OTH_CP_SH_E!V36+FC_OTH_CP_SC_E!V36+FC_OTH_CP_HW_E!V36+FC_OTH_CP_CA_E!V36</f>
        <v>46.441499039999975</v>
      </c>
      <c r="W36" s="8">
        <f>FC_OTH_CP_SH_E!W36+FC_OTH_CP_SC_E!W36+FC_OTH_CP_HW_E!W36+FC_OTH_CP_CA_E!W36</f>
        <v>52.231125959999957</v>
      </c>
      <c r="X36" s="8">
        <f>FC_OTH_CP_SH_E!X36+FC_OTH_CP_SC_E!X36+FC_OTH_CP_HW_E!X36+FC_OTH_CP_CA_E!X36</f>
        <v>56.707995240000045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0.30486455999999995</v>
      </c>
      <c r="D37" s="8">
        <f>FC_OTH_CP_SH_E!D37+FC_OTH_CP_SC_E!D37+FC_OTH_CP_HW_E!D37+FC_OTH_CP_CA_E!D37</f>
        <v>0.30486455999999995</v>
      </c>
      <c r="E37" s="8">
        <f>FC_OTH_CP_SH_E!E37+FC_OTH_CP_SC_E!E37+FC_OTH_CP_HW_E!E37+FC_OTH_CP_CA_E!E37</f>
        <v>0.30486456000000001</v>
      </c>
      <c r="F37" s="8">
        <f>FC_OTH_CP_SH_E!F37+FC_OTH_CP_SC_E!F37+FC_OTH_CP_HW_E!F37+FC_OTH_CP_CA_E!F37</f>
        <v>0.30486456000000012</v>
      </c>
      <c r="G37" s="8">
        <f>FC_OTH_CP_SH_E!G37+FC_OTH_CP_SC_E!G37+FC_OTH_CP_HW_E!G37+FC_OTH_CP_CA_E!G37</f>
        <v>0.30486456000000006</v>
      </c>
      <c r="H37" s="8">
        <f>FC_OTH_CP_SH_E!H37+FC_OTH_CP_SC_E!H37+FC_OTH_CP_HW_E!H37+FC_OTH_CP_CA_E!H37</f>
        <v>0.30486455999999995</v>
      </c>
      <c r="I37" s="8">
        <f>FC_OTH_CP_SH_E!I37+FC_OTH_CP_SC_E!I37+FC_OTH_CP_HW_E!I37+FC_OTH_CP_CA_E!I37</f>
        <v>0.30486456000000001</v>
      </c>
      <c r="J37" s="8">
        <f>FC_OTH_CP_SH_E!J37+FC_OTH_CP_SC_E!J37+FC_OTH_CP_HW_E!J37+FC_OTH_CP_CA_E!J37</f>
        <v>0.30486455999999995</v>
      </c>
      <c r="K37" s="8">
        <f>FC_OTH_CP_SH_E!K37+FC_OTH_CP_SC_E!K37+FC_OTH_CP_HW_E!K37+FC_OTH_CP_CA_E!K37</f>
        <v>0.30486456000000001</v>
      </c>
      <c r="L37" s="8">
        <f>FC_OTH_CP_SH_E!L37+FC_OTH_CP_SC_E!L37+FC_OTH_CP_HW_E!L37+FC_OTH_CP_CA_E!L37</f>
        <v>0.30486455999999995</v>
      </c>
      <c r="M37" s="8">
        <f>FC_OTH_CP_SH_E!M37+FC_OTH_CP_SC_E!M37+FC_OTH_CP_HW_E!M37+FC_OTH_CP_CA_E!M37</f>
        <v>0.30486456000000001</v>
      </c>
      <c r="N37" s="8">
        <f>FC_OTH_CP_SH_E!N37+FC_OTH_CP_SC_E!N37+FC_OTH_CP_HW_E!N37+FC_OTH_CP_CA_E!N37</f>
        <v>0.30486455999999995</v>
      </c>
      <c r="O37" s="8">
        <f>FC_OTH_CP_SH_E!O37+FC_OTH_CP_SC_E!O37+FC_OTH_CP_HW_E!O37+FC_OTH_CP_CA_E!O37</f>
        <v>0.30486455999999984</v>
      </c>
      <c r="P37" s="8">
        <f>FC_OTH_CP_SH_E!P37+FC_OTH_CP_SC_E!P37+FC_OTH_CP_HW_E!P37+FC_OTH_CP_CA_E!P37</f>
        <v>0.30486456000000001</v>
      </c>
      <c r="Q37" s="8">
        <f>FC_OTH_CP_SH_E!Q37+FC_OTH_CP_SC_E!Q37+FC_OTH_CP_HW_E!Q37+FC_OTH_CP_CA_E!Q37</f>
        <v>0.30486456000000001</v>
      </c>
      <c r="R37" s="8">
        <f>FC_OTH_CP_SH_E!R37+FC_OTH_CP_SC_E!R37+FC_OTH_CP_HW_E!R37+FC_OTH_CP_CA_E!R37</f>
        <v>0.30486455999999984</v>
      </c>
      <c r="S37" s="8">
        <f>FC_OTH_CP_SH_E!S37+FC_OTH_CP_SC_E!S37+FC_OTH_CP_HW_E!S37+FC_OTH_CP_CA_E!S37</f>
        <v>0.30486456000000028</v>
      </c>
      <c r="T37" s="8">
        <f>FC_OTH_CP_SH_E!T37+FC_OTH_CP_SC_E!T37+FC_OTH_CP_HW_E!T37+FC_OTH_CP_CA_E!T37</f>
        <v>0.30486456000000012</v>
      </c>
      <c r="U37" s="8">
        <f>FC_OTH_CP_SH_E!U37+FC_OTH_CP_SC_E!U37+FC_OTH_CP_HW_E!U37+FC_OTH_CP_CA_E!U37</f>
        <v>0.30486456000000006</v>
      </c>
      <c r="V37" s="8">
        <f>FC_OTH_CP_SH_E!V37+FC_OTH_CP_SC_E!V37+FC_OTH_CP_HW_E!V37+FC_OTH_CP_CA_E!V37</f>
        <v>0.30486456000000012</v>
      </c>
      <c r="W37" s="8">
        <f>FC_OTH_CP_SH_E!W37+FC_OTH_CP_SC_E!W37+FC_OTH_CP_HW_E!W37+FC_OTH_CP_CA_E!W37</f>
        <v>0.30710988000000006</v>
      </c>
      <c r="X37" s="8">
        <f>FC_OTH_CP_SH_E!X37+FC_OTH_CP_SC_E!X37+FC_OTH_CP_HW_E!X37+FC_OTH_CP_CA_E!X37</f>
        <v>0.30710987999999984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5.8519440000000005</v>
      </c>
      <c r="D38" s="8">
        <f>FC_OTH_CP_SH_E!D38+FC_OTH_CP_SC_E!D38+FC_OTH_CP_HW_E!D38+FC_OTH_CP_CA_E!D38</f>
        <v>5.8519440000000014</v>
      </c>
      <c r="E38" s="8">
        <f>FC_OTH_CP_SH_E!E38+FC_OTH_CP_SC_E!E38+FC_OTH_CP_HW_E!E38+FC_OTH_CP_CA_E!E38</f>
        <v>7.0839720000000019</v>
      </c>
      <c r="F38" s="8">
        <f>FC_OTH_CP_SH_E!F38+FC_OTH_CP_SC_E!F38+FC_OTH_CP_HW_E!F38+FC_OTH_CP_CA_E!F38</f>
        <v>6.4680840000000037</v>
      </c>
      <c r="G38" s="8">
        <f>FC_OTH_CP_SH_E!G38+FC_OTH_CP_SC_E!G38+FC_OTH_CP_HW_E!G38+FC_OTH_CP_CA_E!G38</f>
        <v>3.3878880000000011</v>
      </c>
      <c r="H38" s="8">
        <f>FC_OTH_CP_SH_E!H38+FC_OTH_CP_SC_E!H38+FC_OTH_CP_HW_E!H38+FC_OTH_CP_CA_E!H38</f>
        <v>2.4640560000000002</v>
      </c>
      <c r="I38" s="8">
        <f>FC_OTH_CP_SH_E!I38+FC_OTH_CP_SC_E!I38+FC_OTH_CP_HW_E!I38+FC_OTH_CP_CA_E!I38</f>
        <v>2.4640560000000002</v>
      </c>
      <c r="J38" s="8">
        <f>FC_OTH_CP_SH_E!J38+FC_OTH_CP_SC_E!J38+FC_OTH_CP_HW_E!J38+FC_OTH_CP_CA_E!J38</f>
        <v>2.4640559999999998</v>
      </c>
      <c r="K38" s="8">
        <f>FC_OTH_CP_SH_E!K38+FC_OTH_CP_SC_E!K38+FC_OTH_CP_HW_E!K38+FC_OTH_CP_CA_E!K38</f>
        <v>3.0799440000000002</v>
      </c>
      <c r="L38" s="8">
        <f>FC_OTH_CP_SH_E!L38+FC_OTH_CP_SC_E!L38+FC_OTH_CP_HW_E!L38+FC_OTH_CP_CA_E!L38</f>
        <v>3.0799440000000002</v>
      </c>
      <c r="M38" s="8">
        <f>FC_OTH_CP_SH_E!M38+FC_OTH_CP_SC_E!M38+FC_OTH_CP_HW_E!M38+FC_OTH_CP_CA_E!M38</f>
        <v>3.3878880000000007</v>
      </c>
      <c r="N38" s="8">
        <f>FC_OTH_CP_SH_E!N38+FC_OTH_CP_SC_E!N38+FC_OTH_CP_HW_E!N38+FC_OTH_CP_CA_E!N38</f>
        <v>3.6960840000000008</v>
      </c>
      <c r="O38" s="8">
        <f>FC_OTH_CP_SH_E!O38+FC_OTH_CP_SC_E!O38+FC_OTH_CP_HW_E!O38+FC_OTH_CP_CA_E!O38</f>
        <v>3.0799439999999989</v>
      </c>
      <c r="P38" s="8">
        <f>FC_OTH_CP_SH_E!P38+FC_OTH_CP_SC_E!P38+FC_OTH_CP_HW_E!P38+FC_OTH_CP_CA_E!P38</f>
        <v>2.7720000000000002</v>
      </c>
      <c r="Q38" s="8">
        <f>FC_OTH_CP_SH_E!Q38+FC_OTH_CP_SC_E!Q38+FC_OTH_CP_HW_E!Q38+FC_OTH_CP_CA_E!Q38</f>
        <v>3.0799440000000007</v>
      </c>
      <c r="R38" s="8">
        <f>FC_OTH_CP_SH_E!R38+FC_OTH_CP_SC_E!R38+FC_OTH_CP_HW_E!R38+FC_OTH_CP_CA_E!R38</f>
        <v>3.696083999999999</v>
      </c>
      <c r="S38" s="8">
        <f>FC_OTH_CP_SH_E!S38+FC_OTH_CP_SC_E!S38+FC_OTH_CP_HW_E!S38+FC_OTH_CP_CA_E!S38</f>
        <v>3.3878880000000038</v>
      </c>
      <c r="T38" s="8">
        <f>FC_OTH_CP_SH_E!T38+FC_OTH_CP_SC_E!T38+FC_OTH_CP_HW_E!T38+FC_OTH_CP_CA_E!T38</f>
        <v>3.387888000000002</v>
      </c>
      <c r="U38" s="8">
        <f>FC_OTH_CP_SH_E!U38+FC_OTH_CP_SC_E!U38+FC_OTH_CP_HW_E!U38+FC_OTH_CP_CA_E!U38</f>
        <v>3.3878880000000016</v>
      </c>
      <c r="V38" s="8">
        <f>FC_OTH_CP_SH_E!V38+FC_OTH_CP_SC_E!V38+FC_OTH_CP_HW_E!V38+FC_OTH_CP_CA_E!V38</f>
        <v>3.3878880000000025</v>
      </c>
      <c r="W38" s="8">
        <f>FC_OTH_CP_SH_E!W38+FC_OTH_CP_SC_E!W38+FC_OTH_CP_HW_E!W38+FC_OTH_CP_CA_E!W38</f>
        <v>2.7909000000000002</v>
      </c>
      <c r="X38" s="8">
        <f>FC_OTH_CP_SH_E!X38+FC_OTH_CP_SC_E!X38+FC_OTH_CP_HW_E!X38+FC_OTH_CP_CA_E!X38</f>
        <v>3.101111999999997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6.8017975199999992</v>
      </c>
      <c r="D40" s="8">
        <f>FC_OTH_CP_SH_E!D40+FC_OTH_CP_SC_E!D40+FC_OTH_CP_HW_E!D40+FC_OTH_CP_CA_E!D40</f>
        <v>7.110852480000001</v>
      </c>
      <c r="E40" s="8">
        <f>FC_OTH_CP_SH_E!E40+FC_OTH_CP_SC_E!E40+FC_OTH_CP_HW_E!E40+FC_OTH_CP_CA_E!E40</f>
        <v>5.87411496</v>
      </c>
      <c r="F40" s="8">
        <f>FC_OTH_CP_SH_E!F40+FC_OTH_CP_SC_E!F40+FC_OTH_CP_HW_E!F40+FC_OTH_CP_CA_E!F40</f>
        <v>10.511751240000004</v>
      </c>
      <c r="G40" s="8">
        <f>FC_OTH_CP_SH_E!G40+FC_OTH_CP_SC_E!G40+FC_OTH_CP_HW_E!G40+FC_OTH_CP_CA_E!G40</f>
        <v>9.275013720000004</v>
      </c>
      <c r="H40" s="8">
        <f>FC_OTH_CP_SH_E!H40+FC_OTH_CP_SC_E!H40+FC_OTH_CP_HW_E!H40+FC_OTH_CP_CA_E!H40</f>
        <v>7.7292212400000002</v>
      </c>
      <c r="I40" s="8">
        <f>FC_OTH_CP_SH_E!I40+FC_OTH_CP_SC_E!I40+FC_OTH_CP_HW_E!I40+FC_OTH_CP_CA_E!I40</f>
        <v>8.3475900000000021</v>
      </c>
      <c r="J40" s="8">
        <f>FC_OTH_CP_SH_E!J40+FC_OTH_CP_SC_E!J40+FC_OTH_CP_HW_E!J40+FC_OTH_CP_CA_E!J40</f>
        <v>9.2750137199999987</v>
      </c>
      <c r="K40" s="8">
        <f>FC_OTH_CP_SH_E!K40+FC_OTH_CP_SC_E!K40+FC_OTH_CP_HW_E!K40+FC_OTH_CP_CA_E!K40</f>
        <v>10.511751239999999</v>
      </c>
      <c r="L40" s="8">
        <f>FC_OTH_CP_SH_E!L40+FC_OTH_CP_SC_E!L40+FC_OTH_CP_HW_E!L40+FC_OTH_CP_CA_E!L40</f>
        <v>9.8933824800000014</v>
      </c>
      <c r="M40" s="8">
        <f>FC_OTH_CP_SH_E!M40+FC_OTH_CP_SC_E!M40+FC_OTH_CP_HW_E!M40+FC_OTH_CP_CA_E!M40</f>
        <v>11.130120000000002</v>
      </c>
      <c r="N40" s="8">
        <f>FC_OTH_CP_SH_E!N40+FC_OTH_CP_SC_E!N40+FC_OTH_CP_HW_E!N40+FC_OTH_CP_CA_E!N40</f>
        <v>11.439174960000003</v>
      </c>
      <c r="O40" s="8">
        <f>FC_OTH_CP_SH_E!O40+FC_OTH_CP_SC_E!O40+FC_OTH_CP_HW_E!O40+FC_OTH_CP_CA_E!O40</f>
        <v>11.130119999999996</v>
      </c>
      <c r="P40" s="8">
        <f>FC_OTH_CP_SH_E!P40+FC_OTH_CP_SC_E!P40+FC_OTH_CP_HW_E!P40+FC_OTH_CP_CA_E!P40</f>
        <v>11.748488760000001</v>
      </c>
      <c r="Q40" s="8">
        <f>FC_OTH_CP_SH_E!Q40+FC_OTH_CP_SC_E!Q40+FC_OTH_CP_HW_E!Q40+FC_OTH_CP_CA_E!Q40</f>
        <v>10.20269628</v>
      </c>
      <c r="R40" s="8">
        <f>FC_OTH_CP_SH_E!R40+FC_OTH_CP_SC_E!R40+FC_OTH_CP_HW_E!R40+FC_OTH_CP_CA_E!R40</f>
        <v>10.821065039999997</v>
      </c>
      <c r="S40" s="8">
        <f>FC_OTH_CP_SH_E!S40+FC_OTH_CP_SC_E!S40+FC_OTH_CP_HW_E!S40+FC_OTH_CP_CA_E!S40</f>
        <v>8.03853504000001</v>
      </c>
      <c r="T40" s="8">
        <f>FC_OTH_CP_SH_E!T40+FC_OTH_CP_SC_E!T40+FC_OTH_CP_HW_E!T40+FC_OTH_CP_CA_E!T40</f>
        <v>8.6566449600000048</v>
      </c>
      <c r="U40" s="8">
        <f>FC_OTH_CP_SH_E!U40+FC_OTH_CP_SC_E!U40+FC_OTH_CP_HW_E!U40+FC_OTH_CP_CA_E!U40</f>
        <v>9.5843275200000022</v>
      </c>
      <c r="V40" s="8">
        <f>FC_OTH_CP_SH_E!V40+FC_OTH_CP_SC_E!V40+FC_OTH_CP_HW_E!V40+FC_OTH_CP_CA_E!V40</f>
        <v>8.6566449600000066</v>
      </c>
      <c r="W40" s="8">
        <f>FC_OTH_CP_SH_E!W40+FC_OTH_CP_SC_E!W40+FC_OTH_CP_HW_E!W40+FC_OTH_CP_CA_E!W40</f>
        <v>7.9269750000000032</v>
      </c>
      <c r="X40" s="8">
        <f>FC_OTH_CP_SH_E!X40+FC_OTH_CP_SC_E!X40+FC_OTH_CP_HW_E!X40+FC_OTH_CP_CA_E!X40</f>
        <v>7.9269749999999979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40.192157519999995</v>
      </c>
      <c r="D41" s="8">
        <f>FC_OTH_CP_SH_E!D41+FC_OTH_CP_SC_E!D41+FC_OTH_CP_HW_E!D41+FC_OTH_CP_CA_E!D41</f>
        <v>55.650600000000018</v>
      </c>
      <c r="E41" s="8">
        <f>FC_OTH_CP_SH_E!E41+FC_OTH_CP_SC_E!E41+FC_OTH_CP_HW_E!E41+FC_OTH_CP_CA_E!E41</f>
        <v>77.292471240000026</v>
      </c>
      <c r="F41" s="8">
        <f>FC_OTH_CP_SH_E!F41+FC_OTH_CP_SC_E!F41+FC_OTH_CP_HW_E!F41+FC_OTH_CP_CA_E!F41</f>
        <v>68.017457520000022</v>
      </c>
      <c r="G41" s="8">
        <f>FC_OTH_CP_SH_E!G41+FC_OTH_CP_SC_E!G41+FC_OTH_CP_HW_E!G41+FC_OTH_CP_CA_E!G41</f>
        <v>71.109042480000028</v>
      </c>
      <c r="H41" s="8">
        <f>FC_OTH_CP_SH_E!H41+FC_OTH_CP_SC_E!H41+FC_OTH_CP_HW_E!H41+FC_OTH_CP_CA_E!H41</f>
        <v>52.559015040000006</v>
      </c>
      <c r="I41" s="8">
        <f>FC_OTH_CP_SH_E!I41+FC_OTH_CP_SC_E!I41+FC_OTH_CP_HW_E!I41+FC_OTH_CP_CA_E!I41</f>
        <v>40.192157520000002</v>
      </c>
      <c r="J41" s="8">
        <f>FC_OTH_CP_SH_E!J41+FC_OTH_CP_SC_E!J41+FC_OTH_CP_HW_E!J41+FC_OTH_CP_CA_E!J41</f>
        <v>34.008728759999997</v>
      </c>
      <c r="K41" s="8">
        <f>FC_OTH_CP_SH_E!K41+FC_OTH_CP_SC_E!K41+FC_OTH_CP_HW_E!K41+FC_OTH_CP_CA_E!K41</f>
        <v>43.283742480000022</v>
      </c>
      <c r="L41" s="8">
        <f>FC_OTH_CP_SH_E!L41+FC_OTH_CP_SC_E!L41+FC_OTH_CP_HW_E!L41+FC_OTH_CP_CA_E!L41</f>
        <v>58.74218496000001</v>
      </c>
      <c r="M41" s="8">
        <f>FC_OTH_CP_SH_E!M41+FC_OTH_CP_SC_E!M41+FC_OTH_CP_HW_E!M41+FC_OTH_CP_CA_E!M41</f>
        <v>40.192157520000002</v>
      </c>
      <c r="N41" s="8">
        <f>FC_OTH_CP_SH_E!N41+FC_OTH_CP_SC_E!N41+FC_OTH_CP_HW_E!N41+FC_OTH_CP_CA_E!N41</f>
        <v>30.916884959999994</v>
      </c>
      <c r="O41" s="8">
        <f>FC_OTH_CP_SH_E!O41+FC_OTH_CP_SC_E!O41+FC_OTH_CP_HW_E!O41+FC_OTH_CP_CA_E!O41</f>
        <v>24.733715039999993</v>
      </c>
      <c r="P41" s="8">
        <f>FC_OTH_CP_SH_E!P41+FC_OTH_CP_SC_E!P41+FC_OTH_CP_HW_E!P41+FC_OTH_CP_CA_E!P41</f>
        <v>40.192157519999995</v>
      </c>
      <c r="Q41" s="8">
        <f>FC_OTH_CP_SH_E!Q41+FC_OTH_CP_SC_E!Q41+FC_OTH_CP_HW_E!Q41+FC_OTH_CP_CA_E!Q41</f>
        <v>27.825300000000006</v>
      </c>
      <c r="R41" s="8">
        <f>FC_OTH_CP_SH_E!R41+FC_OTH_CP_SC_E!R41+FC_OTH_CP_HW_E!R41+FC_OTH_CP_CA_E!R41</f>
        <v>34.008728759999983</v>
      </c>
      <c r="S41" s="8">
        <f>FC_OTH_CP_SH_E!S41+FC_OTH_CP_SC_E!S41+FC_OTH_CP_HW_E!S41+FC_OTH_CP_CA_E!S41</f>
        <v>30.916884960000019</v>
      </c>
      <c r="T41" s="8">
        <f>FC_OTH_CP_SH_E!T41+FC_OTH_CP_SC_E!T41+FC_OTH_CP_HW_E!T41+FC_OTH_CP_CA_E!T41</f>
        <v>27.206931240000017</v>
      </c>
      <c r="U41" s="8">
        <f>FC_OTH_CP_SH_E!U41+FC_OTH_CP_SC_E!U41+FC_OTH_CP_HW_E!U41+FC_OTH_CP_CA_E!U41</f>
        <v>27.206931240000007</v>
      </c>
      <c r="V41" s="8">
        <f>FC_OTH_CP_SH_E!V41+FC_OTH_CP_SC_E!V41+FC_OTH_CP_HW_E!V41+FC_OTH_CP_CA_E!V41</f>
        <v>25.351824960000016</v>
      </c>
      <c r="W41" s="8">
        <f>FC_OTH_CP_SH_E!W41+FC_OTH_CP_SC_E!W41+FC_OTH_CP_HW_E!W41+FC_OTH_CP_CA_E!W41</f>
        <v>30.547520280000011</v>
      </c>
      <c r="X41" s="8">
        <f>FC_OTH_CP_SH_E!X41+FC_OTH_CP_SC_E!X41+FC_OTH_CP_HW_E!X41+FC_OTH_CP_CA_E!X41</f>
        <v>36.216116279999994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2263.3252199999997</v>
      </c>
      <c r="D43" s="8">
        <f>FC_OTH_CP_SH_E!D43+FC_OTH_CP_SC_E!D43+FC_OTH_CP_HW_E!D43+FC_OTH_CP_CA_E!D43</f>
        <v>2351.7116110800002</v>
      </c>
      <c r="E43" s="8">
        <f>FC_OTH_CP_SH_E!E43+FC_OTH_CP_SC_E!E43+FC_OTH_CP_HW_E!E43+FC_OTH_CP_CA_E!E43</f>
        <v>3159.8167489199996</v>
      </c>
      <c r="F43" s="8">
        <f>FC_OTH_CP_SH_E!F43+FC_OTH_CP_SC_E!F43+FC_OTH_CP_HW_E!F43+FC_OTH_CP_CA_E!F43</f>
        <v>3633.3157489200007</v>
      </c>
      <c r="G43" s="8">
        <f>FC_OTH_CP_SH_E!G43+FC_OTH_CP_SC_E!G43+FC_OTH_CP_HW_E!G43+FC_OTH_CP_CA_E!G43</f>
        <v>3589.1224200000015</v>
      </c>
      <c r="H43" s="8">
        <f>FC_OTH_CP_SH_E!H43+FC_OTH_CP_SC_E!H43+FC_OTH_CP_HW_E!H43+FC_OTH_CP_CA_E!H43</f>
        <v>3608.0623800000012</v>
      </c>
      <c r="I43" s="8">
        <f>FC_OTH_CP_SH_E!I43+FC_OTH_CP_SC_E!I43+FC_OTH_CP_HW_E!I43+FC_OTH_CP_CA_E!I43</f>
        <v>3153.5033400000016</v>
      </c>
      <c r="J43" s="8">
        <f>FC_OTH_CP_SH_E!J43+FC_OTH_CP_SC_E!J43+FC_OTH_CP_HW_E!J43+FC_OTH_CP_CA_E!J43</f>
        <v>2597.9310910799995</v>
      </c>
      <c r="K43" s="8">
        <f>FC_OTH_CP_SH_E!K43+FC_OTH_CP_SC_E!K43+FC_OTH_CP_HW_E!K43+FC_OTH_CP_CA_E!K43</f>
        <v>3323.9629800000012</v>
      </c>
      <c r="L43" s="8">
        <f>FC_OTH_CP_SH_E!L43+FC_OTH_CP_SC_E!L43+FC_OTH_CP_HW_E!L43+FC_OTH_CP_CA_E!L43</f>
        <v>2651.5943999999995</v>
      </c>
      <c r="M43" s="8">
        <f>FC_OTH_CP_SH_E!M43+FC_OTH_CP_SC_E!M43+FC_OTH_CP_HW_E!M43+FC_OTH_CP_CA_E!M43</f>
        <v>3017.76704892</v>
      </c>
      <c r="N43" s="8">
        <f>FC_OTH_CP_SH_E!N43+FC_OTH_CP_SC_E!N43+FC_OTH_CP_HW_E!N43+FC_OTH_CP_CA_E!N43</f>
        <v>2544.2680489200002</v>
      </c>
      <c r="O43" s="8">
        <f>FC_OTH_CP_SH_E!O43+FC_OTH_CP_SC_E!O43+FC_OTH_CP_HW_E!O43+FC_OTH_CP_CA_E!O43</f>
        <v>2522.1712510799989</v>
      </c>
      <c r="P43" s="8">
        <f>FC_OTH_CP_SH_E!P43+FC_OTH_CP_SC_E!P43+FC_OTH_CP_HW_E!P43+FC_OTH_CP_CA_E!P43</f>
        <v>2749.4507710799999</v>
      </c>
      <c r="Q43" s="8">
        <f>FC_OTH_CP_SH_E!Q43+FC_OTH_CP_SC_E!Q43+FC_OTH_CP_HW_E!Q43+FC_OTH_CP_CA_E!Q43</f>
        <v>2159.15544</v>
      </c>
      <c r="R43" s="8">
        <f>FC_OTH_CP_SH_E!R43+FC_OTH_CP_SC_E!R43+FC_OTH_CP_HW_E!R43+FC_OTH_CP_CA_E!R43</f>
        <v>2556.8945999999987</v>
      </c>
      <c r="S43" s="8">
        <f>FC_OTH_CP_SH_E!S43+FC_OTH_CP_SC_E!S43+FC_OTH_CP_HW_E!S43+FC_OTH_CP_CA_E!S43</f>
        <v>2320.1451000000025</v>
      </c>
      <c r="T43" s="8">
        <f>FC_OTH_CP_SH_E!T43+FC_OTH_CP_SC_E!T43+FC_OTH_CP_HW_E!T43+FC_OTH_CP_CA_E!T43</f>
        <v>2319.5136790800011</v>
      </c>
      <c r="U43" s="8">
        <f>FC_OTH_CP_SH_E!U43+FC_OTH_CP_SC_E!U43+FC_OTH_CP_HW_E!U43+FC_OTH_CP_CA_E!U43</f>
        <v>2261.7468010800008</v>
      </c>
      <c r="V43" s="8">
        <f>FC_OTH_CP_SH_E!V43+FC_OTH_CP_SC_E!V43+FC_OTH_CP_HW_E!V43+FC_OTH_CP_CA_E!V43</f>
        <v>2113.068115080001</v>
      </c>
      <c r="W43" s="8">
        <f>FC_OTH_CP_SH_E!W43+FC_OTH_CP_SC_E!W43+FC_OTH_CP_HW_E!W43+FC_OTH_CP_CA_E!W43</f>
        <v>2161.2673789199998</v>
      </c>
      <c r="X43" s="8">
        <f>FC_OTH_CP_SH_E!X43+FC_OTH_CP_SC_E!X43+FC_OTH_CP_HW_E!X43+FC_OTH_CP_CA_E!X43</f>
        <v>1813.642019279999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142.41596903999999</v>
      </c>
      <c r="D44" s="8">
        <f>FC_OTH_CP_SH_E!D44+FC_OTH_CP_SC_E!D44+FC_OTH_CP_HW_E!D44+FC_OTH_CP_CA_E!D44</f>
        <v>108.36003096000003</v>
      </c>
      <c r="E44" s="8">
        <f>FC_OTH_CP_SH_E!E44+FC_OTH_CP_SC_E!E44+FC_OTH_CP_HW_E!E44+FC_OTH_CP_CA_E!E44</f>
        <v>111.456</v>
      </c>
      <c r="F44" s="8">
        <f>FC_OTH_CP_SH_E!F44+FC_OTH_CP_SC_E!F44+FC_OTH_CP_HW_E!F44+FC_OTH_CP_CA_E!F44</f>
        <v>151.70387616000005</v>
      </c>
      <c r="G44" s="8">
        <f>FC_OTH_CP_SH_E!G44+FC_OTH_CP_SC_E!G44+FC_OTH_CP_HW_E!G44+FC_OTH_CP_CA_E!G44</f>
        <v>154.80012384000005</v>
      </c>
      <c r="H44" s="8">
        <f>FC_OTH_CP_SH_E!H44+FC_OTH_CP_SC_E!H44+FC_OTH_CP_HW_E!H44+FC_OTH_CP_CA_E!H44</f>
        <v>148.60790711999999</v>
      </c>
      <c r="I44" s="8">
        <f>FC_OTH_CP_SH_E!I44+FC_OTH_CP_SC_E!I44+FC_OTH_CP_HW_E!I44+FC_OTH_CP_CA_E!I44</f>
        <v>92.879907120000027</v>
      </c>
      <c r="J44" s="8">
        <f>FC_OTH_CP_SH_E!J44+FC_OTH_CP_SC_E!J44+FC_OTH_CP_HW_E!J44+FC_OTH_CP_CA_E!J44</f>
        <v>139.32</v>
      </c>
      <c r="K44" s="8">
        <f>FC_OTH_CP_SH_E!K44+FC_OTH_CP_SC_E!K44+FC_OTH_CP_HW_E!K44+FC_OTH_CP_CA_E!K44</f>
        <v>30.959969040000001</v>
      </c>
      <c r="L44" s="8">
        <f>FC_OTH_CP_SH_E!L44+FC_OTH_CP_SC_E!L44+FC_OTH_CP_HW_E!L44+FC_OTH_CP_CA_E!L44</f>
        <v>24.768030959999997</v>
      </c>
      <c r="M44" s="8">
        <f>FC_OTH_CP_SH_E!M44+FC_OTH_CP_SC_E!M44+FC_OTH_CP_HW_E!M44+FC_OTH_CP_CA_E!M44</f>
        <v>3.0959690400000008</v>
      </c>
      <c r="N44" s="8">
        <f>FC_OTH_CP_SH_E!N44+FC_OTH_CP_SC_E!N44+FC_OTH_CP_HW_E!N44+FC_OTH_CP_CA_E!N44</f>
        <v>6.1919380799999999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3.1200389999999998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2.8518749999999997</v>
      </c>
      <c r="X48" s="8">
        <f>FC_OTH_CP_SH_E!X48+FC_OTH_CP_SC_E!X48+FC_OTH_CP_HW_E!X48+FC_OTH_CP_CA_E!X48</f>
        <v>2.5349219999999986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3629.604116160001</v>
      </c>
      <c r="D51" s="27">
        <f>FC_OTH_CP_SH_E!D51+FC_OTH_CP_SC_E!D51+FC_OTH_CP_HW_E!D51+FC_OTH_CP_CA_E!D51</f>
        <v>3870.0132609600005</v>
      </c>
      <c r="E51" s="27">
        <f>FC_OTH_CP_SH_E!E51+FC_OTH_CP_SC_E!E51+FC_OTH_CP_HW_E!E51+FC_OTH_CP_CA_E!E51</f>
        <v>3790.5036285599995</v>
      </c>
      <c r="F51" s="27">
        <f>FC_OTH_CP_SH_E!F51+FC_OTH_CP_SC_E!F51+FC_OTH_CP_HW_E!F51+FC_OTH_CP_CA_E!F51</f>
        <v>3918.8431497600004</v>
      </c>
      <c r="G51" s="27">
        <f>FC_OTH_CP_SH_E!G51+FC_OTH_CP_SC_E!G51+FC_OTH_CP_HW_E!G51+FC_OTH_CP_CA_E!G51</f>
        <v>3801.3151532399997</v>
      </c>
      <c r="H51" s="27">
        <f>FC_OTH_CP_SH_E!H51+FC_OTH_CP_SC_E!H51+FC_OTH_CP_HW_E!H51+FC_OTH_CP_CA_E!H51</f>
        <v>3736.6528121999991</v>
      </c>
      <c r="I51" s="27">
        <f>FC_OTH_CP_SH_E!I51+FC_OTH_CP_SC_E!I51+FC_OTH_CP_HW_E!I51+FC_OTH_CP_CA_E!I51</f>
        <v>3769.7772815999992</v>
      </c>
      <c r="J51" s="27">
        <f>FC_OTH_CP_SH_E!J51+FC_OTH_CP_SC_E!J51+FC_OTH_CP_HW_E!J51+FC_OTH_CP_CA_E!J51</f>
        <v>3639.2644688400014</v>
      </c>
      <c r="K51" s="27">
        <f>FC_OTH_CP_SH_E!K51+FC_OTH_CP_SC_E!K51+FC_OTH_CP_HW_E!K51+FC_OTH_CP_CA_E!K51</f>
        <v>4153.9152995999993</v>
      </c>
      <c r="L51" s="27">
        <f>FC_OTH_CP_SH_E!L51+FC_OTH_CP_SC_E!L51+FC_OTH_CP_HW_E!L51+FC_OTH_CP_CA_E!L51</f>
        <v>4342.0214494799993</v>
      </c>
      <c r="M51" s="27">
        <f>FC_OTH_CP_SH_E!M51+FC_OTH_CP_SC_E!M51+FC_OTH_CP_HW_E!M51+FC_OTH_CP_CA_E!M51</f>
        <v>4730.0350798800009</v>
      </c>
      <c r="N51" s="27">
        <f>FC_OTH_CP_SH_E!N51+FC_OTH_CP_SC_E!N51+FC_OTH_CP_HW_E!N51+FC_OTH_CP_CA_E!N51</f>
        <v>3854.9888506800003</v>
      </c>
      <c r="O51" s="27">
        <f>FC_OTH_CP_SH_E!O51+FC_OTH_CP_SC_E!O51+FC_OTH_CP_HW_E!O51+FC_OTH_CP_CA_E!O51</f>
        <v>4302.0440733599989</v>
      </c>
      <c r="P51" s="27">
        <f>FC_OTH_CP_SH_E!P51+FC_OTH_CP_SC_E!P51+FC_OTH_CP_HW_E!P51+FC_OTH_CP_CA_E!P51</f>
        <v>4660.4941930799951</v>
      </c>
      <c r="Q51" s="27">
        <f>FC_OTH_CP_SH_E!Q51+FC_OTH_CP_SC_E!Q51+FC_OTH_CP_HW_E!Q51+FC_OTH_CP_CA_E!Q51</f>
        <v>3728.9470284000008</v>
      </c>
      <c r="R51" s="27">
        <f>FC_OTH_CP_SH_E!R51+FC_OTH_CP_SC_E!R51+FC_OTH_CP_HW_E!R51+FC_OTH_CP_CA_E!R51</f>
        <v>4174.8878357999956</v>
      </c>
      <c r="S51" s="27">
        <f>FC_OTH_CP_SH_E!S51+FC_OTH_CP_SC_E!S51+FC_OTH_CP_HW_E!S51+FC_OTH_CP_CA_E!S51</f>
        <v>4417.9313468399969</v>
      </c>
      <c r="T51" s="27">
        <f>FC_OTH_CP_SH_E!T51+FC_OTH_CP_SC_E!T51+FC_OTH_CP_HW_E!T51+FC_OTH_CP_CA_E!T51</f>
        <v>4384.8777654000005</v>
      </c>
      <c r="U51" s="27">
        <f>FC_OTH_CP_SH_E!U51+FC_OTH_CP_SC_E!U51+FC_OTH_CP_HW_E!U51+FC_OTH_CP_CA_E!U51</f>
        <v>4437.8284460399946</v>
      </c>
      <c r="V51" s="27">
        <f>FC_OTH_CP_SH_E!V51+FC_OTH_CP_SC_E!V51+FC_OTH_CP_HW_E!V51+FC_OTH_CP_CA_E!V51</f>
        <v>4431.4974039600011</v>
      </c>
      <c r="W51" s="27">
        <f>FC_OTH_CP_SH_E!W51+FC_OTH_CP_SC_E!W51+FC_OTH_CP_HW_E!W51+FC_OTH_CP_CA_E!W51</f>
        <v>4126.6004115600026</v>
      </c>
      <c r="X51" s="27">
        <f>FC_OTH_CP_SH_E!X51+FC_OTH_CP_SC_E!X51+FC_OTH_CP_HW_E!X51+FC_OTH_CP_CA_E!X51</f>
        <v>4674.9541251599967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24.452999999999999</v>
      </c>
      <c r="H52" s="27">
        <f t="shared" si="10"/>
        <v>30.888000000000005</v>
      </c>
      <c r="I52" s="27">
        <f t="shared" si="10"/>
        <v>30.601771200000016</v>
      </c>
      <c r="J52" s="27">
        <f t="shared" si="10"/>
        <v>25.740000000000002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128.69999999999996</v>
      </c>
      <c r="Q52" s="27">
        <f t="shared" si="10"/>
        <v>128.69999999999993</v>
      </c>
      <c r="R52" s="27">
        <f t="shared" si="10"/>
        <v>171.59982840000012</v>
      </c>
      <c r="S52" s="27">
        <f t="shared" si="10"/>
        <v>171.59982840000021</v>
      </c>
      <c r="T52" s="27">
        <f t="shared" si="10"/>
        <v>171.59982840000021</v>
      </c>
      <c r="U52" s="27">
        <f t="shared" si="10"/>
        <v>171.59982840000015</v>
      </c>
      <c r="V52" s="27">
        <f t="shared" si="10"/>
        <v>171.59982839999961</v>
      </c>
      <c r="W52" s="27">
        <f t="shared" si="10"/>
        <v>171.59982840000001</v>
      </c>
      <c r="X52" s="27">
        <f t="shared" si="10"/>
        <v>171.59982839999984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24.452999999999999</v>
      </c>
      <c r="H53" s="8">
        <f>FC_OTH_CP_SH_E!H53+FC_OTH_CP_SC_E!H53+FC_OTH_CP_HW_E!H53+FC_OTH_CP_CA_E!H53</f>
        <v>30.888000000000005</v>
      </c>
      <c r="I53" s="8">
        <f>FC_OTH_CP_SH_E!I53+FC_OTH_CP_SC_E!I53+FC_OTH_CP_HW_E!I53+FC_OTH_CP_CA_E!I53</f>
        <v>30.601771200000016</v>
      </c>
      <c r="J53" s="8">
        <f>FC_OTH_CP_SH_E!J53+FC_OTH_CP_SC_E!J53+FC_OTH_CP_HW_E!J53+FC_OTH_CP_CA_E!J53</f>
        <v>25.740000000000002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128.69999999999996</v>
      </c>
      <c r="Q53" s="8">
        <f>FC_OTH_CP_SH_E!Q53+FC_OTH_CP_SC_E!Q53+FC_OTH_CP_HW_E!Q53+FC_OTH_CP_CA_E!Q53</f>
        <v>128.69999999999993</v>
      </c>
      <c r="R53" s="8">
        <f>FC_OTH_CP_SH_E!R53+FC_OTH_CP_SC_E!R53+FC_OTH_CP_HW_E!R53+FC_OTH_CP_CA_E!R53</f>
        <v>171.59982840000012</v>
      </c>
      <c r="S53" s="8">
        <f>FC_OTH_CP_SH_E!S53+FC_OTH_CP_SC_E!S53+FC_OTH_CP_HW_E!S53+FC_OTH_CP_CA_E!S53</f>
        <v>171.59982840000021</v>
      </c>
      <c r="T53" s="8">
        <f>FC_OTH_CP_SH_E!T53+FC_OTH_CP_SC_E!T53+FC_OTH_CP_HW_E!T53+FC_OTH_CP_CA_E!T53</f>
        <v>171.59982840000021</v>
      </c>
      <c r="U53" s="8">
        <f>FC_OTH_CP_SH_E!U53+FC_OTH_CP_SC_E!U53+FC_OTH_CP_HW_E!U53+FC_OTH_CP_CA_E!U53</f>
        <v>171.59982840000015</v>
      </c>
      <c r="V53" s="8">
        <f>FC_OTH_CP_SH_E!V53+FC_OTH_CP_SC_E!V53+FC_OTH_CP_HW_E!V53+FC_OTH_CP_CA_E!V53</f>
        <v>171.59982839999961</v>
      </c>
      <c r="W53" s="8">
        <f>FC_OTH_CP_SH_E!W53+FC_OTH_CP_SC_E!W53+FC_OTH_CP_HW_E!W53+FC_OTH_CP_CA_E!W53</f>
        <v>171.59982840000001</v>
      </c>
      <c r="X53" s="8">
        <f>FC_OTH_CP_SH_E!X53+FC_OTH_CP_SC_E!X53+FC_OTH_CP_HW_E!X53+FC_OTH_CP_CA_E!X53</f>
        <v>171.59982839999984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1.6409332800000003</v>
      </c>
      <c r="D61" s="49">
        <f t="shared" si="11"/>
        <v>9.0119332799999956</v>
      </c>
      <c r="E61" s="49">
        <f t="shared" si="11"/>
        <v>7.4284459199999997</v>
      </c>
      <c r="F61" s="49">
        <f t="shared" si="11"/>
        <v>6.6640240800000017</v>
      </c>
      <c r="G61" s="49">
        <f t="shared" si="11"/>
        <v>1.6409332800000005</v>
      </c>
      <c r="H61" s="49">
        <f t="shared" si="11"/>
        <v>1.75002408</v>
      </c>
      <c r="I61" s="49">
        <f t="shared" si="11"/>
        <v>2.1793291200000007</v>
      </c>
      <c r="J61" s="49">
        <f t="shared" si="11"/>
        <v>10.106399519999998</v>
      </c>
      <c r="K61" s="49">
        <f t="shared" si="11"/>
        <v>17.604522719999999</v>
      </c>
      <c r="L61" s="49">
        <f t="shared" si="11"/>
        <v>17.329645439999997</v>
      </c>
      <c r="M61" s="49">
        <f t="shared" si="11"/>
        <v>46.893047760000009</v>
      </c>
      <c r="N61" s="49">
        <f t="shared" si="11"/>
        <v>63.673702560000024</v>
      </c>
      <c r="O61" s="49">
        <f t="shared" si="11"/>
        <v>128.22061608000004</v>
      </c>
      <c r="P61" s="49">
        <f t="shared" si="11"/>
        <v>120.67380575999994</v>
      </c>
      <c r="Q61" s="49">
        <f t="shared" si="11"/>
        <v>156.29361551999995</v>
      </c>
      <c r="R61" s="49">
        <f t="shared" si="11"/>
        <v>153.55299167999999</v>
      </c>
      <c r="S61" s="49">
        <f t="shared" si="11"/>
        <v>161.95070376000004</v>
      </c>
      <c r="T61" s="49">
        <f t="shared" si="11"/>
        <v>158.97678480000008</v>
      </c>
      <c r="U61" s="49">
        <f t="shared" si="11"/>
        <v>158.21967383999998</v>
      </c>
      <c r="V61" s="49">
        <f t="shared" si="11"/>
        <v>175.41433223999977</v>
      </c>
      <c r="W61" s="49">
        <f t="shared" si="11"/>
        <v>167.50577592000002</v>
      </c>
      <c r="X61" s="49">
        <f t="shared" si="11"/>
        <v>156.68745623999985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0.11208959999999998</v>
      </c>
      <c r="D62" s="52">
        <f>FC_OTH_CP_SH_E!D62+FC_OTH_CP_SC_E!D62+FC_OTH_CP_HW_E!D62+FC_OTH_CP_CA_E!D62</f>
        <v>0.11208959999999998</v>
      </c>
      <c r="E62" s="52">
        <f>FC_OTH_CP_SH_E!E62+FC_OTH_CP_SC_E!E62+FC_OTH_CP_HW_E!E62+FC_OTH_CP_CA_E!E62</f>
        <v>0.11208959999999998</v>
      </c>
      <c r="F62" s="52">
        <f>FC_OTH_CP_SH_E!F62+FC_OTH_CP_SC_E!F62+FC_OTH_CP_HW_E!F62+FC_OTH_CP_CA_E!F62</f>
        <v>0.11208959999999998</v>
      </c>
      <c r="G62" s="52">
        <f>FC_OTH_CP_SH_E!G62+FC_OTH_CP_SC_E!G62+FC_OTH_CP_HW_E!G62+FC_OTH_CP_CA_E!G62</f>
        <v>0.11208959999999998</v>
      </c>
      <c r="H62" s="52">
        <f>FC_OTH_CP_SH_E!H62+FC_OTH_CP_SC_E!H62+FC_OTH_CP_HW_E!H62+FC_OTH_CP_CA_E!H62</f>
        <v>0.11208960000000001</v>
      </c>
      <c r="I62" s="52">
        <f>FC_OTH_CP_SH_E!I62+FC_OTH_CP_SC_E!I62+FC_OTH_CP_HW_E!I62+FC_OTH_CP_CA_E!I62</f>
        <v>0.11208960000000003</v>
      </c>
      <c r="J62" s="52">
        <f>FC_OTH_CP_SH_E!J62+FC_OTH_CP_SC_E!J62+FC_OTH_CP_HW_E!J62+FC_OTH_CP_CA_E!J62</f>
        <v>4.5920447999999991</v>
      </c>
      <c r="K62" s="52">
        <f>FC_OTH_CP_SH_E!K62+FC_OTH_CP_SC_E!K62+FC_OTH_CP_HW_E!K62+FC_OTH_CP_CA_E!K62</f>
        <v>10.3041792</v>
      </c>
      <c r="L62" s="52">
        <f>FC_OTH_CP_SH_E!L62+FC_OTH_CP_SC_E!L62+FC_OTH_CP_HW_E!L62+FC_OTH_CP_CA_E!L62</f>
        <v>6.4959552</v>
      </c>
      <c r="M62" s="52">
        <f>FC_OTH_CP_SH_E!M62+FC_OTH_CP_SC_E!M62+FC_OTH_CP_HW_E!M62+FC_OTH_CP_CA_E!M62</f>
        <v>32.87208960000001</v>
      </c>
      <c r="N62" s="52">
        <f>FC_OTH_CP_SH_E!N62+FC_OTH_CP_SC_E!N62+FC_OTH_CP_HW_E!N62+FC_OTH_CP_CA_E!N62</f>
        <v>38.852755200000004</v>
      </c>
      <c r="O62" s="52">
        <f>FC_OTH_CP_SH_E!O62+FC_OTH_CP_SC_E!O62+FC_OTH_CP_HW_E!O62+FC_OTH_CP_CA_E!O62</f>
        <v>83.574489600000064</v>
      </c>
      <c r="P62" s="52">
        <f>FC_OTH_CP_SH_E!P62+FC_OTH_CP_SC_E!P62+FC_OTH_CP_HW_E!P62+FC_OTH_CP_CA_E!P62</f>
        <v>70.212844799999971</v>
      </c>
      <c r="Q62" s="52">
        <f>FC_OTH_CP_SH_E!Q62+FC_OTH_CP_SC_E!Q62+FC_OTH_CP_HW_E!Q62+FC_OTH_CP_CA_E!Q62</f>
        <v>92.030399999999972</v>
      </c>
      <c r="R62" s="52">
        <f>FC_OTH_CP_SH_E!R62+FC_OTH_CP_SC_E!R62+FC_OTH_CP_HW_E!R62+FC_OTH_CP_CA_E!R62</f>
        <v>90.966355200000038</v>
      </c>
      <c r="S62" s="52">
        <f>FC_OTH_CP_SH_E!S62+FC_OTH_CP_SC_E!S62+FC_OTH_CP_HW_E!S62+FC_OTH_CP_CA_E!S62</f>
        <v>94.438310400000105</v>
      </c>
      <c r="T62" s="52">
        <f>FC_OTH_CP_SH_E!T62+FC_OTH_CP_SC_E!T62+FC_OTH_CP_HW_E!T62+FC_OTH_CP_CA_E!T62</f>
        <v>90.798220800000067</v>
      </c>
      <c r="U62" s="52">
        <f>FC_OTH_CP_SH_E!U62+FC_OTH_CP_SC_E!U62+FC_OTH_CP_HW_E!U62+FC_OTH_CP_CA_E!U62</f>
        <v>94.348800000000068</v>
      </c>
      <c r="V62" s="52">
        <f>FC_OTH_CP_SH_E!V62+FC_OTH_CP_SC_E!V62+FC_OTH_CP_HW_E!V62+FC_OTH_CP_CA_E!V62</f>
        <v>110.76791039999975</v>
      </c>
      <c r="W62" s="52">
        <f>FC_OTH_CP_SH_E!W62+FC_OTH_CP_SC_E!W62+FC_OTH_CP_HW_E!W62+FC_OTH_CP_CA_E!W62</f>
        <v>98.873510399999986</v>
      </c>
      <c r="X62" s="52">
        <f>FC_OTH_CP_SH_E!X62+FC_OTH_CP_SC_E!X62+FC_OTH_CP_HW_E!X62+FC_OTH_CP_CA_E!X62</f>
        <v>91.795334399999888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1.5288436800000003</v>
      </c>
      <c r="D64" s="52">
        <f>FC_OTH_CP_SH_E!D64+FC_OTH_CP_SC_E!D64+FC_OTH_CP_HW_E!D64+FC_OTH_CP_CA_E!D64</f>
        <v>8.8998436799999965</v>
      </c>
      <c r="E64" s="52">
        <f>FC_OTH_CP_SH_E!E64+FC_OTH_CP_SC_E!E64+FC_OTH_CP_HW_E!E64+FC_OTH_CP_CA_E!E64</f>
        <v>7.3163563199999997</v>
      </c>
      <c r="F64" s="52">
        <f>FC_OTH_CP_SH_E!F64+FC_OTH_CP_SC_E!F64+FC_OTH_CP_HW_E!F64+FC_OTH_CP_CA_E!F64</f>
        <v>6.5519344800000017</v>
      </c>
      <c r="G64" s="52">
        <f>FC_OTH_CP_SH_E!G64+FC_OTH_CP_SC_E!G64+FC_OTH_CP_HW_E!G64+FC_OTH_CP_CA_E!G64</f>
        <v>1.5288436800000005</v>
      </c>
      <c r="H64" s="52">
        <f>FC_OTH_CP_SH_E!H64+FC_OTH_CP_SC_E!H64+FC_OTH_CP_HW_E!H64+FC_OTH_CP_CA_E!H64</f>
        <v>1.63793448</v>
      </c>
      <c r="I64" s="52">
        <f>FC_OTH_CP_SH_E!I64+FC_OTH_CP_SC_E!I64+FC_OTH_CP_HW_E!I64+FC_OTH_CP_CA_E!I64</f>
        <v>2.0202436800000005</v>
      </c>
      <c r="J64" s="52">
        <f>FC_OTH_CP_SH_E!J64+FC_OTH_CP_SC_E!J64+FC_OTH_CP_HW_E!J64+FC_OTH_CP_CA_E!J64</f>
        <v>3.9858436799999986</v>
      </c>
      <c r="K64" s="52">
        <f>FC_OTH_CP_SH_E!K64+FC_OTH_CP_SC_E!K64+FC_OTH_CP_HW_E!K64+FC_OTH_CP_CA_E!K64</f>
        <v>4.5318873599999998</v>
      </c>
      <c r="L64" s="52">
        <f>FC_OTH_CP_SH_E!L64+FC_OTH_CP_SC_E!L64+FC_OTH_CP_HW_E!L64+FC_OTH_CP_CA_E!L64</f>
        <v>8.3537999999999979</v>
      </c>
      <c r="M64" s="52">
        <f>FC_OTH_CP_SH_E!M64+FC_OTH_CP_SC_E!M64+FC_OTH_CP_HW_E!M64+FC_OTH_CP_CA_E!M64</f>
        <v>13.726374479999999</v>
      </c>
      <c r="N64" s="52">
        <f>FC_OTH_CP_SH_E!N64+FC_OTH_CP_SC_E!N64+FC_OTH_CP_HW_E!N64+FC_OTH_CP_CA_E!N64</f>
        <v>24.526363680000014</v>
      </c>
      <c r="O64" s="52">
        <f>FC_OTH_CP_SH_E!O64+FC_OTH_CP_SC_E!O64+FC_OTH_CP_HW_E!O64+FC_OTH_CP_CA_E!O64</f>
        <v>44.346098159999976</v>
      </c>
      <c r="P64" s="52">
        <f>FC_OTH_CP_SH_E!P64+FC_OTH_CP_SC_E!P64+FC_OTH_CP_HW_E!P64+FC_OTH_CP_CA_E!P64</f>
        <v>50.160932639999963</v>
      </c>
      <c r="Q64" s="52">
        <f>FC_OTH_CP_SH_E!Q64+FC_OTH_CP_SC_E!Q64+FC_OTH_CP_HW_E!Q64+FC_OTH_CP_CA_E!Q64</f>
        <v>62.762787359999969</v>
      </c>
      <c r="R64" s="52">
        <f>FC_OTH_CP_SH_E!R64+FC_OTH_CP_SC_E!R64+FC_OTH_CP_HW_E!R64+FC_OTH_CP_CA_E!R64</f>
        <v>60.786179999999945</v>
      </c>
      <c r="S64" s="52">
        <f>FC_OTH_CP_SH_E!S64+FC_OTH_CP_SC_E!S64+FC_OTH_CP_HW_E!S64+FC_OTH_CP_CA_E!S64</f>
        <v>66.612021839999954</v>
      </c>
      <c r="T64" s="52">
        <f>FC_OTH_CP_SH_E!T64+FC_OTH_CP_SC_E!T64+FC_OTH_CP_HW_E!T64+FC_OTH_CP_CA_E!T64</f>
        <v>67.578507360000017</v>
      </c>
      <c r="U64" s="52">
        <f>FC_OTH_CP_SH_E!U64+FC_OTH_CP_SC_E!U64+FC_OTH_CP_HW_E!U64+FC_OTH_CP_CA_E!U64</f>
        <v>63.570845519999928</v>
      </c>
      <c r="V64" s="52">
        <f>FC_OTH_CP_SH_E!V64+FC_OTH_CP_SC_E!V64+FC_OTH_CP_HW_E!V64+FC_OTH_CP_CA_E!V64</f>
        <v>64.646421840000016</v>
      </c>
      <c r="W64" s="52">
        <f>FC_OTH_CP_SH_E!W64+FC_OTH_CP_SC_E!W64+FC_OTH_CP_HW_E!W64+FC_OTH_CP_CA_E!W64</f>
        <v>68.632265520000018</v>
      </c>
      <c r="X64" s="52">
        <f>FC_OTH_CP_SH_E!X64+FC_OTH_CP_SC_E!X64+FC_OTH_CP_HW_E!X64+FC_OTH_CP_CA_E!X64</f>
        <v>64.892121839999959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4.6995839999999997E-2</v>
      </c>
      <c r="J72" s="55">
        <f>FC_OTH_CP_SH_E!J72+FC_OTH_CP_SC_E!J72+FC_OTH_CP_HW_E!J72+FC_OTH_CP_CA_E!J72</f>
        <v>1.528511039999999</v>
      </c>
      <c r="K72" s="55">
        <f>FC_OTH_CP_SH_E!K72+FC_OTH_CP_SC_E!K72+FC_OTH_CP_HW_E!K72+FC_OTH_CP_CA_E!K72</f>
        <v>2.7684561599999995</v>
      </c>
      <c r="L72" s="55">
        <f>FC_OTH_CP_SH_E!L72+FC_OTH_CP_SC_E!L72+FC_OTH_CP_HW_E!L72+FC_OTH_CP_CA_E!L72</f>
        <v>2.4798902399999996</v>
      </c>
      <c r="M72" s="55">
        <f>FC_OTH_CP_SH_E!M72+FC_OTH_CP_SC_E!M72+FC_OTH_CP_HW_E!M72+FC_OTH_CP_CA_E!M72</f>
        <v>0.29458368000000001</v>
      </c>
      <c r="N72" s="55">
        <f>FC_OTH_CP_SH_E!N72+FC_OTH_CP_SC_E!N72+FC_OTH_CP_HW_E!N72+FC_OTH_CP_CA_E!N72</f>
        <v>0.29458368000000001</v>
      </c>
      <c r="O72" s="55">
        <f>FC_OTH_CP_SH_E!O72+FC_OTH_CP_SC_E!O72+FC_OTH_CP_HW_E!O72+FC_OTH_CP_CA_E!O72</f>
        <v>0.30002831999999985</v>
      </c>
      <c r="P72" s="55">
        <f>FC_OTH_CP_SH_E!P72+FC_OTH_CP_SC_E!P72+FC_OTH_CP_HW_E!P72+FC_OTH_CP_CA_E!P72</f>
        <v>0.30002831999999996</v>
      </c>
      <c r="Q72" s="55">
        <f>FC_OTH_CP_SH_E!Q72+FC_OTH_CP_SC_E!Q72+FC_OTH_CP_HW_E!Q72+FC_OTH_CP_CA_E!Q72</f>
        <v>1.5004281599999998</v>
      </c>
      <c r="R72" s="55">
        <f>FC_OTH_CP_SH_E!R72+FC_OTH_CP_SC_E!R72+FC_OTH_CP_HW_E!R72+FC_OTH_CP_CA_E!R72</f>
        <v>1.8004564799999991</v>
      </c>
      <c r="S72" s="55">
        <f>FC_OTH_CP_SH_E!S72+FC_OTH_CP_SC_E!S72+FC_OTH_CP_HW_E!S72+FC_OTH_CP_CA_E!S72</f>
        <v>0.90037152000000076</v>
      </c>
      <c r="T72" s="55">
        <f>FC_OTH_CP_SH_E!T72+FC_OTH_CP_SC_E!T72+FC_OTH_CP_HW_E!T72+FC_OTH_CP_CA_E!T72</f>
        <v>0.60005664000000003</v>
      </c>
      <c r="U72" s="55">
        <f>FC_OTH_CP_SH_E!U72+FC_OTH_CP_SC_E!U72+FC_OTH_CP_HW_E!U72+FC_OTH_CP_CA_E!U72</f>
        <v>0.30002832000000001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4970.0938112691838</v>
      </c>
      <c r="D2" s="21">
        <f t="shared" ref="D2:X2" si="0">SUM(D3,D17,D22,D25,D26,D51,D52)</f>
        <v>5274.5857251875805</v>
      </c>
      <c r="E2" s="21">
        <f t="shared" si="0"/>
        <v>6023.6239153230472</v>
      </c>
      <c r="F2" s="21">
        <f t="shared" si="0"/>
        <v>6656.9544054673688</v>
      </c>
      <c r="G2" s="21">
        <f t="shared" si="0"/>
        <v>6519.0127176968354</v>
      </c>
      <c r="H2" s="21">
        <f t="shared" si="0"/>
        <v>6452.0785140589405</v>
      </c>
      <c r="I2" s="21">
        <f t="shared" si="0"/>
        <v>5963.4180971063115</v>
      </c>
      <c r="J2" s="21">
        <f t="shared" si="0"/>
        <v>5310.0443190095702</v>
      </c>
      <c r="K2" s="21">
        <f t="shared" si="0"/>
        <v>6435.0346615774051</v>
      </c>
      <c r="L2" s="21">
        <f t="shared" si="0"/>
        <v>5962.096512530753</v>
      </c>
      <c r="M2" s="21">
        <f t="shared" si="0"/>
        <v>6673.8388361386633</v>
      </c>
      <c r="N2" s="21">
        <f t="shared" si="0"/>
        <v>5308.2677404749666</v>
      </c>
      <c r="O2" s="21">
        <f t="shared" si="0"/>
        <v>5708.2714127294912</v>
      </c>
      <c r="P2" s="21">
        <f t="shared" si="0"/>
        <v>6430.4126669682528</v>
      </c>
      <c r="Q2" s="21">
        <f t="shared" si="0"/>
        <v>4891.2372151573381</v>
      </c>
      <c r="R2" s="21">
        <f t="shared" si="0"/>
        <v>5782.8545018655504</v>
      </c>
      <c r="S2" s="21">
        <f t="shared" si="0"/>
        <v>5794.1808622342287</v>
      </c>
      <c r="T2" s="21">
        <f t="shared" si="0"/>
        <v>5766.2918529208046</v>
      </c>
      <c r="U2" s="21">
        <f t="shared" si="0"/>
        <v>5777.8435083801805</v>
      </c>
      <c r="V2" s="21">
        <f t="shared" si="0"/>
        <v>5634.1265500944937</v>
      </c>
      <c r="W2" s="21">
        <f t="shared" si="0"/>
        <v>5456.988045752254</v>
      </c>
      <c r="X2" s="21">
        <f t="shared" si="0"/>
        <v>5597.5755177500796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2118.1755977509119</v>
      </c>
      <c r="D26" s="27">
        <f t="shared" si="11"/>
        <v>2190.3319030678795</v>
      </c>
      <c r="E26" s="27">
        <f t="shared" si="11"/>
        <v>3027.4622582679253</v>
      </c>
      <c r="F26" s="27">
        <f t="shared" si="11"/>
        <v>3538.8820023602589</v>
      </c>
      <c r="G26" s="27">
        <f t="shared" si="11"/>
        <v>3502.9058937447148</v>
      </c>
      <c r="H26" s="27">
        <f t="shared" si="11"/>
        <v>3501.9047570323364</v>
      </c>
      <c r="I26" s="27">
        <f t="shared" si="11"/>
        <v>2985.0955900329673</v>
      </c>
      <c r="J26" s="27">
        <f t="shared" si="11"/>
        <v>2477.3261611268595</v>
      </c>
      <c r="K26" s="27">
        <f t="shared" si="11"/>
        <v>3123.417034281505</v>
      </c>
      <c r="L26" s="27">
        <f t="shared" si="11"/>
        <v>2463.8091184328846</v>
      </c>
      <c r="M26" s="27">
        <f t="shared" si="11"/>
        <v>2795.6313270087981</v>
      </c>
      <c r="N26" s="27">
        <f t="shared" si="11"/>
        <v>2316.8007767916151</v>
      </c>
      <c r="O26" s="27">
        <f t="shared" si="11"/>
        <v>2285.3118242287924</v>
      </c>
      <c r="P26" s="27">
        <f t="shared" si="11"/>
        <v>2530.8797681214214</v>
      </c>
      <c r="Q26" s="27">
        <f t="shared" si="11"/>
        <v>1927.714578873384</v>
      </c>
      <c r="R26" s="27">
        <f t="shared" si="11"/>
        <v>2333.95096399053</v>
      </c>
      <c r="S26" s="27">
        <f t="shared" si="11"/>
        <v>2100.269021028183</v>
      </c>
      <c r="T26" s="27">
        <f t="shared" si="11"/>
        <v>2103.4233864821313</v>
      </c>
      <c r="U26" s="27">
        <f t="shared" si="11"/>
        <v>2059.2350229703861</v>
      </c>
      <c r="V26" s="27">
        <f t="shared" si="11"/>
        <v>1920.1435938631339</v>
      </c>
      <c r="W26" s="27">
        <f t="shared" si="11"/>
        <v>2004.6061809141192</v>
      </c>
      <c r="X26" s="27">
        <f t="shared" si="11"/>
        <v>1647.2000649497656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2118.1755977509119</v>
      </c>
      <c r="D33" s="19">
        <f t="shared" si="13"/>
        <v>2190.3319030678795</v>
      </c>
      <c r="E33" s="19">
        <f t="shared" si="13"/>
        <v>3027.4622582679253</v>
      </c>
      <c r="F33" s="19">
        <f t="shared" si="13"/>
        <v>3538.8820023602589</v>
      </c>
      <c r="G33" s="19">
        <f t="shared" si="13"/>
        <v>3502.9058937447148</v>
      </c>
      <c r="H33" s="19">
        <f t="shared" si="13"/>
        <v>3501.9047570323364</v>
      </c>
      <c r="I33" s="19">
        <f t="shared" si="13"/>
        <v>2985.0955900329673</v>
      </c>
      <c r="J33" s="19">
        <f t="shared" si="13"/>
        <v>2477.3261611268595</v>
      </c>
      <c r="K33" s="19">
        <f t="shared" si="13"/>
        <v>3123.417034281505</v>
      </c>
      <c r="L33" s="19">
        <f t="shared" si="13"/>
        <v>2463.8091184328846</v>
      </c>
      <c r="M33" s="19">
        <f t="shared" si="13"/>
        <v>2795.6313270087981</v>
      </c>
      <c r="N33" s="19">
        <f t="shared" si="13"/>
        <v>2316.8007767916151</v>
      </c>
      <c r="O33" s="19">
        <f t="shared" si="13"/>
        <v>2285.3118242287924</v>
      </c>
      <c r="P33" s="19">
        <f t="shared" si="13"/>
        <v>2530.8797681214214</v>
      </c>
      <c r="Q33" s="19">
        <f t="shared" si="13"/>
        <v>1927.714578873384</v>
      </c>
      <c r="R33" s="19">
        <f t="shared" si="13"/>
        <v>2333.95096399053</v>
      </c>
      <c r="S33" s="19">
        <f t="shared" si="13"/>
        <v>2100.269021028183</v>
      </c>
      <c r="T33" s="19">
        <f t="shared" si="13"/>
        <v>2103.4233864821313</v>
      </c>
      <c r="U33" s="19">
        <f t="shared" si="13"/>
        <v>2059.2350229703861</v>
      </c>
      <c r="V33" s="19">
        <f t="shared" si="13"/>
        <v>1920.1435938631339</v>
      </c>
      <c r="W33" s="19">
        <f t="shared" si="13"/>
        <v>2004.6061809141192</v>
      </c>
      <c r="X33" s="19">
        <f t="shared" si="13"/>
        <v>1647.2000649497656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0.26228819104204121</v>
      </c>
      <c r="D37" s="8">
        <v>0.26404003079233662</v>
      </c>
      <c r="E37" s="8">
        <v>0.27454286838884617</v>
      </c>
      <c r="F37" s="8">
        <v>0.27875710734120468</v>
      </c>
      <c r="G37" s="8">
        <v>0.27897388835569076</v>
      </c>
      <c r="H37" s="8">
        <v>0.27949812351212083</v>
      </c>
      <c r="I37" s="8">
        <v>0.27596569874179633</v>
      </c>
      <c r="J37" s="8">
        <v>0.27134981188110274</v>
      </c>
      <c r="K37" s="8">
        <v>0.27907102737420442</v>
      </c>
      <c r="L37" s="8">
        <v>0.27329820318802522</v>
      </c>
      <c r="M37" s="8">
        <v>0.27708800580499143</v>
      </c>
      <c r="N37" s="8">
        <v>0.2719908451976526</v>
      </c>
      <c r="O37" s="8">
        <v>0.27200170702326365</v>
      </c>
      <c r="P37" s="8">
        <v>0.27512364889111951</v>
      </c>
      <c r="Q37" s="8">
        <v>0.26706368151583942</v>
      </c>
      <c r="R37" s="8">
        <v>0.27306751104247595</v>
      </c>
      <c r="S37" s="8">
        <v>0.27099179535230716</v>
      </c>
      <c r="T37" s="8">
        <v>0.27182713657604912</v>
      </c>
      <c r="U37" s="8">
        <v>0.27268672447312459</v>
      </c>
      <c r="V37" s="8">
        <v>0.27217411075053161</v>
      </c>
      <c r="W37" s="8">
        <v>0.27911169415828813</v>
      </c>
      <c r="X37" s="8">
        <v>0.27142981444723302</v>
      </c>
    </row>
    <row r="38" spans="1:24" ht="11.25" customHeight="1" x14ac:dyDescent="0.2">
      <c r="A38" s="28" t="s">
        <v>62</v>
      </c>
      <c r="B38" s="7" t="s">
        <v>63</v>
      </c>
      <c r="C38" s="8">
        <v>5.0346809935511274</v>
      </c>
      <c r="D38" s="8">
        <v>5.0683079527349131</v>
      </c>
      <c r="E38" s="8">
        <v>6.3794033405072463</v>
      </c>
      <c r="F38" s="8">
        <v>5.9141816480076557</v>
      </c>
      <c r="G38" s="8">
        <v>3.1001710683379682</v>
      </c>
      <c r="H38" s="8">
        <v>2.2590327594285888</v>
      </c>
      <c r="I38" s="8">
        <v>2.2304820730192967</v>
      </c>
      <c r="J38" s="8">
        <v>2.1931743462228033</v>
      </c>
      <c r="K38" s="8">
        <v>2.8193606247148462</v>
      </c>
      <c r="L38" s="8">
        <v>2.7610397257055372</v>
      </c>
      <c r="M38" s="8">
        <v>3.0792137000465423</v>
      </c>
      <c r="N38" s="8">
        <v>3.2975332097686949</v>
      </c>
      <c r="O38" s="8">
        <v>2.7479416614907906</v>
      </c>
      <c r="P38" s="8">
        <v>2.5015789133580606</v>
      </c>
      <c r="Q38" s="8">
        <v>2.6980544524513466</v>
      </c>
      <c r="R38" s="8">
        <v>3.3105863747623503</v>
      </c>
      <c r="S38" s="8">
        <v>3.0114679501367343</v>
      </c>
      <c r="T38" s="8">
        <v>3.0207509002698054</v>
      </c>
      <c r="U38" s="8">
        <v>3.0303032979687945</v>
      </c>
      <c r="V38" s="8">
        <v>3.0246067424904926</v>
      </c>
      <c r="W38" s="8">
        <v>2.5364629338084672</v>
      </c>
      <c r="X38" s="8">
        <v>2.7408244070170826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5.8518811348719648</v>
      </c>
      <c r="D40" s="8">
        <v>6.1586355192580067</v>
      </c>
      <c r="E40" s="8">
        <v>5.2898781359310254</v>
      </c>
      <c r="F40" s="8">
        <v>9.6115644558774598</v>
      </c>
      <c r="G40" s="8">
        <v>8.4873316925416997</v>
      </c>
      <c r="H40" s="8">
        <v>7.0861068035918242</v>
      </c>
      <c r="I40" s="8">
        <v>7.5563014184398227</v>
      </c>
      <c r="J40" s="8">
        <v>8.2553814327144064</v>
      </c>
      <c r="K40" s="8">
        <v>9.6223884404565325</v>
      </c>
      <c r="L40" s="8">
        <v>8.8689995820960288</v>
      </c>
      <c r="M40" s="8">
        <v>10.116042203036823</v>
      </c>
      <c r="N40" s="8">
        <v>10.205682371654563</v>
      </c>
      <c r="O40" s="8">
        <v>9.9303495275861771</v>
      </c>
      <c r="P40" s="8">
        <v>10.602370759682609</v>
      </c>
      <c r="Q40" s="8">
        <v>8.9376398159391162</v>
      </c>
      <c r="R40" s="8">
        <v>9.6924394796874758</v>
      </c>
      <c r="S40" s="8">
        <v>7.1453928344181135</v>
      </c>
      <c r="T40" s="8">
        <v>7.718545611967123</v>
      </c>
      <c r="U40" s="8">
        <v>8.572721203495826</v>
      </c>
      <c r="V40" s="8">
        <v>7.7283979616098124</v>
      </c>
      <c r="W40" s="8">
        <v>7.2042990665112976</v>
      </c>
      <c r="X40" s="8">
        <v>7.0060180199277715</v>
      </c>
    </row>
    <row r="41" spans="1:24" ht="11.25" customHeight="1" x14ac:dyDescent="0.2">
      <c r="A41" s="28" t="s">
        <v>68</v>
      </c>
      <c r="B41" s="7" t="s">
        <v>69</v>
      </c>
      <c r="C41" s="8">
        <v>34.579054679224029</v>
      </c>
      <c r="D41" s="8">
        <v>48.198406983127242</v>
      </c>
      <c r="E41" s="8">
        <v>69.604996917621406</v>
      </c>
      <c r="F41" s="8">
        <v>62.192698642893973</v>
      </c>
      <c r="G41" s="8">
        <v>65.070095644753181</v>
      </c>
      <c r="H41" s="8">
        <v>48.18581102810159</v>
      </c>
      <c r="I41" s="8">
        <v>36.382244082248015</v>
      </c>
      <c r="J41" s="8">
        <v>30.270039099793852</v>
      </c>
      <c r="K41" s="8">
        <v>39.621655211396501</v>
      </c>
      <c r="L41" s="8">
        <v>52.659888052932899</v>
      </c>
      <c r="M41" s="8">
        <v>36.530204679143061</v>
      </c>
      <c r="N41" s="8">
        <v>27.583100085982419</v>
      </c>
      <c r="O41" s="8">
        <v>22.067546033907551</v>
      </c>
      <c r="P41" s="8">
        <v>36.271231505915438</v>
      </c>
      <c r="Q41" s="8">
        <v>24.3751751836379</v>
      </c>
      <c r="R41" s="8">
        <v>30.461654566250235</v>
      </c>
      <c r="S41" s="8">
        <v>27.481784573487783</v>
      </c>
      <c r="T41" s="8">
        <v>24.258582939226059</v>
      </c>
      <c r="U41" s="8">
        <v>24.335294869305656</v>
      </c>
      <c r="V41" s="8">
        <v>22.63336353163232</v>
      </c>
      <c r="W41" s="8">
        <v>27.762604503917185</v>
      </c>
      <c r="X41" s="8">
        <v>32.008523209607645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1947.2367588204743</v>
      </c>
      <c r="D43" s="8">
        <v>2036.7930145906721</v>
      </c>
      <c r="E43" s="8">
        <v>2845.5428004869282</v>
      </c>
      <c r="F43" s="8">
        <v>3322.1722729141811</v>
      </c>
      <c r="G43" s="8">
        <v>3284.3156229506862</v>
      </c>
      <c r="H43" s="8">
        <v>3307.8514102284539</v>
      </c>
      <c r="I43" s="8">
        <v>2854.575004414055</v>
      </c>
      <c r="J43" s="8">
        <v>2312.3321151026084</v>
      </c>
      <c r="K43" s="8">
        <v>3042.7340054954975</v>
      </c>
      <c r="L43" s="8">
        <v>2377.0423991015218</v>
      </c>
      <c r="M43" s="8">
        <v>2742.814886614754</v>
      </c>
      <c r="N43" s="8">
        <v>2269.9182123206888</v>
      </c>
      <c r="O43" s="8">
        <v>2250.2939852987847</v>
      </c>
      <c r="P43" s="8">
        <v>2481.2294632935741</v>
      </c>
      <c r="Q43" s="8">
        <v>1891.4366457398398</v>
      </c>
      <c r="R43" s="8">
        <v>2290.2132160587876</v>
      </c>
      <c r="S43" s="8">
        <v>2062.3593838747879</v>
      </c>
      <c r="T43" s="8">
        <v>2068.1536798940924</v>
      </c>
      <c r="U43" s="8">
        <v>2023.0240168751427</v>
      </c>
      <c r="V43" s="8">
        <v>1886.4850515166506</v>
      </c>
      <c r="W43" s="8">
        <v>1964.2318236697693</v>
      </c>
      <c r="X43" s="8">
        <v>1602.9328550643679</v>
      </c>
    </row>
    <row r="44" spans="1:24" ht="11.25" customHeight="1" x14ac:dyDescent="0.2">
      <c r="A44" s="28" t="s">
        <v>74</v>
      </c>
      <c r="B44" s="7" t="s">
        <v>75</v>
      </c>
      <c r="C44" s="8">
        <v>122.52662918576351</v>
      </c>
      <c r="D44" s="8">
        <v>93.849497991294754</v>
      </c>
      <c r="E44" s="8">
        <v>100.37063651854857</v>
      </c>
      <c r="F44" s="8">
        <v>138.71252759195735</v>
      </c>
      <c r="G44" s="8">
        <v>141.65369850003972</v>
      </c>
      <c r="H44" s="8">
        <v>136.24289808924837</v>
      </c>
      <c r="I44" s="8">
        <v>84.075592346463466</v>
      </c>
      <c r="J44" s="8">
        <v>124.0041013336389</v>
      </c>
      <c r="K44" s="8">
        <v>28.340553482065484</v>
      </c>
      <c r="L44" s="8">
        <v>22.203493767440136</v>
      </c>
      <c r="M44" s="8">
        <v>2.8138918060124603</v>
      </c>
      <c r="N44" s="8">
        <v>5.5242579583232976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2.6843047459849689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2.5918790459547174</v>
      </c>
      <c r="X48" s="8">
        <v>2.240414434397906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2851.9182135182723</v>
      </c>
      <c r="D51" s="27">
        <v>3084.253822119701</v>
      </c>
      <c r="E51" s="27">
        <v>2996.1616570551223</v>
      </c>
      <c r="F51" s="27">
        <v>3118.0724031071099</v>
      </c>
      <c r="G51" s="27">
        <v>2991.6538239521205</v>
      </c>
      <c r="H51" s="27">
        <v>2919.2857570266037</v>
      </c>
      <c r="I51" s="27">
        <v>2947.7207358733435</v>
      </c>
      <c r="J51" s="27">
        <v>2806.9781578827105</v>
      </c>
      <c r="K51" s="27">
        <v>3311.6176272959001</v>
      </c>
      <c r="L51" s="27">
        <v>3498.2873940978684</v>
      </c>
      <c r="M51" s="27">
        <v>3878.2075091298652</v>
      </c>
      <c r="N51" s="27">
        <v>2991.4669636833514</v>
      </c>
      <c r="O51" s="27">
        <v>3422.9595885006988</v>
      </c>
      <c r="P51" s="27">
        <v>3775.2977489439413</v>
      </c>
      <c r="Q51" s="27">
        <v>2839.7066310484747</v>
      </c>
      <c r="R51" s="27">
        <v>3284.0171297783622</v>
      </c>
      <c r="S51" s="27">
        <v>3529.0496401992873</v>
      </c>
      <c r="T51" s="27">
        <v>3498.0666563231957</v>
      </c>
      <c r="U51" s="27">
        <v>3553.5925542190262</v>
      </c>
      <c r="V51" s="27">
        <v>3549.3756117225571</v>
      </c>
      <c r="W51" s="27">
        <v>3282.3903313824949</v>
      </c>
      <c r="X51" s="27">
        <v>3780.76735823532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24.452999999999999</v>
      </c>
      <c r="H52" s="27">
        <f t="shared" si="14"/>
        <v>30.888000000000005</v>
      </c>
      <c r="I52" s="27">
        <f t="shared" si="14"/>
        <v>30.601771200000016</v>
      </c>
      <c r="J52" s="27">
        <f t="shared" si="14"/>
        <v>25.740000000000002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124.23514990288972</v>
      </c>
      <c r="Q52" s="27">
        <f t="shared" si="14"/>
        <v>123.81600523548003</v>
      </c>
      <c r="R52" s="27">
        <f t="shared" si="14"/>
        <v>164.88640809665833</v>
      </c>
      <c r="S52" s="27">
        <f t="shared" si="14"/>
        <v>164.8622010067582</v>
      </c>
      <c r="T52" s="27">
        <f t="shared" si="14"/>
        <v>164.80181011547725</v>
      </c>
      <c r="U52" s="27">
        <f t="shared" si="14"/>
        <v>165.01593119076793</v>
      </c>
      <c r="V52" s="27">
        <f t="shared" si="14"/>
        <v>164.60734450880233</v>
      </c>
      <c r="W52" s="27">
        <f t="shared" si="14"/>
        <v>169.99153345564031</v>
      </c>
      <c r="X52" s="27">
        <f t="shared" si="14"/>
        <v>169.60809456499356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24.452999999999999</v>
      </c>
      <c r="H53" s="8">
        <v>30.888000000000005</v>
      </c>
      <c r="I53" s="8">
        <v>30.601771200000016</v>
      </c>
      <c r="J53" s="8">
        <v>25.740000000000002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124.23514990288972</v>
      </c>
      <c r="Q53" s="8">
        <v>123.81600523548003</v>
      </c>
      <c r="R53" s="8">
        <v>164.88640809665833</v>
      </c>
      <c r="S53" s="8">
        <v>164.8622010067582</v>
      </c>
      <c r="T53" s="8">
        <v>164.80181011547725</v>
      </c>
      <c r="U53" s="8">
        <v>165.01593119076793</v>
      </c>
      <c r="V53" s="8">
        <v>164.60734450880233</v>
      </c>
      <c r="W53" s="8">
        <v>169.99153345564031</v>
      </c>
      <c r="X53" s="8">
        <v>169.60809456499356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1.3133603163301268</v>
      </c>
      <c r="D61" s="49">
        <f t="shared" si="15"/>
        <v>7.204927540172517</v>
      </c>
      <c r="E61" s="49">
        <f t="shared" si="15"/>
        <v>5.895222508822628</v>
      </c>
      <c r="F61" s="49">
        <f t="shared" si="15"/>
        <v>5.3252112556358178</v>
      </c>
      <c r="G61" s="49">
        <f t="shared" si="15"/>
        <v>1.3152971366333785</v>
      </c>
      <c r="H61" s="49">
        <f t="shared" si="15"/>
        <v>1.3917371987266136</v>
      </c>
      <c r="I61" s="49">
        <f t="shared" si="15"/>
        <v>1.7343297970288918</v>
      </c>
      <c r="J61" s="49">
        <f t="shared" si="15"/>
        <v>9.026817659157512</v>
      </c>
      <c r="K61" s="49">
        <f t="shared" si="15"/>
        <v>13.967471494619593</v>
      </c>
      <c r="L61" s="49">
        <f t="shared" si="15"/>
        <v>13.284247476715437</v>
      </c>
      <c r="M61" s="49">
        <f t="shared" si="15"/>
        <v>39.13964081292599</v>
      </c>
      <c r="N61" s="49">
        <f t="shared" si="15"/>
        <v>52.687079835137382</v>
      </c>
      <c r="O61" s="49">
        <f t="shared" si="15"/>
        <v>116.14555563183909</v>
      </c>
      <c r="P61" s="49">
        <f t="shared" si="15"/>
        <v>108.68134253720639</v>
      </c>
      <c r="Q61" s="49">
        <f t="shared" si="15"/>
        <v>137.64812696886005</v>
      </c>
      <c r="R61" s="49">
        <f t="shared" si="15"/>
        <v>136.8353339658365</v>
      </c>
      <c r="S61" s="49">
        <f t="shared" si="15"/>
        <v>144.74043029064376</v>
      </c>
      <c r="T61" s="49">
        <f t="shared" si="15"/>
        <v>141.64745411996972</v>
      </c>
      <c r="U61" s="49">
        <f t="shared" si="15"/>
        <v>141.9015859049868</v>
      </c>
      <c r="V61" s="49">
        <f t="shared" si="15"/>
        <v>158.03233438128078</v>
      </c>
      <c r="W61" s="49">
        <f t="shared" si="15"/>
        <v>152.53847267283535</v>
      </c>
      <c r="X61" s="49">
        <f t="shared" si="15"/>
        <v>143.20997013102613</v>
      </c>
    </row>
    <row r="62" spans="1:24" ht="11.25" customHeight="1" x14ac:dyDescent="0.2">
      <c r="A62" s="50" t="s">
        <v>92</v>
      </c>
      <c r="B62" s="51" t="s">
        <v>93</v>
      </c>
      <c r="C62" s="52">
        <v>0.11208959999999998</v>
      </c>
      <c r="D62" s="52">
        <v>0.11208959999999998</v>
      </c>
      <c r="E62" s="52">
        <v>0.11208959999999998</v>
      </c>
      <c r="F62" s="52">
        <v>0.11208959999999998</v>
      </c>
      <c r="G62" s="52">
        <v>0.11208959999999998</v>
      </c>
      <c r="H62" s="52">
        <v>0.11208960000000001</v>
      </c>
      <c r="I62" s="52">
        <v>0.11208960000000003</v>
      </c>
      <c r="J62" s="52">
        <v>4.5920447999999991</v>
      </c>
      <c r="K62" s="52">
        <v>7.8202972637597661</v>
      </c>
      <c r="L62" s="52">
        <v>4.3306264908254697</v>
      </c>
      <c r="M62" s="52">
        <v>27.617492380246983</v>
      </c>
      <c r="N62" s="52">
        <v>33.391830956146556</v>
      </c>
      <c r="O62" s="52">
        <v>80.593501848546182</v>
      </c>
      <c r="P62" s="52">
        <v>67.777026408984682</v>
      </c>
      <c r="Q62" s="52">
        <v>88.537968051463267</v>
      </c>
      <c r="R62" s="52">
        <v>87.407520779156982</v>
      </c>
      <c r="S62" s="52">
        <v>90.730322151670762</v>
      </c>
      <c r="T62" s="52">
        <v>87.201201088758026</v>
      </c>
      <c r="U62" s="52">
        <v>90.728849987192206</v>
      </c>
      <c r="V62" s="52">
        <v>106.25425303591358</v>
      </c>
      <c r="W62" s="52">
        <v>97.946832509992163</v>
      </c>
      <c r="X62" s="52">
        <v>90.729879526735019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1.2012707163301268</v>
      </c>
      <c r="D64" s="52">
        <v>7.092837940172517</v>
      </c>
      <c r="E64" s="52">
        <v>5.783132908822628</v>
      </c>
      <c r="F64" s="52">
        <v>5.2131216556358178</v>
      </c>
      <c r="G64" s="52">
        <v>1.2032075366333785</v>
      </c>
      <c r="H64" s="52">
        <v>1.2796475987266136</v>
      </c>
      <c r="I64" s="52">
        <v>1.5796992082581482</v>
      </c>
      <c r="J64" s="52">
        <v>3.074295986535164</v>
      </c>
      <c r="K64" s="52">
        <v>3.6129475407793374</v>
      </c>
      <c r="L64" s="52">
        <v>6.7305041149243143</v>
      </c>
      <c r="M64" s="52">
        <v>11.254404604292082</v>
      </c>
      <c r="N64" s="52">
        <v>19.032430320793587</v>
      </c>
      <c r="O64" s="52">
        <v>35.284366994132093</v>
      </c>
      <c r="P64" s="52">
        <v>40.633556922333455</v>
      </c>
      <c r="Q64" s="52">
        <v>47.795772396839467</v>
      </c>
      <c r="R64" s="52">
        <v>47.815142400236198</v>
      </c>
      <c r="S64" s="52">
        <v>53.209774723082091</v>
      </c>
      <c r="T64" s="52">
        <v>53.911223055163831</v>
      </c>
      <c r="U64" s="52">
        <v>50.904374978005571</v>
      </c>
      <c r="V64" s="52">
        <v>51.778081345367205</v>
      </c>
      <c r="W64" s="52">
        <v>54.591640162843184</v>
      </c>
      <c r="X64" s="52">
        <v>52.480090604291121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4.2540988770743512E-2</v>
      </c>
      <c r="J72" s="55">
        <v>1.3604768726223493</v>
      </c>
      <c r="K72" s="55">
        <v>2.5342266900804891</v>
      </c>
      <c r="L72" s="55">
        <v>2.223116870965653</v>
      </c>
      <c r="M72" s="55">
        <v>0.26774382838692612</v>
      </c>
      <c r="N72" s="55">
        <v>0.26281855819723632</v>
      </c>
      <c r="O72" s="55">
        <v>0.26768678916080635</v>
      </c>
      <c r="P72" s="55">
        <v>0.27075920588825553</v>
      </c>
      <c r="Q72" s="55">
        <v>1.3143865205573153</v>
      </c>
      <c r="R72" s="55">
        <v>1.6126707864433223</v>
      </c>
      <c r="S72" s="55">
        <v>0.8003334158909311</v>
      </c>
      <c r="T72" s="55">
        <v>0.53502997604787217</v>
      </c>
      <c r="U72" s="55">
        <v>0.26836093978904746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4.8098990776155051E-2</v>
      </c>
      <c r="D2" s="21">
        <f t="shared" ref="D2:X2" si="0">SUM(D3,D17,D22,D25,D26,D51,D52)</f>
        <v>6.6460658860637151E-2</v>
      </c>
      <c r="E2" s="21">
        <f t="shared" si="0"/>
        <v>9.741716870615634E-2</v>
      </c>
      <c r="F2" s="21">
        <f t="shared" si="0"/>
        <v>0.12051825480240477</v>
      </c>
      <c r="G2" s="21">
        <f t="shared" si="0"/>
        <v>0.16914347715680009</v>
      </c>
      <c r="H2" s="21">
        <f t="shared" si="0"/>
        <v>0.23697872045647919</v>
      </c>
      <c r="I2" s="21">
        <f t="shared" si="0"/>
        <v>0.33071719174897979</v>
      </c>
      <c r="J2" s="21">
        <f t="shared" si="0"/>
        <v>0.39823879586227784</v>
      </c>
      <c r="K2" s="21">
        <f t="shared" si="0"/>
        <v>0.53745918556233441</v>
      </c>
      <c r="L2" s="21">
        <f t="shared" si="0"/>
        <v>0.67544076127083086</v>
      </c>
      <c r="M2" s="21">
        <f t="shared" si="0"/>
        <v>0.78186757042453414</v>
      </c>
      <c r="N2" s="21">
        <f t="shared" si="0"/>
        <v>0.85053537180063277</v>
      </c>
      <c r="O2" s="21">
        <f t="shared" si="0"/>
        <v>0.96723559043108442</v>
      </c>
      <c r="P2" s="21">
        <f t="shared" si="0"/>
        <v>1.1793082118401907</v>
      </c>
      <c r="Q2" s="21">
        <f t="shared" si="0"/>
        <v>1.4711697238144117</v>
      </c>
      <c r="R2" s="21">
        <f t="shared" si="0"/>
        <v>2.2338450981303901</v>
      </c>
      <c r="S2" s="21">
        <f t="shared" si="0"/>
        <v>2.5589110453530193</v>
      </c>
      <c r="T2" s="21">
        <f t="shared" si="0"/>
        <v>2.5721502158734784</v>
      </c>
      <c r="U2" s="21">
        <f t="shared" si="0"/>
        <v>3.3089692167269775</v>
      </c>
      <c r="V2" s="21">
        <f t="shared" si="0"/>
        <v>3.6551198318057589</v>
      </c>
      <c r="W2" s="21">
        <f t="shared" si="0"/>
        <v>4.3677220978132398</v>
      </c>
      <c r="X2" s="21">
        <f t="shared" si="0"/>
        <v>3.2428861009216332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4.8098990776155051E-2</v>
      </c>
      <c r="D51" s="27">
        <v>6.6460658860637151E-2</v>
      </c>
      <c r="E51" s="27">
        <v>9.741716870615634E-2</v>
      </c>
      <c r="F51" s="27">
        <v>0.12051825480240477</v>
      </c>
      <c r="G51" s="27">
        <v>0.16914347715680009</v>
      </c>
      <c r="H51" s="27">
        <v>0.23697872045647919</v>
      </c>
      <c r="I51" s="27">
        <v>0.33071719174897979</v>
      </c>
      <c r="J51" s="27">
        <v>0.39823879586227784</v>
      </c>
      <c r="K51" s="27">
        <v>0.53745918556233441</v>
      </c>
      <c r="L51" s="27">
        <v>0.67544076127083086</v>
      </c>
      <c r="M51" s="27">
        <v>0.78186757042453414</v>
      </c>
      <c r="N51" s="27">
        <v>0.85053537180063277</v>
      </c>
      <c r="O51" s="27">
        <v>0.96723559043108442</v>
      </c>
      <c r="P51" s="27">
        <v>1.1793082118401907</v>
      </c>
      <c r="Q51" s="27">
        <v>1.4711697238144117</v>
      </c>
      <c r="R51" s="27">
        <v>2.2338450981303901</v>
      </c>
      <c r="S51" s="27">
        <v>2.5589110453530193</v>
      </c>
      <c r="T51" s="27">
        <v>2.5721502158734784</v>
      </c>
      <c r="U51" s="27">
        <v>3.3089692167269775</v>
      </c>
      <c r="V51" s="27">
        <v>3.6551198318057589</v>
      </c>
      <c r="W51" s="27">
        <v>4.3677220978132398</v>
      </c>
      <c r="X51" s="27">
        <v>3.2428861009216332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2.0260016164049699E-5</v>
      </c>
      <c r="D61" s="49">
        <f t="shared" si="13"/>
        <v>1.5283913383354962E-4</v>
      </c>
      <c r="E61" s="49">
        <f t="shared" si="13"/>
        <v>1.8803272276791364E-4</v>
      </c>
      <c r="F61" s="49">
        <f t="shared" si="13"/>
        <v>2.0149510427781739E-4</v>
      </c>
      <c r="G61" s="49">
        <f t="shared" si="13"/>
        <v>6.8027491970506371E-5</v>
      </c>
      <c r="H61" s="49">
        <f t="shared" si="13"/>
        <v>1.0387789199859255E-4</v>
      </c>
      <c r="I61" s="49">
        <f t="shared" si="13"/>
        <v>1.7723310068191929E-4</v>
      </c>
      <c r="J61" s="49">
        <f t="shared" si="13"/>
        <v>4.3616439563800652E-4</v>
      </c>
      <c r="K61" s="49">
        <f t="shared" si="13"/>
        <v>5.8636354231882961E-4</v>
      </c>
      <c r="L61" s="49">
        <f t="shared" si="13"/>
        <v>1.2995092486657366E-3</v>
      </c>
      <c r="M61" s="49">
        <f t="shared" si="13"/>
        <v>2.2689487253627722E-3</v>
      </c>
      <c r="N61" s="49">
        <f t="shared" si="13"/>
        <v>5.4113100347376233E-3</v>
      </c>
      <c r="O61" s="49">
        <f t="shared" si="13"/>
        <v>9.9704056271096853E-3</v>
      </c>
      <c r="P61" s="49">
        <f t="shared" si="13"/>
        <v>1.2692902796392186E-2</v>
      </c>
      <c r="Q61" s="49">
        <f t="shared" si="13"/>
        <v>2.4761604775558416E-2</v>
      </c>
      <c r="R61" s="49">
        <f t="shared" si="13"/>
        <v>3.2524684630491837E-2</v>
      </c>
      <c r="S61" s="49">
        <f t="shared" si="13"/>
        <v>3.8582364699169168E-2</v>
      </c>
      <c r="T61" s="49">
        <f t="shared" si="13"/>
        <v>3.9641258341570888E-2</v>
      </c>
      <c r="U61" s="49">
        <f t="shared" si="13"/>
        <v>4.7400203379806369E-2</v>
      </c>
      <c r="V61" s="49">
        <f t="shared" si="13"/>
        <v>5.3320671769211701E-2</v>
      </c>
      <c r="W61" s="49">
        <f t="shared" si="13"/>
        <v>7.2642522376274193E-2</v>
      </c>
      <c r="X61" s="49">
        <f t="shared" si="13"/>
        <v>4.5013866305489578E-2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2.0260016164049699E-5</v>
      </c>
      <c r="D64" s="52">
        <v>1.5283913383354962E-4</v>
      </c>
      <c r="E64" s="52">
        <v>1.8803272276791364E-4</v>
      </c>
      <c r="F64" s="52">
        <v>2.0149510427781739E-4</v>
      </c>
      <c r="G64" s="52">
        <v>6.8027491970506371E-5</v>
      </c>
      <c r="H64" s="52">
        <v>1.0387789199859255E-4</v>
      </c>
      <c r="I64" s="52">
        <v>1.7723310068191929E-4</v>
      </c>
      <c r="J64" s="52">
        <v>4.3616439563800652E-4</v>
      </c>
      <c r="K64" s="52">
        <v>5.8636354231882961E-4</v>
      </c>
      <c r="L64" s="52">
        <v>1.2995092486657366E-3</v>
      </c>
      <c r="M64" s="52">
        <v>2.2689487253627722E-3</v>
      </c>
      <c r="N64" s="52">
        <v>5.4113100347376233E-3</v>
      </c>
      <c r="O64" s="52">
        <v>9.9704056271096853E-3</v>
      </c>
      <c r="P64" s="52">
        <v>1.2692902796392186E-2</v>
      </c>
      <c r="Q64" s="52">
        <v>2.4761604775558416E-2</v>
      </c>
      <c r="R64" s="52">
        <v>3.2524684630491837E-2</v>
      </c>
      <c r="S64" s="52">
        <v>3.8582364699169168E-2</v>
      </c>
      <c r="T64" s="52">
        <v>3.9641258341570888E-2</v>
      </c>
      <c r="U64" s="52">
        <v>4.7400203379806369E-2</v>
      </c>
      <c r="V64" s="52">
        <v>5.3320671769211701E-2</v>
      </c>
      <c r="W64" s="52">
        <v>7.2642522376274193E-2</v>
      </c>
      <c r="X64" s="52">
        <v>4.5013866305489578E-2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804.95922877148132</v>
      </c>
      <c r="D2" s="21">
        <f t="shared" ref="D2:X2" si="0">SUM(D3,D17,D22,D25,D26,D51,D52)</f>
        <v>805.53978591112627</v>
      </c>
      <c r="E2" s="21">
        <f t="shared" si="0"/>
        <v>807.60967046260566</v>
      </c>
      <c r="F2" s="21">
        <f t="shared" si="0"/>
        <v>810.53215888839509</v>
      </c>
      <c r="G2" s="21">
        <f t="shared" si="0"/>
        <v>808.5537179816406</v>
      </c>
      <c r="H2" s="21">
        <f t="shared" si="0"/>
        <v>790.72976747904022</v>
      </c>
      <c r="I2" s="21">
        <f t="shared" si="0"/>
        <v>788.99655292203704</v>
      </c>
      <c r="J2" s="21">
        <f t="shared" si="0"/>
        <v>788.62932172611272</v>
      </c>
      <c r="K2" s="21">
        <f t="shared" si="0"/>
        <v>774.00680002978288</v>
      </c>
      <c r="L2" s="21">
        <f t="shared" si="0"/>
        <v>770.26281476634313</v>
      </c>
      <c r="M2" s="21">
        <f t="shared" si="0"/>
        <v>770.38645255909501</v>
      </c>
      <c r="N2" s="21">
        <f t="shared" si="0"/>
        <v>777.85359052719525</v>
      </c>
      <c r="O2" s="21">
        <f t="shared" si="0"/>
        <v>782.3195223092539</v>
      </c>
      <c r="P2" s="21">
        <f t="shared" si="0"/>
        <v>782.57730194607711</v>
      </c>
      <c r="Q2" s="21">
        <f t="shared" si="0"/>
        <v>782.7509961256992</v>
      </c>
      <c r="R2" s="21">
        <f t="shared" si="0"/>
        <v>781.20091496705641</v>
      </c>
      <c r="S2" s="21">
        <f t="shared" si="0"/>
        <v>768.5958033603315</v>
      </c>
      <c r="T2" s="21">
        <f t="shared" si="0"/>
        <v>760.33702351638988</v>
      </c>
      <c r="U2" s="21">
        <f t="shared" si="0"/>
        <v>743.23023333365495</v>
      </c>
      <c r="V2" s="21">
        <f t="shared" si="0"/>
        <v>726.43294571560318</v>
      </c>
      <c r="W2" s="21">
        <f t="shared" si="0"/>
        <v>674.3336074188021</v>
      </c>
      <c r="X2" s="21">
        <f t="shared" si="0"/>
        <v>716.66404387192085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375.45215250054298</v>
      </c>
      <c r="D26" s="27">
        <f t="shared" ref="D26:X26" si="16">SUM(D27,D33)</f>
        <v>370.74529477423954</v>
      </c>
      <c r="E26" s="27">
        <f t="shared" si="16"/>
        <v>366.2369900794605</v>
      </c>
      <c r="F26" s="27">
        <f t="shared" si="16"/>
        <v>362.6083983334824</v>
      </c>
      <c r="G26" s="27">
        <f t="shared" si="16"/>
        <v>355.26885239747014</v>
      </c>
      <c r="H26" s="27">
        <f t="shared" si="16"/>
        <v>331.79440807986214</v>
      </c>
      <c r="I26" s="27">
        <f t="shared" si="16"/>
        <v>325.62208117953764</v>
      </c>
      <c r="J26" s="27">
        <f t="shared" si="16"/>
        <v>316.85462062248672</v>
      </c>
      <c r="K26" s="27">
        <f t="shared" si="16"/>
        <v>296.78638580294353</v>
      </c>
      <c r="L26" s="27">
        <f t="shared" si="16"/>
        <v>291.88770801918884</v>
      </c>
      <c r="M26" s="27">
        <f t="shared" si="16"/>
        <v>286.5985529149321</v>
      </c>
      <c r="N26" s="27">
        <f t="shared" si="16"/>
        <v>286.947209826993</v>
      </c>
      <c r="O26" s="27">
        <f t="shared" si="16"/>
        <v>284.1740904083623</v>
      </c>
      <c r="P26" s="27">
        <f t="shared" si="16"/>
        <v>282.17236217329582</v>
      </c>
      <c r="Q26" s="27">
        <f t="shared" si="16"/>
        <v>281.49729921605206</v>
      </c>
      <c r="R26" s="27">
        <f t="shared" si="16"/>
        <v>281.53037067359509</v>
      </c>
      <c r="S26" s="27">
        <f t="shared" si="16"/>
        <v>272.6639591967035</v>
      </c>
      <c r="T26" s="27">
        <f t="shared" si="16"/>
        <v>266.6136968387309</v>
      </c>
      <c r="U26" s="27">
        <f t="shared" si="16"/>
        <v>254.47861555582517</v>
      </c>
      <c r="V26" s="27">
        <f t="shared" si="16"/>
        <v>242.25582138907038</v>
      </c>
      <c r="W26" s="27">
        <f t="shared" si="16"/>
        <v>211.07263219951241</v>
      </c>
      <c r="X26" s="27">
        <f t="shared" si="16"/>
        <v>227.80789625191977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375.45215250054298</v>
      </c>
      <c r="D33" s="19">
        <f t="shared" ref="D33:X33" si="20">SUM(D34:D50)</f>
        <v>370.74529477423954</v>
      </c>
      <c r="E33" s="19">
        <f t="shared" si="20"/>
        <v>366.2369900794605</v>
      </c>
      <c r="F33" s="19">
        <f t="shared" si="20"/>
        <v>362.6083983334824</v>
      </c>
      <c r="G33" s="19">
        <f t="shared" si="20"/>
        <v>355.26885239747014</v>
      </c>
      <c r="H33" s="19">
        <f t="shared" si="20"/>
        <v>331.79440807986214</v>
      </c>
      <c r="I33" s="19">
        <f t="shared" si="20"/>
        <v>325.62208117953764</v>
      </c>
      <c r="J33" s="19">
        <f t="shared" si="20"/>
        <v>316.85462062248672</v>
      </c>
      <c r="K33" s="19">
        <f t="shared" si="20"/>
        <v>296.78638580294353</v>
      </c>
      <c r="L33" s="19">
        <f t="shared" si="20"/>
        <v>291.88770801918884</v>
      </c>
      <c r="M33" s="19">
        <f t="shared" si="20"/>
        <v>286.5985529149321</v>
      </c>
      <c r="N33" s="19">
        <f t="shared" si="20"/>
        <v>286.947209826993</v>
      </c>
      <c r="O33" s="19">
        <f t="shared" si="20"/>
        <v>284.1740904083623</v>
      </c>
      <c r="P33" s="19">
        <f t="shared" si="20"/>
        <v>282.17236217329582</v>
      </c>
      <c r="Q33" s="19">
        <f t="shared" si="20"/>
        <v>281.49729921605206</v>
      </c>
      <c r="R33" s="19">
        <f t="shared" si="20"/>
        <v>281.53037067359509</v>
      </c>
      <c r="S33" s="19">
        <f t="shared" si="20"/>
        <v>272.6639591967035</v>
      </c>
      <c r="T33" s="19">
        <f t="shared" si="20"/>
        <v>266.6136968387309</v>
      </c>
      <c r="U33" s="19">
        <f t="shared" si="20"/>
        <v>254.47861555582517</v>
      </c>
      <c r="V33" s="19">
        <f t="shared" si="20"/>
        <v>242.25582138907038</v>
      </c>
      <c r="W33" s="19">
        <f t="shared" si="20"/>
        <v>211.07263219951241</v>
      </c>
      <c r="X33" s="19">
        <f t="shared" si="20"/>
        <v>227.80789625191977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31.615758611455146</v>
      </c>
      <c r="D36" s="8">
        <v>32.087294762118788</v>
      </c>
      <c r="E36" s="8">
        <v>31.871076667386383</v>
      </c>
      <c r="F36" s="8">
        <v>31.168618293740277</v>
      </c>
      <c r="G36" s="8">
        <v>30.175393542183155</v>
      </c>
      <c r="H36" s="8">
        <v>13.971721152197299</v>
      </c>
      <c r="I36" s="8">
        <v>13.025756012503525</v>
      </c>
      <c r="J36" s="8">
        <v>10.877027629346482</v>
      </c>
      <c r="K36" s="8">
        <v>8.1001687644473552</v>
      </c>
      <c r="L36" s="8">
        <v>7.314019492073621</v>
      </c>
      <c r="M36" s="8">
        <v>6.3518318837300409</v>
      </c>
      <c r="N36" s="8">
        <v>6.9309911386084346</v>
      </c>
      <c r="O36" s="8">
        <v>8.0660199571560831</v>
      </c>
      <c r="P36" s="8">
        <v>8.5838483747173786</v>
      </c>
      <c r="Q36" s="8">
        <v>8.6436332494359949</v>
      </c>
      <c r="R36" s="8">
        <v>9.7559923041263392</v>
      </c>
      <c r="S36" s="8">
        <v>10.139707664884048</v>
      </c>
      <c r="T36" s="8">
        <v>10.967075480861274</v>
      </c>
      <c r="U36" s="8">
        <v>11.482826126210691</v>
      </c>
      <c r="V36" s="8">
        <v>11.630077692203168</v>
      </c>
      <c r="W36" s="8">
        <v>9.9870540336315461</v>
      </c>
      <c r="X36" s="8">
        <v>11.279706761686302</v>
      </c>
    </row>
    <row r="37" spans="1:24" ht="11.25" customHeight="1" x14ac:dyDescent="0.2">
      <c r="A37" s="28" t="s">
        <v>60</v>
      </c>
      <c r="B37" s="7" t="s">
        <v>61</v>
      </c>
      <c r="C37" s="8">
        <v>4.257636895795873E-2</v>
      </c>
      <c r="D37" s="8">
        <v>4.0824529207663357E-2</v>
      </c>
      <c r="E37" s="8">
        <v>3.0321691611153837E-2</v>
      </c>
      <c r="F37" s="8">
        <v>2.6107452658795438E-2</v>
      </c>
      <c r="G37" s="8">
        <v>2.589067164430929E-2</v>
      </c>
      <c r="H37" s="8">
        <v>2.5366436487879139E-2</v>
      </c>
      <c r="I37" s="8">
        <v>2.8898861258203668E-2</v>
      </c>
      <c r="J37" s="8">
        <v>3.3514748118897195E-2</v>
      </c>
      <c r="K37" s="8">
        <v>2.579353262579558E-2</v>
      </c>
      <c r="L37" s="8">
        <v>3.1566356811974727E-2</v>
      </c>
      <c r="M37" s="8">
        <v>2.7776554195008549E-2</v>
      </c>
      <c r="N37" s="8">
        <v>3.2873714802347381E-2</v>
      </c>
      <c r="O37" s="8">
        <v>3.2862852976736211E-2</v>
      </c>
      <c r="P37" s="8">
        <v>2.9740911108880493E-2</v>
      </c>
      <c r="Q37" s="8">
        <v>3.780087848416059E-2</v>
      </c>
      <c r="R37" s="8">
        <v>3.1797048957523881E-2</v>
      </c>
      <c r="S37" s="8">
        <v>3.38727646476931E-2</v>
      </c>
      <c r="T37" s="8">
        <v>3.3037423423951016E-2</v>
      </c>
      <c r="U37" s="8">
        <v>3.2177835526875455E-2</v>
      </c>
      <c r="V37" s="8">
        <v>3.2690449249468519E-2</v>
      </c>
      <c r="W37" s="8">
        <v>2.799818584171191E-2</v>
      </c>
      <c r="X37" s="8">
        <v>3.5680065552766808E-2</v>
      </c>
    </row>
    <row r="38" spans="1:24" ht="11.25" customHeight="1" x14ac:dyDescent="0.2">
      <c r="A38" s="28" t="s">
        <v>62</v>
      </c>
      <c r="B38" s="7" t="s">
        <v>63</v>
      </c>
      <c r="C38" s="8">
        <v>0.81726300644887317</v>
      </c>
      <c r="D38" s="8">
        <v>0.7836360472650884</v>
      </c>
      <c r="E38" s="8">
        <v>0.70456865949275538</v>
      </c>
      <c r="F38" s="8">
        <v>0.55390235199234783</v>
      </c>
      <c r="G38" s="8">
        <v>0.28771693166203288</v>
      </c>
      <c r="H38" s="8">
        <v>0.20502324057141152</v>
      </c>
      <c r="I38" s="8">
        <v>0.23357392698070351</v>
      </c>
      <c r="J38" s="8">
        <v>0.27088165377719647</v>
      </c>
      <c r="K38" s="8">
        <v>0.26058337528515402</v>
      </c>
      <c r="L38" s="8">
        <v>0.31890427429446283</v>
      </c>
      <c r="M38" s="8">
        <v>0.30867429995345846</v>
      </c>
      <c r="N38" s="8">
        <v>0.3985507902313058</v>
      </c>
      <c r="O38" s="8">
        <v>0.33200233850920829</v>
      </c>
      <c r="P38" s="8">
        <v>0.27042108664193942</v>
      </c>
      <c r="Q38" s="8">
        <v>0.38188954754865417</v>
      </c>
      <c r="R38" s="8">
        <v>0.38549762523764886</v>
      </c>
      <c r="S38" s="8">
        <v>0.37642004986326955</v>
      </c>
      <c r="T38" s="8">
        <v>0.36713709973019681</v>
      </c>
      <c r="U38" s="8">
        <v>0.35758470203120707</v>
      </c>
      <c r="V38" s="8">
        <v>0.36328125750950985</v>
      </c>
      <c r="W38" s="8">
        <v>0.254437066191533</v>
      </c>
      <c r="X38" s="8">
        <v>0.36028759298291457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0.949916385128034</v>
      </c>
      <c r="D40" s="8">
        <v>0.95221696074199469</v>
      </c>
      <c r="E40" s="8">
        <v>0.58423682406897415</v>
      </c>
      <c r="F40" s="8">
        <v>0.9001867841225436</v>
      </c>
      <c r="G40" s="8">
        <v>0.78768202745830362</v>
      </c>
      <c r="H40" s="8">
        <v>0.64311443640817567</v>
      </c>
      <c r="I40" s="8">
        <v>0.79128858156018012</v>
      </c>
      <c r="J40" s="8">
        <v>1.0196322872855923</v>
      </c>
      <c r="K40" s="8">
        <v>0.88936279954346664</v>
      </c>
      <c r="L40" s="8">
        <v>1.0243828979039726</v>
      </c>
      <c r="M40" s="8">
        <v>1.014077796963178</v>
      </c>
      <c r="N40" s="8">
        <v>1.2334925883454395</v>
      </c>
      <c r="O40" s="8">
        <v>1.1997704724138198</v>
      </c>
      <c r="P40" s="8">
        <v>1.1461180003173925</v>
      </c>
      <c r="Q40" s="8">
        <v>1.2650564640608841</v>
      </c>
      <c r="R40" s="8">
        <v>1.128625560312521</v>
      </c>
      <c r="S40" s="8">
        <v>0.89314220558189639</v>
      </c>
      <c r="T40" s="8">
        <v>0.93809934803288253</v>
      </c>
      <c r="U40" s="8">
        <v>1.0116063165041753</v>
      </c>
      <c r="V40" s="8">
        <v>0.92824699839019498</v>
      </c>
      <c r="W40" s="8">
        <v>0.72267593348870551</v>
      </c>
      <c r="X40" s="8">
        <v>0.92095698007222604</v>
      </c>
    </row>
    <row r="41" spans="1:24" ht="11.25" customHeight="1" x14ac:dyDescent="0.2">
      <c r="A41" s="28" t="s">
        <v>68</v>
      </c>
      <c r="B41" s="7" t="s">
        <v>69</v>
      </c>
      <c r="C41" s="8">
        <v>5.6131028407759676</v>
      </c>
      <c r="D41" s="8">
        <v>7.4521930168727746</v>
      </c>
      <c r="E41" s="8">
        <v>7.687474322378625</v>
      </c>
      <c r="F41" s="8">
        <v>5.8247588771060483</v>
      </c>
      <c r="G41" s="8">
        <v>6.0389468352468425</v>
      </c>
      <c r="H41" s="8">
        <v>4.3732040118984132</v>
      </c>
      <c r="I41" s="8">
        <v>3.8099134377519879</v>
      </c>
      <c r="J41" s="8">
        <v>3.7386896602061412</v>
      </c>
      <c r="K41" s="8">
        <v>3.6620872686035226</v>
      </c>
      <c r="L41" s="8">
        <v>6.0822969070671125</v>
      </c>
      <c r="M41" s="8">
        <v>3.6619528408569377</v>
      </c>
      <c r="N41" s="8">
        <v>3.3337848740175731</v>
      </c>
      <c r="O41" s="8">
        <v>2.6661690060924408</v>
      </c>
      <c r="P41" s="8">
        <v>3.9209260140845581</v>
      </c>
      <c r="Q41" s="8">
        <v>3.4501248163621048</v>
      </c>
      <c r="R41" s="8">
        <v>3.5470741937497436</v>
      </c>
      <c r="S41" s="8">
        <v>3.4351003865122345</v>
      </c>
      <c r="T41" s="8">
        <v>2.9483483007739593</v>
      </c>
      <c r="U41" s="8">
        <v>2.8716363706943495</v>
      </c>
      <c r="V41" s="8">
        <v>2.7184614283676969</v>
      </c>
      <c r="W41" s="8">
        <v>2.7849157760828267</v>
      </c>
      <c r="X41" s="8">
        <v>4.207593070392349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316.0884611795255</v>
      </c>
      <c r="D43" s="8">
        <v>314.91859648932797</v>
      </c>
      <c r="E43" s="8">
        <v>314.27394843307115</v>
      </c>
      <c r="F43" s="8">
        <v>311.14347600581971</v>
      </c>
      <c r="G43" s="8">
        <v>304.80679704931515</v>
      </c>
      <c r="H43" s="8">
        <v>300.2109697715473</v>
      </c>
      <c r="I43" s="8">
        <v>298.92833558594646</v>
      </c>
      <c r="J43" s="8">
        <v>285.59897597739132</v>
      </c>
      <c r="K43" s="8">
        <v>281.2289745045037</v>
      </c>
      <c r="L43" s="8">
        <v>274.55200089847784</v>
      </c>
      <c r="M43" s="8">
        <v>274.95216230524596</v>
      </c>
      <c r="N43" s="8">
        <v>274.34983659931117</v>
      </c>
      <c r="O43" s="8">
        <v>271.87726578121402</v>
      </c>
      <c r="P43" s="8">
        <v>268.22130778642565</v>
      </c>
      <c r="Q43" s="8">
        <v>267.71879426016028</v>
      </c>
      <c r="R43" s="8">
        <v>266.68138394121132</v>
      </c>
      <c r="S43" s="8">
        <v>257.78571612521438</v>
      </c>
      <c r="T43" s="8">
        <v>251.35999918590863</v>
      </c>
      <c r="U43" s="8">
        <v>238.72278420485787</v>
      </c>
      <c r="V43" s="8">
        <v>226.58306356335035</v>
      </c>
      <c r="W43" s="8">
        <v>197.0355552502308</v>
      </c>
      <c r="X43" s="8">
        <v>210.70916421563112</v>
      </c>
    </row>
    <row r="44" spans="1:24" ht="11.25" customHeight="1" x14ac:dyDescent="0.2">
      <c r="A44" s="28" t="s">
        <v>74</v>
      </c>
      <c r="B44" s="7" t="s">
        <v>75</v>
      </c>
      <c r="C44" s="8">
        <v>19.889339854236479</v>
      </c>
      <c r="D44" s="8">
        <v>14.510532968705272</v>
      </c>
      <c r="E44" s="8">
        <v>11.085363481451441</v>
      </c>
      <c r="F44" s="8">
        <v>12.991348568042692</v>
      </c>
      <c r="G44" s="8">
        <v>13.146425339960327</v>
      </c>
      <c r="H44" s="8">
        <v>12.365009030751629</v>
      </c>
      <c r="I44" s="8">
        <v>8.8043147735365626</v>
      </c>
      <c r="J44" s="8">
        <v>15.315898666361081</v>
      </c>
      <c r="K44" s="8">
        <v>2.6194155579345173</v>
      </c>
      <c r="L44" s="8">
        <v>2.5645371925598606</v>
      </c>
      <c r="M44" s="8">
        <v>0.28207723398754059</v>
      </c>
      <c r="N44" s="8">
        <v>0.66768012167670265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0.43573425401503074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0.25999595404528225</v>
      </c>
      <c r="X48" s="8">
        <v>0.29450756560209246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429.5070762709384</v>
      </c>
      <c r="D51" s="27">
        <v>434.79449113688679</v>
      </c>
      <c r="E51" s="27">
        <v>441.37268038314517</v>
      </c>
      <c r="F51" s="27">
        <v>447.92376055491263</v>
      </c>
      <c r="G51" s="27">
        <v>453.28486558417046</v>
      </c>
      <c r="H51" s="27">
        <v>458.93535939917808</v>
      </c>
      <c r="I51" s="27">
        <v>463.3744717424994</v>
      </c>
      <c r="J51" s="27">
        <v>471.77470110362606</v>
      </c>
      <c r="K51" s="27">
        <v>477.22041422683941</v>
      </c>
      <c r="L51" s="27">
        <v>478.37510674715435</v>
      </c>
      <c r="M51" s="27">
        <v>483.78789964416291</v>
      </c>
      <c r="N51" s="27">
        <v>490.90638070020225</v>
      </c>
      <c r="O51" s="27">
        <v>498.14543190089154</v>
      </c>
      <c r="P51" s="27">
        <v>500.40493977278123</v>
      </c>
      <c r="Q51" s="27">
        <v>501.25369690964709</v>
      </c>
      <c r="R51" s="27">
        <v>499.67054429346138</v>
      </c>
      <c r="S51" s="27">
        <v>495.93184416362806</v>
      </c>
      <c r="T51" s="27">
        <v>493.72332667765897</v>
      </c>
      <c r="U51" s="27">
        <v>488.75161777782984</v>
      </c>
      <c r="V51" s="27">
        <v>484.17712432653281</v>
      </c>
      <c r="W51" s="27">
        <v>463.26097521928966</v>
      </c>
      <c r="X51" s="27">
        <v>488.85614762000108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0.18091482102649117</v>
      </c>
      <c r="D61" s="49">
        <f t="shared" si="23"/>
        <v>0.9998939908240877</v>
      </c>
      <c r="E61" s="49">
        <f t="shared" si="23"/>
        <v>0.85192895615914288</v>
      </c>
      <c r="F61" s="49">
        <f t="shared" si="23"/>
        <v>0.74888609189952626</v>
      </c>
      <c r="G61" s="49">
        <f t="shared" si="23"/>
        <v>0.18230577419957883</v>
      </c>
      <c r="H61" s="49">
        <f t="shared" si="23"/>
        <v>0.20117096423751768</v>
      </c>
      <c r="I61" s="49">
        <f t="shared" si="23"/>
        <v>0.25277969327769806</v>
      </c>
      <c r="J61" s="49">
        <f t="shared" si="23"/>
        <v>0.68473753611555077</v>
      </c>
      <c r="K61" s="49">
        <f t="shared" si="23"/>
        <v>0.75487300913101896</v>
      </c>
      <c r="L61" s="49">
        <f t="shared" si="23"/>
        <v>1.1771396116338546</v>
      </c>
      <c r="M61" s="49">
        <f t="shared" si="23"/>
        <v>1.4307731771090253</v>
      </c>
      <c r="N61" s="49">
        <f t="shared" si="23"/>
        <v>3.1550292588084718</v>
      </c>
      <c r="O61" s="49">
        <f t="shared" si="23"/>
        <v>5.1672973435487259</v>
      </c>
      <c r="P61" s="49">
        <f t="shared" si="23"/>
        <v>5.415131092855523</v>
      </c>
      <c r="Q61" s="49">
        <f t="shared" si="23"/>
        <v>8.622760893685566</v>
      </c>
      <c r="R61" s="49">
        <f t="shared" si="23"/>
        <v>7.4629664506704012</v>
      </c>
      <c r="S61" s="49">
        <f t="shared" si="23"/>
        <v>7.5775247921283215</v>
      </c>
      <c r="T61" s="49">
        <f t="shared" si="23"/>
        <v>7.6741522201912575</v>
      </c>
      <c r="U61" s="49">
        <f t="shared" si="23"/>
        <v>7.0329189989231313</v>
      </c>
      <c r="V61" s="49">
        <f t="shared" si="23"/>
        <v>7.0631472324729572</v>
      </c>
      <c r="W61" s="49">
        <f t="shared" si="23"/>
        <v>7.7048047024947888</v>
      </c>
      <c r="X61" s="49">
        <f t="shared" si="23"/>
        <v>6.7857163609074842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0.18091482102649117</v>
      </c>
      <c r="D64" s="52">
        <v>0.9998939908240877</v>
      </c>
      <c r="E64" s="52">
        <v>0.85192895615914288</v>
      </c>
      <c r="F64" s="52">
        <v>0.74888609189952626</v>
      </c>
      <c r="G64" s="52">
        <v>0.18230577419957883</v>
      </c>
      <c r="H64" s="52">
        <v>0.20117096423751768</v>
      </c>
      <c r="I64" s="52">
        <v>0.24832484204844155</v>
      </c>
      <c r="J64" s="52">
        <v>0.5167033687379009</v>
      </c>
      <c r="K64" s="52">
        <v>0.52064353921150863</v>
      </c>
      <c r="L64" s="52">
        <v>0.92036624259950828</v>
      </c>
      <c r="M64" s="52">
        <v>1.4039333254959514</v>
      </c>
      <c r="N64" s="52">
        <v>3.1232641370057079</v>
      </c>
      <c r="O64" s="52">
        <v>5.1349558127095323</v>
      </c>
      <c r="P64" s="52">
        <v>5.3858619787437787</v>
      </c>
      <c r="Q64" s="52">
        <v>8.436719254242881</v>
      </c>
      <c r="R64" s="52">
        <v>7.2751807571137244</v>
      </c>
      <c r="S64" s="52">
        <v>7.4774866880192521</v>
      </c>
      <c r="T64" s="52">
        <v>7.60912555623913</v>
      </c>
      <c r="U64" s="52">
        <v>7.0012516187121792</v>
      </c>
      <c r="V64" s="52">
        <v>7.0631472324729572</v>
      </c>
      <c r="W64" s="52">
        <v>7.7048047024947888</v>
      </c>
      <c r="X64" s="52">
        <v>6.7857163609074842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4.4548512292564872E-3</v>
      </c>
      <c r="J72" s="55">
        <v>0.16803416737764984</v>
      </c>
      <c r="K72" s="55">
        <v>0.2342294699195103</v>
      </c>
      <c r="L72" s="55">
        <v>0.25677336903434644</v>
      </c>
      <c r="M72" s="55">
        <v>2.6839851613073871E-2</v>
      </c>
      <c r="N72" s="55">
        <v>3.176512180276371E-2</v>
      </c>
      <c r="O72" s="55">
        <v>3.2341530839193521E-2</v>
      </c>
      <c r="P72" s="55">
        <v>2.9269114111744415E-2</v>
      </c>
      <c r="Q72" s="55">
        <v>0.18604163944268451</v>
      </c>
      <c r="R72" s="55">
        <v>0.18778569355667685</v>
      </c>
      <c r="S72" s="55">
        <v>0.10003810410906963</v>
      </c>
      <c r="T72" s="55">
        <v>6.5026663952127903E-2</v>
      </c>
      <c r="U72" s="55">
        <v>3.1667380210952549E-2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516.79444448855929</v>
      </c>
      <c r="D2" s="21">
        <f t="shared" ref="D2:X2" si="0">SUM(D3,D17,D22,D25,D26,D51,D52)</f>
        <v>516.18801752243326</v>
      </c>
      <c r="E2" s="21">
        <f t="shared" si="0"/>
        <v>477.74119728563954</v>
      </c>
      <c r="F2" s="21">
        <f t="shared" si="0"/>
        <v>446.36954858943545</v>
      </c>
      <c r="G2" s="21">
        <f t="shared" si="0"/>
        <v>453.74627620436883</v>
      </c>
      <c r="H2" s="21">
        <f t="shared" si="0"/>
        <v>379.05412018156346</v>
      </c>
      <c r="I2" s="21">
        <f t="shared" si="0"/>
        <v>377.25430173990395</v>
      </c>
      <c r="J2" s="21">
        <f t="shared" si="0"/>
        <v>378.26239390845575</v>
      </c>
      <c r="K2" s="21">
        <f t="shared" si="0"/>
        <v>388.36833108724971</v>
      </c>
      <c r="L2" s="21">
        <f t="shared" si="0"/>
        <v>389.29818934163177</v>
      </c>
      <c r="M2" s="21">
        <f t="shared" si="0"/>
        <v>398.63974641181829</v>
      </c>
      <c r="N2" s="21">
        <f t="shared" si="0"/>
        <v>393.86003026603782</v>
      </c>
      <c r="O2" s="21">
        <f t="shared" si="0"/>
        <v>403.834498370821</v>
      </c>
      <c r="P2" s="21">
        <f t="shared" si="0"/>
        <v>414.3243221538259</v>
      </c>
      <c r="Q2" s="21">
        <f t="shared" si="0"/>
        <v>411.78194271314823</v>
      </c>
      <c r="R2" s="21">
        <f t="shared" si="0"/>
        <v>432.36524366925681</v>
      </c>
      <c r="S2" s="21">
        <f t="shared" si="0"/>
        <v>424.72264592008651</v>
      </c>
      <c r="T2" s="21">
        <f t="shared" si="0"/>
        <v>430.17573402693353</v>
      </c>
      <c r="U2" s="21">
        <f t="shared" si="0"/>
        <v>430.81545162943348</v>
      </c>
      <c r="V2" s="21">
        <f t="shared" si="0"/>
        <v>436.09345331809948</v>
      </c>
      <c r="W2" s="21">
        <f t="shared" si="0"/>
        <v>420.43374973113231</v>
      </c>
      <c r="X2" s="21">
        <f t="shared" si="0"/>
        <v>449.5077555170742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168.66371710854486</v>
      </c>
      <c r="D26" s="27">
        <f t="shared" si="11"/>
        <v>165.28953047788124</v>
      </c>
      <c r="E26" s="27">
        <f t="shared" si="11"/>
        <v>124.86932333261363</v>
      </c>
      <c r="F26" s="27">
        <f t="shared" si="11"/>
        <v>93.643080746259741</v>
      </c>
      <c r="G26" s="27">
        <f t="shared" si="11"/>
        <v>97.538955977816826</v>
      </c>
      <c r="H26" s="27">
        <f t="shared" si="11"/>
        <v>20.859403127802704</v>
      </c>
      <c r="I26" s="27">
        <f t="shared" si="11"/>
        <v>18.902944947496465</v>
      </c>
      <c r="J26" s="27">
        <f t="shared" si="11"/>
        <v>18.149022850653509</v>
      </c>
      <c r="K26" s="27">
        <f t="shared" si="11"/>
        <v>23.828532195552626</v>
      </c>
      <c r="L26" s="27">
        <f t="shared" si="11"/>
        <v>24.614681467926356</v>
      </c>
      <c r="M26" s="27">
        <f t="shared" si="11"/>
        <v>31.381942876269953</v>
      </c>
      <c r="N26" s="27">
        <f t="shared" si="11"/>
        <v>22.095059341391568</v>
      </c>
      <c r="O26" s="27">
        <f t="shared" si="11"/>
        <v>23.862681002843892</v>
      </c>
      <c r="P26" s="27">
        <f t="shared" si="11"/>
        <v>26.247275905282617</v>
      </c>
      <c r="Q26" s="27">
        <f t="shared" si="11"/>
        <v>20.382417230564009</v>
      </c>
      <c r="R26" s="27">
        <f t="shared" si="11"/>
        <v>36.68550673587368</v>
      </c>
      <c r="S26" s="27">
        <f t="shared" si="11"/>
        <v>27.594067095115971</v>
      </c>
      <c r="T26" s="27">
        <f t="shared" si="11"/>
        <v>32.862083559138689</v>
      </c>
      <c r="U26" s="27">
        <f t="shared" si="11"/>
        <v>32.056249593789296</v>
      </c>
      <c r="V26" s="27">
        <f t="shared" si="11"/>
        <v>34.811421347796809</v>
      </c>
      <c r="W26" s="27">
        <f t="shared" si="11"/>
        <v>42.244071926368413</v>
      </c>
      <c r="X26" s="27">
        <f t="shared" si="11"/>
        <v>45.428288478313746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168.66371710854486</v>
      </c>
      <c r="D33" s="19">
        <f t="shared" si="13"/>
        <v>165.28953047788124</v>
      </c>
      <c r="E33" s="19">
        <f t="shared" si="13"/>
        <v>124.86932333261363</v>
      </c>
      <c r="F33" s="19">
        <f t="shared" si="13"/>
        <v>93.643080746259741</v>
      </c>
      <c r="G33" s="19">
        <f t="shared" si="13"/>
        <v>97.538955977816826</v>
      </c>
      <c r="H33" s="19">
        <f t="shared" si="13"/>
        <v>20.859403127802704</v>
      </c>
      <c r="I33" s="19">
        <f t="shared" si="13"/>
        <v>18.902944947496465</v>
      </c>
      <c r="J33" s="19">
        <f t="shared" si="13"/>
        <v>18.149022850653509</v>
      </c>
      <c r="K33" s="19">
        <f t="shared" si="13"/>
        <v>23.828532195552626</v>
      </c>
      <c r="L33" s="19">
        <f t="shared" si="13"/>
        <v>24.614681467926356</v>
      </c>
      <c r="M33" s="19">
        <f t="shared" si="13"/>
        <v>31.381942876269953</v>
      </c>
      <c r="N33" s="19">
        <f t="shared" si="13"/>
        <v>22.095059341391568</v>
      </c>
      <c r="O33" s="19">
        <f t="shared" si="13"/>
        <v>23.862681002843892</v>
      </c>
      <c r="P33" s="19">
        <f t="shared" si="13"/>
        <v>26.247275905282617</v>
      </c>
      <c r="Q33" s="19">
        <f t="shared" si="13"/>
        <v>20.382417230564009</v>
      </c>
      <c r="R33" s="19">
        <f t="shared" si="13"/>
        <v>36.68550673587368</v>
      </c>
      <c r="S33" s="19">
        <f t="shared" si="13"/>
        <v>27.594067095115971</v>
      </c>
      <c r="T33" s="19">
        <f t="shared" si="13"/>
        <v>32.862083559138689</v>
      </c>
      <c r="U33" s="19">
        <f t="shared" si="13"/>
        <v>32.056249593789296</v>
      </c>
      <c r="V33" s="19">
        <f t="shared" si="13"/>
        <v>34.811421347796809</v>
      </c>
      <c r="W33" s="19">
        <f t="shared" si="13"/>
        <v>42.244071926368413</v>
      </c>
      <c r="X33" s="19">
        <f t="shared" si="13"/>
        <v>45.428288478313746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168.66371710854486</v>
      </c>
      <c r="D36" s="8">
        <v>165.28953047788124</v>
      </c>
      <c r="E36" s="8">
        <v>124.86932333261363</v>
      </c>
      <c r="F36" s="8">
        <v>93.643080746259741</v>
      </c>
      <c r="G36" s="8">
        <v>97.538955977816826</v>
      </c>
      <c r="H36" s="8">
        <v>20.859403127802704</v>
      </c>
      <c r="I36" s="8">
        <v>18.902944947496465</v>
      </c>
      <c r="J36" s="8">
        <v>18.149022850653509</v>
      </c>
      <c r="K36" s="8">
        <v>23.828532195552626</v>
      </c>
      <c r="L36" s="8">
        <v>24.614681467926356</v>
      </c>
      <c r="M36" s="8">
        <v>31.381942876269953</v>
      </c>
      <c r="N36" s="8">
        <v>22.095059341391568</v>
      </c>
      <c r="O36" s="8">
        <v>23.862681002843892</v>
      </c>
      <c r="P36" s="8">
        <v>26.247275905282617</v>
      </c>
      <c r="Q36" s="8">
        <v>20.382417230564009</v>
      </c>
      <c r="R36" s="8">
        <v>36.68550673587368</v>
      </c>
      <c r="S36" s="8">
        <v>27.594067095115971</v>
      </c>
      <c r="T36" s="8">
        <v>32.862083559138689</v>
      </c>
      <c r="U36" s="8">
        <v>32.056249593789296</v>
      </c>
      <c r="V36" s="8">
        <v>34.811421347796809</v>
      </c>
      <c r="W36" s="8">
        <v>42.244071926368413</v>
      </c>
      <c r="X36" s="8">
        <v>45.428288478313746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348.13072738001443</v>
      </c>
      <c r="D51" s="27">
        <v>350.89848704455204</v>
      </c>
      <c r="E51" s="27">
        <v>352.8718739530259</v>
      </c>
      <c r="F51" s="27">
        <v>352.72646784317573</v>
      </c>
      <c r="G51" s="27">
        <v>356.20732022655199</v>
      </c>
      <c r="H51" s="27">
        <v>358.19471705376077</v>
      </c>
      <c r="I51" s="27">
        <v>358.3513567924075</v>
      </c>
      <c r="J51" s="27">
        <v>360.11337105780223</v>
      </c>
      <c r="K51" s="27">
        <v>364.5397988916971</v>
      </c>
      <c r="L51" s="27">
        <v>364.68350787370542</v>
      </c>
      <c r="M51" s="27">
        <v>367.25780353554836</v>
      </c>
      <c r="N51" s="27">
        <v>371.76497092464626</v>
      </c>
      <c r="O51" s="27">
        <v>379.97181736797711</v>
      </c>
      <c r="P51" s="27">
        <v>383.61219615143307</v>
      </c>
      <c r="Q51" s="27">
        <v>386.51553071806433</v>
      </c>
      <c r="R51" s="27">
        <v>388.96631663004138</v>
      </c>
      <c r="S51" s="27">
        <v>390.39095143172852</v>
      </c>
      <c r="T51" s="27">
        <v>390.51563218327192</v>
      </c>
      <c r="U51" s="27">
        <v>392.175304826412</v>
      </c>
      <c r="V51" s="27">
        <v>394.28954807910543</v>
      </c>
      <c r="W51" s="27">
        <v>376.58138286040423</v>
      </c>
      <c r="X51" s="27">
        <v>402.08773320375423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4.4648500971102552</v>
      </c>
      <c r="Q52" s="27">
        <f t="shared" si="14"/>
        <v>4.88399476451991</v>
      </c>
      <c r="R52" s="27">
        <f t="shared" si="14"/>
        <v>6.713420303341791</v>
      </c>
      <c r="S52" s="27">
        <f t="shared" si="14"/>
        <v>6.737627393242013</v>
      </c>
      <c r="T52" s="27">
        <f t="shared" si="14"/>
        <v>6.7980182845229482</v>
      </c>
      <c r="U52" s="27">
        <f t="shared" si="14"/>
        <v>6.5838972092322088</v>
      </c>
      <c r="V52" s="27">
        <f t="shared" si="14"/>
        <v>6.9924838911972751</v>
      </c>
      <c r="W52" s="27">
        <f t="shared" si="14"/>
        <v>1.6082949443596928</v>
      </c>
      <c r="X52" s="27">
        <f t="shared" si="14"/>
        <v>1.9917338350062701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4.4648500971102552</v>
      </c>
      <c r="Q53" s="8">
        <v>4.88399476451991</v>
      </c>
      <c r="R53" s="8">
        <v>6.713420303341791</v>
      </c>
      <c r="S53" s="8">
        <v>6.737627393242013</v>
      </c>
      <c r="T53" s="8">
        <v>6.7980182845229482</v>
      </c>
      <c r="U53" s="8">
        <v>6.5838972092322088</v>
      </c>
      <c r="V53" s="8">
        <v>6.9924838911972751</v>
      </c>
      <c r="W53" s="8">
        <v>1.6082949443596928</v>
      </c>
      <c r="X53" s="8">
        <v>1.9917338350062701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0.14663788262721811</v>
      </c>
      <c r="D61" s="49">
        <f t="shared" si="15"/>
        <v>0.80695890986955854</v>
      </c>
      <c r="E61" s="49">
        <f t="shared" si="15"/>
        <v>0.68110642229546092</v>
      </c>
      <c r="F61" s="49">
        <f t="shared" si="15"/>
        <v>0.58972523736037985</v>
      </c>
      <c r="G61" s="49">
        <f t="shared" si="15"/>
        <v>0.14326234167507274</v>
      </c>
      <c r="H61" s="49">
        <f t="shared" si="15"/>
        <v>0.15701203914387016</v>
      </c>
      <c r="I61" s="49">
        <f t="shared" si="15"/>
        <v>0.1920423965927289</v>
      </c>
      <c r="J61" s="49">
        <f t="shared" si="15"/>
        <v>0.39440816033129589</v>
      </c>
      <c r="K61" s="49">
        <f t="shared" si="15"/>
        <v>2.8815918527070692</v>
      </c>
      <c r="L61" s="49">
        <f t="shared" si="15"/>
        <v>2.8669588424020409</v>
      </c>
      <c r="M61" s="49">
        <f t="shared" si="15"/>
        <v>6.3203648212396315</v>
      </c>
      <c r="N61" s="49">
        <f t="shared" si="15"/>
        <v>7.8261821560194269</v>
      </c>
      <c r="O61" s="49">
        <f t="shared" si="15"/>
        <v>6.8977926989851213</v>
      </c>
      <c r="P61" s="49">
        <f t="shared" si="15"/>
        <v>6.5646392271416225</v>
      </c>
      <c r="Q61" s="49">
        <f t="shared" si="15"/>
        <v>9.9979660526787644</v>
      </c>
      <c r="R61" s="49">
        <f t="shared" si="15"/>
        <v>9.2221665788625788</v>
      </c>
      <c r="S61" s="49">
        <f t="shared" si="15"/>
        <v>9.5941663125287793</v>
      </c>
      <c r="T61" s="49">
        <f t="shared" si="15"/>
        <v>9.6155372014975278</v>
      </c>
      <c r="U61" s="49">
        <f t="shared" si="15"/>
        <v>9.2377687327102347</v>
      </c>
      <c r="V61" s="49">
        <f t="shared" si="15"/>
        <v>10.265529954476811</v>
      </c>
      <c r="W61" s="49">
        <f t="shared" si="15"/>
        <v>7.1898560222935828</v>
      </c>
      <c r="X61" s="49">
        <f t="shared" si="15"/>
        <v>6.6467558817607379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2.483881936240234</v>
      </c>
      <c r="L62" s="52">
        <v>2.1653287091745304</v>
      </c>
      <c r="M62" s="52">
        <v>5.2545972197530277</v>
      </c>
      <c r="N62" s="52">
        <v>5.460924243853448</v>
      </c>
      <c r="O62" s="52">
        <v>2.9809877514538803</v>
      </c>
      <c r="P62" s="52">
        <v>2.4358183910152853</v>
      </c>
      <c r="Q62" s="52">
        <v>3.4924319485366992</v>
      </c>
      <c r="R62" s="52">
        <v>3.5588344208430502</v>
      </c>
      <c r="S62" s="52">
        <v>3.7079882483293445</v>
      </c>
      <c r="T62" s="52">
        <v>3.5970197112420395</v>
      </c>
      <c r="U62" s="52">
        <v>3.6199500128078674</v>
      </c>
      <c r="V62" s="52">
        <v>4.5136573640861695</v>
      </c>
      <c r="W62" s="52">
        <v>0.92667789000781686</v>
      </c>
      <c r="X62" s="52">
        <v>1.0654548732648672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0.14663788262721811</v>
      </c>
      <c r="D64" s="52">
        <v>0.80695890986955854</v>
      </c>
      <c r="E64" s="52">
        <v>0.68110642229546092</v>
      </c>
      <c r="F64" s="52">
        <v>0.58972523736037985</v>
      </c>
      <c r="G64" s="52">
        <v>0.14326234167507274</v>
      </c>
      <c r="H64" s="52">
        <v>0.15701203914387016</v>
      </c>
      <c r="I64" s="52">
        <v>0.1920423965927289</v>
      </c>
      <c r="J64" s="52">
        <v>0.39440816033129589</v>
      </c>
      <c r="K64" s="52">
        <v>0.39770991646683512</v>
      </c>
      <c r="L64" s="52">
        <v>0.70163013322751044</v>
      </c>
      <c r="M64" s="52">
        <v>1.0657676014866038</v>
      </c>
      <c r="N64" s="52">
        <v>2.3652579121659789</v>
      </c>
      <c r="O64" s="52">
        <v>3.9168049475312405</v>
      </c>
      <c r="P64" s="52">
        <v>4.1288208361263372</v>
      </c>
      <c r="Q64" s="52">
        <v>6.5055341041420647</v>
      </c>
      <c r="R64" s="52">
        <v>5.6633321580195286</v>
      </c>
      <c r="S64" s="52">
        <v>5.8861780641994352</v>
      </c>
      <c r="T64" s="52">
        <v>6.0185174902554879</v>
      </c>
      <c r="U64" s="52">
        <v>5.6178187199023668</v>
      </c>
      <c r="V64" s="52">
        <v>5.7518725903906418</v>
      </c>
      <c r="W64" s="52">
        <v>6.2631781322857663</v>
      </c>
      <c r="X64" s="52">
        <v>5.5813010084958705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20450.39258892</v>
      </c>
      <c r="D2" s="21">
        <f t="shared" ref="D2:X2" si="0">SUM(D3,D17,D22,D25,D26,D51,D52)</f>
        <v>21234.345853319996</v>
      </c>
      <c r="E2" s="21">
        <f t="shared" si="0"/>
        <v>19315.244441399998</v>
      </c>
      <c r="F2" s="21">
        <f t="shared" si="0"/>
        <v>20637.913602119996</v>
      </c>
      <c r="G2" s="21">
        <f t="shared" si="0"/>
        <v>20456.161133399997</v>
      </c>
      <c r="H2" s="21">
        <f t="shared" si="0"/>
        <v>20268.883984439999</v>
      </c>
      <c r="I2" s="21">
        <f t="shared" si="0"/>
        <v>18837.077159159999</v>
      </c>
      <c r="J2" s="21">
        <f t="shared" si="0"/>
        <v>16502.276011199996</v>
      </c>
      <c r="K2" s="21">
        <f t="shared" si="0"/>
        <v>19386.854294160003</v>
      </c>
      <c r="L2" s="21">
        <f t="shared" si="0"/>
        <v>18073.811479199998</v>
      </c>
      <c r="M2" s="21">
        <f t="shared" si="0"/>
        <v>19622.581737960005</v>
      </c>
      <c r="N2" s="21">
        <f t="shared" si="0"/>
        <v>15986.550981600001</v>
      </c>
      <c r="O2" s="21">
        <f t="shared" si="0"/>
        <v>16782.957177959994</v>
      </c>
      <c r="P2" s="21">
        <f t="shared" si="0"/>
        <v>18213.556084320011</v>
      </c>
      <c r="Q2" s="21">
        <f t="shared" si="0"/>
        <v>14411.121682320001</v>
      </c>
      <c r="R2" s="21">
        <f t="shared" si="0"/>
        <v>16341.539719200009</v>
      </c>
      <c r="S2" s="21">
        <f t="shared" si="0"/>
        <v>16073.818051919996</v>
      </c>
      <c r="T2" s="21">
        <f t="shared" si="0"/>
        <v>15874.18215732001</v>
      </c>
      <c r="U2" s="21">
        <f t="shared" si="0"/>
        <v>15625.619303760006</v>
      </c>
      <c r="V2" s="21">
        <f t="shared" si="0"/>
        <v>15017.376324959996</v>
      </c>
      <c r="W2" s="21">
        <f t="shared" si="0"/>
        <v>15139.984929119997</v>
      </c>
      <c r="X2" s="21">
        <f t="shared" si="0"/>
        <v>16231.607511959997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785.04427056000009</v>
      </c>
      <c r="D3" s="24">
        <f t="shared" si="1"/>
        <v>861.42474000000004</v>
      </c>
      <c r="E3" s="24">
        <f t="shared" si="1"/>
        <v>771.34947648000013</v>
      </c>
      <c r="F3" s="24">
        <f t="shared" si="1"/>
        <v>540.76338095999995</v>
      </c>
      <c r="G3" s="24">
        <f t="shared" si="1"/>
        <v>599.11917911999979</v>
      </c>
      <c r="H3" s="24">
        <f t="shared" si="1"/>
        <v>463.33771968000002</v>
      </c>
      <c r="I3" s="24">
        <f t="shared" si="1"/>
        <v>456.19436015999992</v>
      </c>
      <c r="J3" s="24">
        <f t="shared" si="1"/>
        <v>375.5816354399999</v>
      </c>
      <c r="K3" s="24">
        <f t="shared" si="1"/>
        <v>534.50673671999971</v>
      </c>
      <c r="L3" s="24">
        <f t="shared" si="1"/>
        <v>880.83047975999966</v>
      </c>
      <c r="M3" s="24">
        <f t="shared" si="1"/>
        <v>496.20159335999989</v>
      </c>
      <c r="N3" s="24">
        <f t="shared" si="1"/>
        <v>416.86778231999995</v>
      </c>
      <c r="O3" s="24">
        <f t="shared" si="1"/>
        <v>398.31143879999985</v>
      </c>
      <c r="P3" s="24">
        <f t="shared" si="1"/>
        <v>481.74775176000003</v>
      </c>
      <c r="Q3" s="24">
        <f t="shared" si="1"/>
        <v>313.61621543999991</v>
      </c>
      <c r="R3" s="24">
        <f t="shared" si="1"/>
        <v>311.38195703999997</v>
      </c>
      <c r="S3" s="24">
        <f t="shared" si="1"/>
        <v>301.25517575999993</v>
      </c>
      <c r="T3" s="24">
        <f t="shared" si="1"/>
        <v>289.02432240000007</v>
      </c>
      <c r="U3" s="24">
        <f t="shared" si="1"/>
        <v>236.40200496000006</v>
      </c>
      <c r="V3" s="24">
        <f t="shared" si="1"/>
        <v>171.36031176</v>
      </c>
      <c r="W3" s="24">
        <f t="shared" si="1"/>
        <v>135.61477776000007</v>
      </c>
      <c r="X3" s="24">
        <f t="shared" si="1"/>
        <v>171.71632632000015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747.7805332800001</v>
      </c>
      <c r="D4" s="19">
        <f t="shared" si="2"/>
        <v>816.67990800000007</v>
      </c>
      <c r="E4" s="19">
        <f t="shared" si="2"/>
        <v>713.5180008000001</v>
      </c>
      <c r="F4" s="19">
        <f t="shared" si="2"/>
        <v>509.1903696</v>
      </c>
      <c r="G4" s="19">
        <f t="shared" si="2"/>
        <v>568.4105750399998</v>
      </c>
      <c r="H4" s="19">
        <f t="shared" si="2"/>
        <v>395.95967664</v>
      </c>
      <c r="I4" s="19">
        <f t="shared" si="2"/>
        <v>385.70234735999992</v>
      </c>
      <c r="J4" s="19">
        <f t="shared" si="2"/>
        <v>329.14148783999991</v>
      </c>
      <c r="K4" s="19">
        <f t="shared" si="2"/>
        <v>442.87227071999979</v>
      </c>
      <c r="L4" s="19">
        <f t="shared" si="2"/>
        <v>823.73264159999962</v>
      </c>
      <c r="M4" s="19">
        <f t="shared" si="2"/>
        <v>433.04497367999988</v>
      </c>
      <c r="N4" s="19">
        <f t="shared" si="2"/>
        <v>356.36367359999997</v>
      </c>
      <c r="O4" s="19">
        <f t="shared" si="2"/>
        <v>336.55647431999989</v>
      </c>
      <c r="P4" s="19">
        <f t="shared" si="2"/>
        <v>438.53716896000003</v>
      </c>
      <c r="Q4" s="19">
        <f t="shared" si="2"/>
        <v>296.46856799999989</v>
      </c>
      <c r="R4" s="19">
        <f t="shared" si="2"/>
        <v>299.139456</v>
      </c>
      <c r="S4" s="19">
        <f t="shared" si="2"/>
        <v>280.44323999999995</v>
      </c>
      <c r="T4" s="19">
        <f t="shared" si="2"/>
        <v>276.16981920000006</v>
      </c>
      <c r="U4" s="19">
        <f t="shared" si="2"/>
        <v>225.69003600000005</v>
      </c>
      <c r="V4" s="19">
        <f t="shared" si="2"/>
        <v>164.259612</v>
      </c>
      <c r="W4" s="19">
        <f t="shared" si="2"/>
        <v>129.00389040000007</v>
      </c>
      <c r="X4" s="19">
        <f t="shared" si="2"/>
        <v>162.65707920000014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713.5180008000001</v>
      </c>
      <c r="F5" s="8">
        <f>FC_OTH_HH_SH_E!F5+FC_OTH_HH_SC_E!F5+FC_OTH_HH_WH_E!F5+FC_OTH_HH_CO_E!F5</f>
        <v>498.84688127999999</v>
      </c>
      <c r="G5" s="8">
        <f>FC_OTH_HH_SH_E!G5+FC_OTH_HH_SC_E!G5+FC_OTH_HH_WH_E!G5+FC_OTH_HH_CO_E!G5</f>
        <v>438.03058463999986</v>
      </c>
      <c r="H5" s="8">
        <f>FC_OTH_HH_SH_E!H5+FC_OTH_HH_SC_E!H5+FC_OTH_HH_WH_E!H5+FC_OTH_HH_CO_E!H5</f>
        <v>395.95967664</v>
      </c>
      <c r="I5" s="8">
        <f>FC_OTH_HH_SH_E!I5+FC_OTH_HH_SC_E!I5+FC_OTH_HH_WH_E!I5+FC_OTH_HH_CO_E!I5</f>
        <v>361.31348351999992</v>
      </c>
      <c r="J5" s="8">
        <f>FC_OTH_HH_SH_E!J5+FC_OTH_HH_SC_E!J5+FC_OTH_HH_WH_E!J5+FC_OTH_HH_CO_E!J5</f>
        <v>329.14148783999991</v>
      </c>
      <c r="K5" s="8">
        <f>FC_OTH_HH_SH_E!K5+FC_OTH_HH_SC_E!K5+FC_OTH_HH_WH_E!K5+FC_OTH_HH_CO_E!K5</f>
        <v>435.5556796799998</v>
      </c>
      <c r="L5" s="8">
        <f>FC_OTH_HH_SH_E!L5+FC_OTH_HH_SC_E!L5+FC_OTH_HH_WH_E!L5+FC_OTH_HH_CO_E!L5</f>
        <v>462.77786543999974</v>
      </c>
      <c r="M5" s="8">
        <f>FC_OTH_HH_SH_E!M5+FC_OTH_HH_SC_E!M5+FC_OTH_HH_WH_E!M5+FC_OTH_HH_CO_E!M5</f>
        <v>430.6062235199999</v>
      </c>
      <c r="N5" s="8">
        <f>FC_OTH_HH_SH_E!N5+FC_OTH_HH_SC_E!N5+FC_OTH_HH_WH_E!N5+FC_OTH_HH_CO_E!N5</f>
        <v>356.36367359999997</v>
      </c>
      <c r="O5" s="8">
        <f>FC_OTH_HH_SH_E!O5+FC_OTH_HH_SC_E!O5+FC_OTH_HH_WH_E!O5+FC_OTH_HH_CO_E!O5</f>
        <v>334.06936463999989</v>
      </c>
      <c r="P5" s="8">
        <f>FC_OTH_HH_SH_E!P5+FC_OTH_HH_SC_E!P5+FC_OTH_HH_WH_E!P5+FC_OTH_HH_CO_E!P5</f>
        <v>438.53716896000003</v>
      </c>
      <c r="Q5" s="8">
        <f>FC_OTH_HH_SH_E!Q5+FC_OTH_HH_SC_E!Q5+FC_OTH_HH_WH_E!Q5+FC_OTH_HH_CO_E!Q5</f>
        <v>296.46856799999989</v>
      </c>
      <c r="R5" s="8">
        <f>FC_OTH_HH_SH_E!R5+FC_OTH_HH_SC_E!R5+FC_OTH_HH_WH_E!R5+FC_OTH_HH_CO_E!R5</f>
        <v>299.139456</v>
      </c>
      <c r="S5" s="8">
        <f>FC_OTH_HH_SH_E!S5+FC_OTH_HH_SC_E!S5+FC_OTH_HH_WH_E!S5+FC_OTH_HH_CO_E!S5</f>
        <v>280.44323999999995</v>
      </c>
      <c r="T5" s="8">
        <f>FC_OTH_HH_SH_E!T5+FC_OTH_HH_SC_E!T5+FC_OTH_HH_WH_E!T5+FC_OTH_HH_CO_E!T5</f>
        <v>276.16981920000006</v>
      </c>
      <c r="U5" s="8">
        <f>FC_OTH_HH_SH_E!U5+FC_OTH_HH_SC_E!U5+FC_OTH_HH_WH_E!U5+FC_OTH_HH_CO_E!U5</f>
        <v>225.69003600000005</v>
      </c>
      <c r="V5" s="8">
        <f>FC_OTH_HH_SH_E!V5+FC_OTH_HH_SC_E!V5+FC_OTH_HH_WH_E!V5+FC_OTH_HH_CO_E!V5</f>
        <v>164.259612</v>
      </c>
      <c r="W5" s="8">
        <f>FC_OTH_HH_SH_E!W5+FC_OTH_HH_SC_E!W5+FC_OTH_HH_WH_E!W5+FC_OTH_HH_CO_E!W5</f>
        <v>129.00389040000007</v>
      </c>
      <c r="X5" s="8">
        <f>FC_OTH_HH_SH_E!X5+FC_OTH_HH_SC_E!X5+FC_OTH_HH_WH_E!X5+FC_OTH_HH_CO_E!X5</f>
        <v>162.65707920000014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747.7805332800001</v>
      </c>
      <c r="D7" s="8">
        <f>FC_OTH_HH_SH_E!D7+FC_OTH_HH_SC_E!D7+FC_OTH_HH_WH_E!D7+FC_OTH_HH_CO_E!D7</f>
        <v>816.67990800000007</v>
      </c>
      <c r="E7" s="8">
        <f>FC_OTH_HH_SH_E!E7+FC_OTH_HH_SC_E!E7+FC_OTH_HH_WH_E!E7+FC_OTH_HH_CO_E!E7</f>
        <v>0</v>
      </c>
      <c r="F7" s="8">
        <f>FC_OTH_HH_SH_E!F7+FC_OTH_HH_SC_E!F7+FC_OTH_HH_WH_E!F7+FC_OTH_HH_CO_E!F7</f>
        <v>10.343488320000001</v>
      </c>
      <c r="G7" s="8">
        <f>FC_OTH_HH_SH_E!G7+FC_OTH_HH_SC_E!G7+FC_OTH_HH_WH_E!G7+FC_OTH_HH_CO_E!G7</f>
        <v>130.37999039999997</v>
      </c>
      <c r="H7" s="8">
        <f>FC_OTH_HH_SH_E!H7+FC_OTH_HH_SC_E!H7+FC_OTH_HH_WH_E!H7+FC_OTH_HH_CO_E!H7</f>
        <v>0</v>
      </c>
      <c r="I7" s="8">
        <f>FC_OTH_HH_SH_E!I7+FC_OTH_HH_SC_E!I7+FC_OTH_HH_WH_E!I7+FC_OTH_HH_CO_E!I7</f>
        <v>24.388863840000003</v>
      </c>
      <c r="J7" s="8">
        <f>FC_OTH_HH_SH_E!J7+FC_OTH_HH_SC_E!J7+FC_OTH_HH_WH_E!J7+FC_OTH_HH_CO_E!J7</f>
        <v>0</v>
      </c>
      <c r="K7" s="8">
        <f>FC_OTH_HH_SH_E!K7+FC_OTH_HH_SC_E!K7+FC_OTH_HH_WH_E!K7+FC_OTH_HH_CO_E!K7</f>
        <v>7.3165910399999952</v>
      </c>
      <c r="L7" s="8">
        <f>FC_OTH_HH_SH_E!L7+FC_OTH_HH_SC_E!L7+FC_OTH_HH_WH_E!L7+FC_OTH_HH_CO_E!L7</f>
        <v>360.95477615999988</v>
      </c>
      <c r="M7" s="8">
        <f>FC_OTH_HH_SH_E!M7+FC_OTH_HH_SC_E!M7+FC_OTH_HH_WH_E!M7+FC_OTH_HH_CO_E!M7</f>
        <v>2.4387501600000001</v>
      </c>
      <c r="N7" s="8">
        <f>FC_OTH_HH_SH_E!N7+FC_OTH_HH_SC_E!N7+FC_OTH_HH_WH_E!N7+FC_OTH_HH_CO_E!N7</f>
        <v>0</v>
      </c>
      <c r="O7" s="8">
        <f>FC_OTH_HH_SH_E!O7+FC_OTH_HH_SC_E!O7+FC_OTH_HH_WH_E!O7+FC_OTH_HH_CO_E!O7</f>
        <v>2.4871096799999992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37.263737280000001</v>
      </c>
      <c r="D11" s="19">
        <f t="shared" si="4"/>
        <v>44.744832000000009</v>
      </c>
      <c r="E11" s="19">
        <f t="shared" si="4"/>
        <v>57.831475680000004</v>
      </c>
      <c r="F11" s="19">
        <f t="shared" si="4"/>
        <v>31.573011360000006</v>
      </c>
      <c r="G11" s="19">
        <f t="shared" si="4"/>
        <v>30.708604080000001</v>
      </c>
      <c r="H11" s="19">
        <f t="shared" si="4"/>
        <v>67.378043040000009</v>
      </c>
      <c r="I11" s="19">
        <f t="shared" si="4"/>
        <v>70.492012799999998</v>
      </c>
      <c r="J11" s="19">
        <f t="shared" si="4"/>
        <v>46.440147599999996</v>
      </c>
      <c r="K11" s="19">
        <f t="shared" si="4"/>
        <v>91.634465999999946</v>
      </c>
      <c r="L11" s="19">
        <f t="shared" si="4"/>
        <v>57.097838159999988</v>
      </c>
      <c r="M11" s="19">
        <f t="shared" si="4"/>
        <v>63.156619679999999</v>
      </c>
      <c r="N11" s="19">
        <f t="shared" si="4"/>
        <v>60.504108719999977</v>
      </c>
      <c r="O11" s="19">
        <f t="shared" si="4"/>
        <v>61.754964479999977</v>
      </c>
      <c r="P11" s="19">
        <f t="shared" si="4"/>
        <v>43.210582799999997</v>
      </c>
      <c r="Q11" s="19">
        <f t="shared" si="4"/>
        <v>17.147647439999997</v>
      </c>
      <c r="R11" s="19">
        <f t="shared" si="4"/>
        <v>12.242501039999999</v>
      </c>
      <c r="S11" s="19">
        <f t="shared" si="4"/>
        <v>20.811935760000004</v>
      </c>
      <c r="T11" s="19">
        <f t="shared" si="4"/>
        <v>12.854503200000003</v>
      </c>
      <c r="U11" s="19">
        <f t="shared" si="4"/>
        <v>10.71196896</v>
      </c>
      <c r="V11" s="19">
        <f t="shared" si="4"/>
        <v>7.1006997599999986</v>
      </c>
      <c r="W11" s="19">
        <f t="shared" si="4"/>
        <v>6.6108873600000031</v>
      </c>
      <c r="X11" s="19">
        <f t="shared" si="4"/>
        <v>9.0592471200000055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20.009626560000005</v>
      </c>
      <c r="D12" s="8">
        <f>FC_OTH_HH_SH_E!D12+FC_OTH_HH_SC_E!D12+FC_OTH_HH_WH_E!D12+FC_OTH_HH_CO_E!D12</f>
        <v>28.585030320000005</v>
      </c>
      <c r="E12" s="8">
        <f>FC_OTH_HH_SH_E!E12+FC_OTH_HH_SC_E!E12+FC_OTH_HH_WH_E!E12+FC_OTH_HH_CO_E!E12</f>
        <v>20.009626560000001</v>
      </c>
      <c r="F12" s="8">
        <f>FC_OTH_HH_SH_E!F12+FC_OTH_HH_SC_E!F12+FC_OTH_HH_WH_E!F12+FC_OTH_HH_CO_E!F12</f>
        <v>14.292690720000005</v>
      </c>
      <c r="G12" s="8">
        <f>FC_OTH_HH_SH_E!G12+FC_OTH_HH_SC_E!G12+FC_OTH_HH_WH_E!G12+FC_OTH_HH_CO_E!G12</f>
        <v>22.868094480000003</v>
      </c>
      <c r="H12" s="8">
        <f>FC_OTH_HH_SH_E!H12+FC_OTH_HH_SC_E!H12+FC_OTH_HH_WH_E!H12+FC_OTH_HH_CO_E!H12</f>
        <v>22.868094480000007</v>
      </c>
      <c r="I12" s="8">
        <f>FC_OTH_HH_SH_E!I12+FC_OTH_HH_SC_E!I12+FC_OTH_HH_WH_E!I12+FC_OTH_HH_CO_E!I12</f>
        <v>22.86809448</v>
      </c>
      <c r="J12" s="8">
        <f>FC_OTH_HH_SH_E!J12+FC_OTH_HH_SC_E!J12+FC_OTH_HH_WH_E!J12+FC_OTH_HH_CO_E!J12</f>
        <v>17.151158639999998</v>
      </c>
      <c r="K12" s="8">
        <f>FC_OTH_HH_SH_E!K12+FC_OTH_HH_SC_E!K12+FC_OTH_HH_WH_E!K12+FC_OTH_HH_CO_E!K12</f>
        <v>31.443498239999983</v>
      </c>
      <c r="L12" s="8">
        <f>FC_OTH_HH_SH_E!L12+FC_OTH_HH_SC_E!L12+FC_OTH_HH_WH_E!L12+FC_OTH_HH_CO_E!L12</f>
        <v>11.433871679999999</v>
      </c>
      <c r="M12" s="8">
        <f>FC_OTH_HH_SH_E!M12+FC_OTH_HH_SC_E!M12+FC_OTH_HH_WH_E!M12+FC_OTH_HH_CO_E!M12</f>
        <v>8.5754037600000004</v>
      </c>
      <c r="N12" s="8">
        <f>FC_OTH_HH_SH_E!N12+FC_OTH_HH_SC_E!N12+FC_OTH_HH_WH_E!N12+FC_OTH_HH_CO_E!N12</f>
        <v>5.7169358399999988</v>
      </c>
      <c r="O12" s="8">
        <f>FC_OTH_HH_SH_E!O12+FC_OTH_HH_SC_E!O12+FC_OTH_HH_WH_E!O12+FC_OTH_HH_CO_E!O12</f>
        <v>5.9455149599999988</v>
      </c>
      <c r="P12" s="8">
        <f>FC_OTH_HH_SH_E!P12+FC_OTH_HH_SC_E!P12+FC_OTH_HH_WH_E!P12+FC_OTH_HH_CO_E!P12</f>
        <v>8.9184480000000015</v>
      </c>
      <c r="Q12" s="8">
        <f>FC_OTH_HH_SH_E!Q12+FC_OTH_HH_SC_E!Q12+FC_OTH_HH_WH_E!Q12+FC_OTH_HH_CO_E!Q12</f>
        <v>6.1295018399999996</v>
      </c>
      <c r="R12" s="8">
        <f>FC_OTH_HH_SH_E!R12+FC_OTH_HH_SC_E!R12+FC_OTH_HH_WH_E!R12+FC_OTH_HH_CO_E!R12</f>
        <v>3.0607130400000009</v>
      </c>
      <c r="S12" s="8">
        <f>FC_OTH_HH_SH_E!S12+FC_OTH_HH_SC_E!S12+FC_OTH_HH_WH_E!S12+FC_OTH_HH_CO_E!S12</f>
        <v>6.1210749600000005</v>
      </c>
      <c r="T12" s="8">
        <f>FC_OTH_HH_SH_E!T12+FC_OTH_HH_SC_E!T12+FC_OTH_HH_WH_E!T12+FC_OTH_HH_CO_E!T12</f>
        <v>4.5908940000000005</v>
      </c>
      <c r="U12" s="8">
        <f>FC_OTH_HH_SH_E!U12+FC_OTH_HH_SC_E!U12+FC_OTH_HH_WH_E!U12+FC_OTH_HH_CO_E!U12</f>
        <v>3.3665385600000004</v>
      </c>
      <c r="V12" s="8">
        <f>FC_OTH_HH_SH_E!V12+FC_OTH_HH_SC_E!V12+FC_OTH_HH_WH_E!V12+FC_OTH_HH_CO_E!V12</f>
        <v>2.1425342399999998</v>
      </c>
      <c r="W12" s="8">
        <f>FC_OTH_HH_SH_E!W12+FC_OTH_HH_SC_E!W12+FC_OTH_HH_WH_E!W12+FC_OTH_HH_CO_E!W12</f>
        <v>1.8363576000000015</v>
      </c>
      <c r="X12" s="8">
        <f>FC_OTH_HH_SH_E!X12+FC_OTH_HH_SC_E!X12+FC_OTH_HH_WH_E!X12+FC_OTH_HH_CO_E!X12</f>
        <v>2.4483597600000024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9.4136011200000009</v>
      </c>
      <c r="D13" s="8">
        <f>FC_OTH_HH_SH_E!D13+FC_OTH_HH_SC_E!D13+FC_OTH_HH_WH_E!D13+FC_OTH_HH_CO_E!D13</f>
        <v>6.3589891200000004</v>
      </c>
      <c r="E13" s="8">
        <f>FC_OTH_HH_SH_E!E13+FC_OTH_HH_SC_E!E13+FC_OTH_HH_WH_E!E13+FC_OTH_HH_CO_E!E13</f>
        <v>22.140829919999998</v>
      </c>
      <c r="F13" s="8">
        <f>FC_OTH_HH_SH_E!F13+FC_OTH_HH_SC_E!F13+FC_OTH_HH_WH_E!F13+FC_OTH_HH_CO_E!F13</f>
        <v>9.4398110400000004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24.908674559999998</v>
      </c>
      <c r="I13" s="8">
        <f>FC_OTH_HH_SH_E!I13+FC_OTH_HH_SC_E!I13+FC_OTH_HH_WH_E!I13+FC_OTH_HH_CO_E!I13</f>
        <v>28.022644319999994</v>
      </c>
      <c r="J13" s="8">
        <f>FC_OTH_HH_SH_E!J13+FC_OTH_HH_SC_E!J13+FC_OTH_HH_WH_E!J13+FC_OTH_HH_CO_E!J13</f>
        <v>15.567921599999998</v>
      </c>
      <c r="K13" s="8">
        <f>FC_OTH_HH_SH_E!K13+FC_OTH_HH_SC_E!K13+FC_OTH_HH_WH_E!K13+FC_OTH_HH_CO_E!K13</f>
        <v>24.908674559999977</v>
      </c>
      <c r="L13" s="8">
        <f>FC_OTH_HH_SH_E!L13+FC_OTH_HH_SC_E!L13+FC_OTH_HH_WH_E!L13+FC_OTH_HH_CO_E!L13</f>
        <v>28.022644319999991</v>
      </c>
      <c r="M13" s="8">
        <f>FC_OTH_HH_SH_E!M13+FC_OTH_HH_SC_E!M13+FC_OTH_HH_WH_E!M13+FC_OTH_HH_CO_E!M13</f>
        <v>15.567921599999998</v>
      </c>
      <c r="N13" s="8">
        <f>FC_OTH_HH_SH_E!N13+FC_OTH_HH_SC_E!N13+FC_OTH_HH_WH_E!N13+FC_OTH_HH_CO_E!N13</f>
        <v>31.379055839999985</v>
      </c>
      <c r="O13" s="8">
        <f>FC_OTH_HH_SH_E!O13+FC_OTH_HH_SC_E!O13+FC_OTH_HH_WH_E!O13+FC_OTH_HH_CO_E!O13</f>
        <v>37.654789919999985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7.8405096000000007</v>
      </c>
      <c r="D16" s="8">
        <f>FC_OTH_HH_SH_E!D16+FC_OTH_HH_SC_E!D16+FC_OTH_HH_WH_E!D16+FC_OTH_HH_CO_E!D16</f>
        <v>9.8008125600000024</v>
      </c>
      <c r="E16" s="8">
        <f>FC_OTH_HH_SH_E!E16+FC_OTH_HH_SC_E!E16+FC_OTH_HH_WH_E!E16+FC_OTH_HH_CO_E!E16</f>
        <v>15.6810192</v>
      </c>
      <c r="F16" s="8">
        <f>FC_OTH_HH_SH_E!F16+FC_OTH_HH_SC_E!F16+FC_OTH_HH_WH_E!F16+FC_OTH_HH_CO_E!F16</f>
        <v>7.8405095999999999</v>
      </c>
      <c r="G16" s="8">
        <f>FC_OTH_HH_SH_E!G16+FC_OTH_HH_SC_E!G16+FC_OTH_HH_WH_E!G16+FC_OTH_HH_CO_E!G16</f>
        <v>7.8405095999999981</v>
      </c>
      <c r="H16" s="8">
        <f>FC_OTH_HH_SH_E!H16+FC_OTH_HH_SC_E!H16+FC_OTH_HH_WH_E!H16+FC_OTH_HH_CO_E!H16</f>
        <v>19.601274000000007</v>
      </c>
      <c r="I16" s="8">
        <f>FC_OTH_HH_SH_E!I16+FC_OTH_HH_SC_E!I16+FC_OTH_HH_WH_E!I16+FC_OTH_HH_CO_E!I16</f>
        <v>19.601274000000004</v>
      </c>
      <c r="J16" s="8">
        <f>FC_OTH_HH_SH_E!J16+FC_OTH_HH_SC_E!J16+FC_OTH_HH_WH_E!J16+FC_OTH_HH_CO_E!J16</f>
        <v>13.721067360000001</v>
      </c>
      <c r="K16" s="8">
        <f>FC_OTH_HH_SH_E!K16+FC_OTH_HH_SC_E!K16+FC_OTH_HH_WH_E!K16+FC_OTH_HH_CO_E!K16</f>
        <v>35.282293199999977</v>
      </c>
      <c r="L16" s="8">
        <f>FC_OTH_HH_SH_E!L16+FC_OTH_HH_SC_E!L16+FC_OTH_HH_WH_E!L16+FC_OTH_HH_CO_E!L16</f>
        <v>17.641322159999994</v>
      </c>
      <c r="M16" s="8">
        <f>FC_OTH_HH_SH_E!M16+FC_OTH_HH_SC_E!M16+FC_OTH_HH_WH_E!M16+FC_OTH_HH_CO_E!M16</f>
        <v>39.01329432</v>
      </c>
      <c r="N16" s="8">
        <f>FC_OTH_HH_SH_E!N16+FC_OTH_HH_SC_E!N16+FC_OTH_HH_WH_E!N16+FC_OTH_HH_CO_E!N16</f>
        <v>23.408117039999993</v>
      </c>
      <c r="O16" s="8">
        <f>FC_OTH_HH_SH_E!O16+FC_OTH_HH_SC_E!O16+FC_OTH_HH_WH_E!O16+FC_OTH_HH_CO_E!O16</f>
        <v>18.154659599999995</v>
      </c>
      <c r="P16" s="8">
        <f>FC_OTH_HH_SH_E!P16+FC_OTH_HH_SC_E!P16+FC_OTH_HH_WH_E!P16+FC_OTH_HH_CO_E!P16</f>
        <v>34.292134799999999</v>
      </c>
      <c r="Q16" s="8">
        <f>FC_OTH_HH_SH_E!Q16+FC_OTH_HH_SC_E!Q16+FC_OTH_HH_WH_E!Q16+FC_OTH_HH_CO_E!Q16</f>
        <v>11.018145599999997</v>
      </c>
      <c r="R16" s="8">
        <f>FC_OTH_HH_SH_E!R16+FC_OTH_HH_SC_E!R16+FC_OTH_HH_WH_E!R16+FC_OTH_HH_CO_E!R16</f>
        <v>9.1817879999999974</v>
      </c>
      <c r="S16" s="8">
        <f>FC_OTH_HH_SH_E!S16+FC_OTH_HH_SC_E!S16+FC_OTH_HH_WH_E!S16+FC_OTH_HH_CO_E!S16</f>
        <v>14.690860800000003</v>
      </c>
      <c r="T16" s="8">
        <f>FC_OTH_HH_SH_E!T16+FC_OTH_HH_SC_E!T16+FC_OTH_HH_WH_E!T16+FC_OTH_HH_CO_E!T16</f>
        <v>8.263609200000003</v>
      </c>
      <c r="U16" s="8">
        <f>FC_OTH_HH_SH_E!U16+FC_OTH_HH_SC_E!U16+FC_OTH_HH_WH_E!U16+FC_OTH_HH_CO_E!U16</f>
        <v>7.3454304000000006</v>
      </c>
      <c r="V16" s="8">
        <f>FC_OTH_HH_SH_E!V16+FC_OTH_HH_SC_E!V16+FC_OTH_HH_WH_E!V16+FC_OTH_HH_CO_E!V16</f>
        <v>4.9581655199999988</v>
      </c>
      <c r="W16" s="8">
        <f>FC_OTH_HH_SH_E!W16+FC_OTH_HH_SC_E!W16+FC_OTH_HH_WH_E!W16+FC_OTH_HH_CO_E!W16</f>
        <v>4.7745297600000018</v>
      </c>
      <c r="X16" s="8">
        <f>FC_OTH_HH_SH_E!X16+FC_OTH_HH_SC_E!X16+FC_OTH_HH_WH_E!X16+FC_OTH_HH_CO_E!X16</f>
        <v>6.610887360000004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11931.738671519999</v>
      </c>
      <c r="D26" s="27">
        <f t="shared" si="7"/>
        <v>11865.657437639995</v>
      </c>
      <c r="E26" s="27">
        <f t="shared" si="7"/>
        <v>10425.426504840001</v>
      </c>
      <c r="F26" s="27">
        <f t="shared" si="7"/>
        <v>11644.544393999999</v>
      </c>
      <c r="G26" s="27">
        <f t="shared" si="7"/>
        <v>11512.018805399997</v>
      </c>
      <c r="H26" s="27">
        <f t="shared" si="7"/>
        <v>11599.317096480001</v>
      </c>
      <c r="I26" s="27">
        <f t="shared" si="7"/>
        <v>10189.948061519997</v>
      </c>
      <c r="J26" s="27">
        <f t="shared" si="7"/>
        <v>8459.0592040799947</v>
      </c>
      <c r="K26" s="27">
        <f t="shared" si="7"/>
        <v>10676.816107199998</v>
      </c>
      <c r="L26" s="27">
        <f t="shared" si="7"/>
        <v>8987.6897334000023</v>
      </c>
      <c r="M26" s="27">
        <f t="shared" si="7"/>
        <v>9764.8911039599989</v>
      </c>
      <c r="N26" s="27">
        <f t="shared" si="7"/>
        <v>8256.8713496400014</v>
      </c>
      <c r="O26" s="27">
        <f t="shared" si="7"/>
        <v>8235.2052993599955</v>
      </c>
      <c r="P26" s="27">
        <f t="shared" si="7"/>
        <v>8950.7000242800113</v>
      </c>
      <c r="Q26" s="27">
        <f t="shared" si="7"/>
        <v>7337.120258160001</v>
      </c>
      <c r="R26" s="27">
        <f t="shared" si="7"/>
        <v>8590.5853146000045</v>
      </c>
      <c r="S26" s="27">
        <f t="shared" si="7"/>
        <v>7896.7602619199997</v>
      </c>
      <c r="T26" s="27">
        <f t="shared" si="7"/>
        <v>7882.0435422000073</v>
      </c>
      <c r="U26" s="27">
        <f t="shared" si="7"/>
        <v>7697.8142625600021</v>
      </c>
      <c r="V26" s="27">
        <f t="shared" si="7"/>
        <v>7219.2625945199979</v>
      </c>
      <c r="W26" s="27">
        <f t="shared" si="7"/>
        <v>7790.9817960000028</v>
      </c>
      <c r="X26" s="27">
        <f t="shared" si="7"/>
        <v>7605.6779588400004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11931.738671519999</v>
      </c>
      <c r="D33" s="19">
        <f t="shared" si="9"/>
        <v>11865.657437639995</v>
      </c>
      <c r="E33" s="19">
        <f t="shared" si="9"/>
        <v>10425.426504840001</v>
      </c>
      <c r="F33" s="19">
        <f t="shared" si="9"/>
        <v>11644.544393999999</v>
      </c>
      <c r="G33" s="19">
        <f t="shared" si="9"/>
        <v>11512.018805399997</v>
      </c>
      <c r="H33" s="19">
        <f t="shared" si="9"/>
        <v>11599.317096480001</v>
      </c>
      <c r="I33" s="19">
        <f t="shared" si="9"/>
        <v>10189.948061519997</v>
      </c>
      <c r="J33" s="19">
        <f t="shared" si="9"/>
        <v>8459.0592040799947</v>
      </c>
      <c r="K33" s="19">
        <f t="shared" si="9"/>
        <v>10676.816107199998</v>
      </c>
      <c r="L33" s="19">
        <f t="shared" si="9"/>
        <v>8987.6897334000023</v>
      </c>
      <c r="M33" s="19">
        <f t="shared" si="9"/>
        <v>9764.8911039599989</v>
      </c>
      <c r="N33" s="19">
        <f t="shared" si="9"/>
        <v>8256.8713496400014</v>
      </c>
      <c r="O33" s="19">
        <f t="shared" si="9"/>
        <v>8235.2052993599955</v>
      </c>
      <c r="P33" s="19">
        <f t="shared" si="9"/>
        <v>8950.7000242800113</v>
      </c>
      <c r="Q33" s="19">
        <f t="shared" si="9"/>
        <v>7337.120258160001</v>
      </c>
      <c r="R33" s="19">
        <f t="shared" si="9"/>
        <v>8590.5853146000045</v>
      </c>
      <c r="S33" s="19">
        <f t="shared" si="9"/>
        <v>7896.7602619199997</v>
      </c>
      <c r="T33" s="19">
        <f t="shared" si="9"/>
        <v>7882.0435422000073</v>
      </c>
      <c r="U33" s="19">
        <f t="shared" si="9"/>
        <v>7697.8142625600021</v>
      </c>
      <c r="V33" s="19">
        <f t="shared" si="9"/>
        <v>7219.2625945199979</v>
      </c>
      <c r="W33" s="19">
        <f t="shared" si="9"/>
        <v>7790.9817960000028</v>
      </c>
      <c r="X33" s="19">
        <f t="shared" si="9"/>
        <v>7605.6779588400004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261.23400000000004</v>
      </c>
      <c r="D36" s="8">
        <f>FC_OTH_HH_SH_E!D36+FC_OTH_HH_SC_E!D36+FC_OTH_HH_WH_E!D36+FC_OTH_HH_CO_E!D36</f>
        <v>261.23399999999998</v>
      </c>
      <c r="E36" s="8">
        <f>FC_OTH_HH_SH_E!E36+FC_OTH_HH_SC_E!E36+FC_OTH_HH_WH_E!E36+FC_OTH_HH_CO_E!E36</f>
        <v>304.77307572000001</v>
      </c>
      <c r="F36" s="8">
        <f>FC_OTH_HH_SH_E!F36+FC_OTH_HH_SC_E!F36+FC_OTH_HH_WH_E!F36+FC_OTH_HH_CO_E!F36</f>
        <v>200.27947572000002</v>
      </c>
      <c r="G36" s="8">
        <f>FC_OTH_HH_SH_E!G36+FC_OTH_HH_SC_E!G36+FC_OTH_HH_WH_E!G36+FC_OTH_HH_CO_E!G36</f>
        <v>208.98720000000006</v>
      </c>
      <c r="H36" s="8">
        <f>FC_OTH_HH_SH_E!H36+FC_OTH_HH_SC_E!H36+FC_OTH_HH_WH_E!H36+FC_OTH_HH_CO_E!H36</f>
        <v>307.67549903999992</v>
      </c>
      <c r="I36" s="8">
        <f>FC_OTH_HH_SH_E!I36+FC_OTH_HH_SC_E!I36+FC_OTH_HH_WH_E!I36+FC_OTH_HH_CO_E!I36</f>
        <v>313.48080000000016</v>
      </c>
      <c r="J36" s="8">
        <f>FC_OTH_HH_SH_E!J36+FC_OTH_HH_SC_E!J36+FC_OTH_HH_WH_E!J36+FC_OTH_HH_CO_E!J36</f>
        <v>298.96777476000005</v>
      </c>
      <c r="K36" s="8">
        <f>FC_OTH_HH_SH_E!K36+FC_OTH_HH_SC_E!K36+FC_OTH_HH_WH_E!K36+FC_OTH_HH_CO_E!K36</f>
        <v>313.48080000000004</v>
      </c>
      <c r="L36" s="8">
        <f>FC_OTH_HH_SH_E!L36+FC_OTH_HH_SC_E!L36+FC_OTH_HH_WH_E!L36+FC_OTH_HH_CO_E!L36</f>
        <v>325.09117476000017</v>
      </c>
      <c r="M36" s="8">
        <f>FC_OTH_HH_SH_E!M36+FC_OTH_HH_SC_E!M36+FC_OTH_HH_WH_E!M36+FC_OTH_HH_CO_E!M36</f>
        <v>374.4353242800002</v>
      </c>
      <c r="N36" s="8">
        <f>FC_OTH_HH_SH_E!N36+FC_OTH_HH_SC_E!N36+FC_OTH_HH_WH_E!N36+FC_OTH_HH_CO_E!N36</f>
        <v>307.67549903999998</v>
      </c>
      <c r="O36" s="8">
        <f>FC_OTH_HH_SH_E!O36+FC_OTH_HH_SC_E!O36+FC_OTH_HH_WH_E!O36+FC_OTH_HH_CO_E!O36</f>
        <v>322.18852428000014</v>
      </c>
      <c r="P36" s="8">
        <f>FC_OTH_HH_SH_E!P36+FC_OTH_HH_SC_E!P36+FC_OTH_HH_WH_E!P36+FC_OTH_HH_CO_E!P36</f>
        <v>351.21457476000023</v>
      </c>
      <c r="Q36" s="8">
        <f>FC_OTH_HH_SH_E!Q36+FC_OTH_HH_SC_E!Q36+FC_OTH_HH_WH_E!Q36+FC_OTH_HH_CO_E!Q36</f>
        <v>304.77307571999989</v>
      </c>
      <c r="R36" s="8">
        <f>FC_OTH_HH_SH_E!R36+FC_OTH_HH_SC_E!R36+FC_OTH_HH_WH_E!R36+FC_OTH_HH_CO_E!R36</f>
        <v>313.4808000000001</v>
      </c>
      <c r="S36" s="8">
        <f>FC_OTH_HH_SH_E!S36+FC_OTH_HH_SC_E!S36+FC_OTH_HH_WH_E!S36+FC_OTH_HH_CO_E!S36</f>
        <v>342.5068504800002</v>
      </c>
      <c r="T36" s="8">
        <f>FC_OTH_HH_SH_E!T36+FC_OTH_HH_SC_E!T36+FC_OTH_HH_WH_E!T36+FC_OTH_HH_CO_E!T36</f>
        <v>353.82691475999997</v>
      </c>
      <c r="U36" s="8">
        <f>FC_OTH_HH_SH_E!U36+FC_OTH_HH_SC_E!U36+FC_OTH_HH_WH_E!U36+FC_OTH_HH_CO_E!U36</f>
        <v>352.37558952000012</v>
      </c>
      <c r="V36" s="8">
        <f>FC_OTH_HH_SH_E!V36+FC_OTH_HH_SC_E!V36+FC_OTH_HH_WH_E!V36+FC_OTH_HH_CO_E!V36</f>
        <v>336.70154952000047</v>
      </c>
      <c r="W36" s="8">
        <f>FC_OTH_HH_SH_E!W36+FC_OTH_HH_SC_E!W36+FC_OTH_HH_WH_E!W36+FC_OTH_HH_CO_E!W36</f>
        <v>380.83873752000011</v>
      </c>
      <c r="X36" s="8">
        <f>FC_OTH_HH_SH_E!X36+FC_OTH_HH_SC_E!X36+FC_OTH_HH_WH_E!X36+FC_OTH_HH_CO_E!X36</f>
        <v>413.66971799999999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59.764430879999999</v>
      </c>
      <c r="D37" s="8">
        <f>FC_OTH_HH_SH_E!D37+FC_OTH_HH_SC_E!D37+FC_OTH_HH_WH_E!D37+FC_OTH_HH_CO_E!D37</f>
        <v>60.374160000000003</v>
      </c>
      <c r="E37" s="8">
        <f>FC_OTH_HH_SH_E!E37+FC_OTH_HH_SC_E!E37+FC_OTH_HH_WH_E!E37+FC_OTH_HH_CO_E!E37</f>
        <v>60.983889120000001</v>
      </c>
      <c r="F37" s="8">
        <f>FC_OTH_HH_SH_E!F37+FC_OTH_HH_SC_E!F37+FC_OTH_HH_WH_E!F37+FC_OTH_HH_CO_E!F37</f>
        <v>61.89873227999999</v>
      </c>
      <c r="G37" s="8">
        <f>FC_OTH_HH_SH_E!G37+FC_OTH_HH_SC_E!G37+FC_OTH_HH_WH_E!G37+FC_OTH_HH_CO_E!G37</f>
        <v>62.81357543999998</v>
      </c>
      <c r="H37" s="8">
        <f>FC_OTH_HH_SH_E!H37+FC_OTH_HH_SC_E!H37+FC_OTH_HH_WH_E!H37+FC_OTH_HH_CO_E!H37</f>
        <v>63.728169119999997</v>
      </c>
      <c r="I37" s="8">
        <f>FC_OTH_HH_SH_E!I37+FC_OTH_HH_SC_E!I37+FC_OTH_HH_WH_E!I37+FC_OTH_HH_CO_E!I37</f>
        <v>64.947876839999992</v>
      </c>
      <c r="J37" s="8">
        <f>FC_OTH_HH_SH_E!J37+FC_OTH_HH_SC_E!J37+FC_OTH_HH_WH_E!J37+FC_OTH_HH_CO_E!J37</f>
        <v>65.862719999999953</v>
      </c>
      <c r="K37" s="8">
        <f>FC_OTH_HH_SH_E!K37+FC_OTH_HH_SC_E!K37+FC_OTH_HH_WH_E!K37+FC_OTH_HH_CO_E!K37</f>
        <v>66.472449120000007</v>
      </c>
      <c r="L37" s="8">
        <f>FC_OTH_HH_SH_E!L37+FC_OTH_HH_SC_E!L37+FC_OTH_HH_WH_E!L37+FC_OTH_HH_CO_E!L37</f>
        <v>69.521593679999995</v>
      </c>
      <c r="M37" s="8">
        <f>FC_OTH_HH_SH_E!M37+FC_OTH_HH_SC_E!M37+FC_OTH_HH_WH_E!M37+FC_OTH_HH_CO_E!M37</f>
        <v>68.606999999999999</v>
      </c>
      <c r="N37" s="8">
        <f>FC_OTH_HH_SH_E!N37+FC_OTH_HH_SC_E!N37+FC_OTH_HH_WH_E!N37+FC_OTH_HH_CO_E!N37</f>
        <v>85.987273680000001</v>
      </c>
      <c r="O37" s="8">
        <f>FC_OTH_HH_SH_E!O37+FC_OTH_HH_SC_E!O37+FC_OTH_HH_WH_E!O37+FC_OTH_HH_CO_E!O37</f>
        <v>86.597252279999964</v>
      </c>
      <c r="P37" s="8">
        <f>FC_OTH_HH_SH_E!P37+FC_OTH_HH_SC_E!P37+FC_OTH_HH_WH_E!P37+FC_OTH_HH_CO_E!P37</f>
        <v>87.206981400000089</v>
      </c>
      <c r="Q37" s="8">
        <f>FC_OTH_HH_SH_E!Q37+FC_OTH_HH_SC_E!Q37+FC_OTH_HH_WH_E!Q37+FC_OTH_HH_CO_E!Q37</f>
        <v>88.73155367999999</v>
      </c>
      <c r="R37" s="8">
        <f>FC_OTH_HH_SH_E!R37+FC_OTH_HH_SC_E!R37+FC_OTH_HH_WH_E!R37+FC_OTH_HH_CO_E!R37</f>
        <v>89.341532280000024</v>
      </c>
      <c r="S37" s="8">
        <f>FC_OTH_HH_SH_E!S37+FC_OTH_HH_SC_E!S37+FC_OTH_HH_WH_E!S37+FC_OTH_HH_CO_E!S37</f>
        <v>89.951261399999993</v>
      </c>
      <c r="T37" s="8">
        <f>FC_OTH_HH_SH_E!T37+FC_OTH_HH_SC_E!T37+FC_OTH_HH_WH_E!T37+FC_OTH_HH_CO_E!T37</f>
        <v>88.121824560000078</v>
      </c>
      <c r="U37" s="8">
        <f>FC_OTH_HH_SH_E!U37+FC_OTH_HH_SC_E!U37+FC_OTH_HH_WH_E!U37+FC_OTH_HH_CO_E!U37</f>
        <v>88.121824560000007</v>
      </c>
      <c r="V37" s="8">
        <f>FC_OTH_HH_SH_E!V37+FC_OTH_HH_SC_E!V37+FC_OTH_HH_WH_E!V37+FC_OTH_HH_CO_E!V37</f>
        <v>88.731553679999948</v>
      </c>
      <c r="W37" s="8">
        <f>FC_OTH_HH_SH_E!W37+FC_OTH_HH_SC_E!W37+FC_OTH_HH_WH_E!W37+FC_OTH_HH_CO_E!W37</f>
        <v>88.415712000000028</v>
      </c>
      <c r="X37" s="8">
        <f>FC_OTH_HH_SH_E!X37+FC_OTH_HH_SC_E!X37+FC_OTH_HH_WH_E!X37+FC_OTH_HH_CO_E!X37</f>
        <v>88.722572400000018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0.92408400000000002</v>
      </c>
      <c r="D38" s="8">
        <f>FC_OTH_HH_SH_E!D38+FC_OTH_HH_SC_E!D38+FC_OTH_HH_WH_E!D38+FC_OTH_HH_CO_E!D38</f>
        <v>0.92408399999999991</v>
      </c>
      <c r="E38" s="8">
        <f>FC_OTH_HH_SH_E!E38+FC_OTH_HH_SC_E!E38+FC_OTH_HH_WH_E!E38+FC_OTH_HH_CO_E!E38</f>
        <v>0.92408400000000002</v>
      </c>
      <c r="F38" s="8">
        <f>FC_OTH_HH_SH_E!F38+FC_OTH_HH_SC_E!F38+FC_OTH_HH_WH_E!F38+FC_OTH_HH_CO_E!F38</f>
        <v>0.92408400000000013</v>
      </c>
      <c r="G38" s="8">
        <f>FC_OTH_HH_SH_E!G38+FC_OTH_HH_SC_E!G38+FC_OTH_HH_WH_E!G38+FC_OTH_HH_CO_E!G38</f>
        <v>0.92408399999999979</v>
      </c>
      <c r="H38" s="8">
        <f>FC_OTH_HH_SH_E!H38+FC_OTH_HH_SC_E!H38+FC_OTH_HH_WH_E!H38+FC_OTH_HH_CO_E!H38</f>
        <v>0.92408400000000013</v>
      </c>
      <c r="I38" s="8">
        <f>FC_OTH_HH_SH_E!I38+FC_OTH_HH_SC_E!I38+FC_OTH_HH_WH_E!I38+FC_OTH_HH_CO_E!I38</f>
        <v>0.92408399999999979</v>
      </c>
      <c r="J38" s="8">
        <f>FC_OTH_HH_SH_E!J38+FC_OTH_HH_SC_E!J38+FC_OTH_HH_WH_E!J38+FC_OTH_HH_CO_E!J38</f>
        <v>0.92408399999999968</v>
      </c>
      <c r="K38" s="8">
        <f>FC_OTH_HH_SH_E!K38+FC_OTH_HH_SC_E!K38+FC_OTH_HH_WH_E!K38+FC_OTH_HH_CO_E!K38</f>
        <v>0.92408400000000002</v>
      </c>
      <c r="L38" s="8">
        <f>FC_OTH_HH_SH_E!L38+FC_OTH_HH_SC_E!L38+FC_OTH_HH_WH_E!L38+FC_OTH_HH_CO_E!L38</f>
        <v>0.92408400000000013</v>
      </c>
      <c r="M38" s="8">
        <f>FC_OTH_HH_SH_E!M38+FC_OTH_HH_SC_E!M38+FC_OTH_HH_WH_E!M38+FC_OTH_HH_CO_E!M38</f>
        <v>0.61588799999999999</v>
      </c>
      <c r="N38" s="8">
        <f>FC_OTH_HH_SH_E!N38+FC_OTH_HH_SC_E!N38+FC_OTH_HH_WH_E!N38+FC_OTH_HH_CO_E!N38</f>
        <v>0.92408400000000024</v>
      </c>
      <c r="O38" s="8">
        <f>FC_OTH_HH_SH_E!O38+FC_OTH_HH_SC_E!O38+FC_OTH_HH_WH_E!O38+FC_OTH_HH_CO_E!O38</f>
        <v>0.92408399999999979</v>
      </c>
      <c r="P38" s="8">
        <f>FC_OTH_HH_SH_E!P38+FC_OTH_HH_SC_E!P38+FC_OTH_HH_WH_E!P38+FC_OTH_HH_CO_E!P38</f>
        <v>0.61588800000000088</v>
      </c>
      <c r="Q38" s="8">
        <f>FC_OTH_HH_SH_E!Q38+FC_OTH_HH_SC_E!Q38+FC_OTH_HH_WH_E!Q38+FC_OTH_HH_CO_E!Q38</f>
        <v>0.92408399999999991</v>
      </c>
      <c r="R38" s="8">
        <f>FC_OTH_HH_SH_E!R38+FC_OTH_HH_SC_E!R38+FC_OTH_HH_WH_E!R38+FC_OTH_HH_CO_E!R38</f>
        <v>0.92408400000000035</v>
      </c>
      <c r="S38" s="8">
        <f>FC_OTH_HH_SH_E!S38+FC_OTH_HH_SC_E!S38+FC_OTH_HH_WH_E!S38+FC_OTH_HH_CO_E!S38</f>
        <v>0.92408399999999991</v>
      </c>
      <c r="T38" s="8">
        <f>FC_OTH_HH_SH_E!T38+FC_OTH_HH_SC_E!T38+FC_OTH_HH_WH_E!T38+FC_OTH_HH_CO_E!T38</f>
        <v>0.92408400000000079</v>
      </c>
      <c r="U38" s="8">
        <f>FC_OTH_HH_SH_E!U38+FC_OTH_HH_SC_E!U38+FC_OTH_HH_WH_E!U38+FC_OTH_HH_CO_E!U38</f>
        <v>0.92408400000000002</v>
      </c>
      <c r="V38" s="8">
        <f>FC_OTH_HH_SH_E!V38+FC_OTH_HH_SC_E!V38+FC_OTH_HH_WH_E!V38+FC_OTH_HH_CO_E!V38</f>
        <v>0.61588799999999966</v>
      </c>
      <c r="W38" s="8">
        <f>FC_OTH_HH_SH_E!W38+FC_OTH_HH_SC_E!W38+FC_OTH_HH_WH_E!W38+FC_OTH_HH_CO_E!W38</f>
        <v>0.62017200000000017</v>
      </c>
      <c r="X38" s="8">
        <f>FC_OTH_HH_SH_E!X38+FC_OTH_HH_SC_E!X38+FC_OTH_HH_WH_E!X38+FC_OTH_HH_CO_E!X38</f>
        <v>0.62017200000000017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211.78133496000001</v>
      </c>
      <c r="D40" s="8">
        <f>FC_OTH_HH_SH_E!D40+FC_OTH_HH_SC_E!D40+FC_OTH_HH_WH_E!D40+FC_OTH_HH_CO_E!D40</f>
        <v>221.05660752</v>
      </c>
      <c r="E40" s="8">
        <f>FC_OTH_HH_SH_E!E40+FC_OTH_HH_SC_E!E40+FC_OTH_HH_WH_E!E40+FC_OTH_HH_CO_E!E40</f>
        <v>210.23554247999996</v>
      </c>
      <c r="F40" s="8">
        <f>FC_OTH_HH_SH_E!F40+FC_OTH_HH_SC_E!F40+FC_OTH_HH_WH_E!F40+FC_OTH_HH_CO_E!F40</f>
        <v>215.80060248000004</v>
      </c>
      <c r="G40" s="8">
        <f>FC_OTH_HH_SH_E!G40+FC_OTH_HH_SC_E!G40+FC_OTH_HH_WH_E!G40+FC_OTH_HH_CO_E!G40</f>
        <v>196.63220627999999</v>
      </c>
      <c r="H40" s="8">
        <f>FC_OTH_HH_SH_E!H40+FC_OTH_HH_SC_E!H40+FC_OTH_HH_WH_E!H40+FC_OTH_HH_CO_E!H40</f>
        <v>195.39546876000009</v>
      </c>
      <c r="I40" s="8">
        <f>FC_OTH_HH_SH_E!I40+FC_OTH_HH_SC_E!I40+FC_OTH_HH_WH_E!I40+FC_OTH_HH_CO_E!I40</f>
        <v>195.39546876</v>
      </c>
      <c r="J40" s="8">
        <f>FC_OTH_HH_SH_E!J40+FC_OTH_HH_SC_E!J40+FC_OTH_HH_WH_E!J40+FC_OTH_HH_CO_E!J40</f>
        <v>153.9665737199999</v>
      </c>
      <c r="K40" s="8">
        <f>FC_OTH_HH_SH_E!K40+FC_OTH_HH_SC_E!K40+FC_OTH_HH_WH_E!K40+FC_OTH_HH_CO_E!K40</f>
        <v>153.96657372000001</v>
      </c>
      <c r="L40" s="8">
        <f>FC_OTH_HH_SH_E!L40+FC_OTH_HH_SC_E!L40+FC_OTH_HH_WH_E!L40+FC_OTH_HH_CO_E!L40</f>
        <v>136.65302496000004</v>
      </c>
      <c r="M40" s="8">
        <f>FC_OTH_HH_SH_E!M40+FC_OTH_HH_SC_E!M40+FC_OTH_HH_WH_E!M40+FC_OTH_HH_CO_E!M40</f>
        <v>113.46536124000001</v>
      </c>
      <c r="N40" s="8">
        <f>FC_OTH_HH_SH_E!N40+FC_OTH_HH_SC_E!N40+FC_OTH_HH_WH_E!N40+FC_OTH_HH_CO_E!N40</f>
        <v>108.82772496000001</v>
      </c>
      <c r="O40" s="8">
        <f>FC_OTH_HH_SH_E!O40+FC_OTH_HH_SC_E!O40+FC_OTH_HH_WH_E!O40+FC_OTH_HH_CO_E!O40</f>
        <v>104.19034752</v>
      </c>
      <c r="P40" s="8">
        <f>FC_OTH_HH_SH_E!P40+FC_OTH_HH_SC_E!P40+FC_OTH_HH_WH_E!P40+FC_OTH_HH_CO_E!P40</f>
        <v>99.243656280000124</v>
      </c>
      <c r="Q40" s="8">
        <f>FC_OTH_HH_SH_E!Q40+FC_OTH_HH_SC_E!Q40+FC_OTH_HH_WH_E!Q40+FC_OTH_HH_CO_E!Q40</f>
        <v>95.224388760000011</v>
      </c>
      <c r="R40" s="8">
        <f>FC_OTH_HH_SH_E!R40+FC_OTH_HH_SC_E!R40+FC_OTH_HH_WH_E!R40+FC_OTH_HH_CO_E!R40</f>
        <v>102.02618628000008</v>
      </c>
      <c r="S40" s="8">
        <f>FC_OTH_HH_SH_E!S40+FC_OTH_HH_SC_E!S40+FC_OTH_HH_WH_E!S40+FC_OTH_HH_CO_E!S40</f>
        <v>104.80871627999998</v>
      </c>
      <c r="T40" s="8">
        <f>FC_OTH_HH_SH_E!T40+FC_OTH_HH_SC_E!T40+FC_OTH_HH_WH_E!T40+FC_OTH_HH_CO_E!T40</f>
        <v>102.64455504000011</v>
      </c>
      <c r="U40" s="8">
        <f>FC_OTH_HH_SH_E!U40+FC_OTH_HH_SC_E!U40+FC_OTH_HH_WH_E!U40+FC_OTH_HH_CO_E!U40</f>
        <v>106.35450875999999</v>
      </c>
      <c r="V40" s="8">
        <f>FC_OTH_HH_SH_E!V40+FC_OTH_HH_SC_E!V40+FC_OTH_HH_WH_E!V40+FC_OTH_HH_CO_E!V40</f>
        <v>91.514435039999981</v>
      </c>
      <c r="W40" s="8">
        <f>FC_OTH_HH_SH_E!W40+FC_OTH_HH_SC_E!W40+FC_OTH_HH_WH_E!W40+FC_OTH_HH_CO_E!W40</f>
        <v>103.05067500000004</v>
      </c>
      <c r="X40" s="8">
        <f>FC_OTH_HH_SH_E!X40+FC_OTH_HH_SC_E!X40+FC_OTH_HH_WH_E!X40+FC_OTH_HH_CO_E!X40</f>
        <v>86.879646000000022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173.13522876000005</v>
      </c>
      <c r="D41" s="8">
        <f>FC_OTH_HH_SH_E!D41+FC_OTH_HH_SC_E!D41+FC_OTH_HH_WH_E!D41+FC_OTH_HH_CO_E!D41</f>
        <v>191.68551504000001</v>
      </c>
      <c r="E41" s="8">
        <f>FC_OTH_HH_SH_E!E41+FC_OTH_HH_SC_E!E41+FC_OTH_HH_WH_E!E41+FC_OTH_HH_CO_E!E41</f>
        <v>290.61985752000004</v>
      </c>
      <c r="F41" s="8">
        <f>FC_OTH_HH_SH_E!F41+FC_OTH_HH_SC_E!F41+FC_OTH_HH_WH_E!F41+FC_OTH_HH_CO_E!F41</f>
        <v>262.79455752000001</v>
      </c>
      <c r="G41" s="8">
        <f>FC_OTH_HH_SH_E!G41+FC_OTH_HH_SC_E!G41+FC_OTH_HH_WH_E!G41+FC_OTH_HH_CO_E!G41</f>
        <v>256.61112875999999</v>
      </c>
      <c r="H41" s="8">
        <f>FC_OTH_HH_SH_E!H41+FC_OTH_HH_SC_E!H41+FC_OTH_HH_WH_E!H41+FC_OTH_HH_CO_E!H41</f>
        <v>182.41024248000005</v>
      </c>
      <c r="I41" s="8">
        <f>FC_OTH_HH_SH_E!I41+FC_OTH_HH_SC_E!I41+FC_OTH_HH_WH_E!I41+FC_OTH_HH_CO_E!I41</f>
        <v>139.12649999999999</v>
      </c>
      <c r="J41" s="8">
        <f>FC_OTH_HH_SH_E!J41+FC_OTH_HH_SC_E!J41+FC_OTH_HH_WH_E!J41+FC_OTH_HH_CO_E!J41</f>
        <v>123.66805751999995</v>
      </c>
      <c r="K41" s="8">
        <f>FC_OTH_HH_SH_E!K41+FC_OTH_HH_SC_E!K41+FC_OTH_HH_WH_E!K41+FC_OTH_HH_CO_E!K41</f>
        <v>157.67678628000002</v>
      </c>
      <c r="L41" s="8">
        <f>FC_OTH_HH_SH_E!L41+FC_OTH_HH_SC_E!L41+FC_OTH_HH_WH_E!L41+FC_OTH_HH_CO_E!L41</f>
        <v>222.60240000000007</v>
      </c>
      <c r="M41" s="8">
        <f>FC_OTH_HH_SH_E!M41+FC_OTH_HH_SC_E!M41+FC_OTH_HH_WH_E!M41+FC_OTH_HH_CO_E!M41</f>
        <v>151.49335752000005</v>
      </c>
      <c r="N41" s="8">
        <f>FC_OTH_HH_SH_E!N41+FC_OTH_HH_SC_E!N41+FC_OTH_HH_WH_E!N41+FC_OTH_HH_CO_E!N41</f>
        <v>108.20961504000002</v>
      </c>
      <c r="O41" s="8">
        <f>FC_OTH_HH_SH_E!O41+FC_OTH_HH_SC_E!O41+FC_OTH_HH_WH_E!O41+FC_OTH_HH_CO_E!O41</f>
        <v>136.0346562</v>
      </c>
      <c r="P41" s="8">
        <f>FC_OTH_HH_SH_E!P41+FC_OTH_HH_SC_E!P41+FC_OTH_HH_WH_E!P41+FC_OTH_HH_CO_E!P41</f>
        <v>145.30992876000022</v>
      </c>
      <c r="Q41" s="8">
        <f>FC_OTH_HH_SH_E!Q41+FC_OTH_HH_SC_E!Q41+FC_OTH_HH_WH_E!Q41+FC_OTH_HH_CO_E!Q41</f>
        <v>111.30120000000001</v>
      </c>
      <c r="R41" s="8">
        <f>FC_OTH_HH_SH_E!R41+FC_OTH_HH_SC_E!R41+FC_OTH_HH_WH_E!R41+FC_OTH_HH_CO_E!R41</f>
        <v>114.39278496000007</v>
      </c>
      <c r="S41" s="8">
        <f>FC_OTH_HH_SH_E!S41+FC_OTH_HH_SC_E!S41+FC_OTH_HH_WH_E!S41+FC_OTH_HH_CO_E!S41</f>
        <v>117.48462876000002</v>
      </c>
      <c r="T41" s="8">
        <f>FC_OTH_HH_SH_E!T41+FC_OTH_HH_SC_E!T41+FC_OTH_HH_WH_E!T41+FC_OTH_HH_CO_E!T41</f>
        <v>103.57197876000009</v>
      </c>
      <c r="U41" s="8">
        <f>FC_OTH_HH_SH_E!U41+FC_OTH_HH_SC_E!U41+FC_OTH_HH_WH_E!U41+FC_OTH_HH_CO_E!U41</f>
        <v>103.88103371999999</v>
      </c>
      <c r="V41" s="8">
        <f>FC_OTH_HH_SH_E!V41+FC_OTH_HH_SC_E!V41+FC_OTH_HH_WH_E!V41+FC_OTH_HH_CO_E!V41</f>
        <v>96.461126280000002</v>
      </c>
      <c r="W41" s="8">
        <f>FC_OTH_HH_SH_E!W41+FC_OTH_HH_SC_E!W41+FC_OTH_HH_WH_E!W41+FC_OTH_HH_CO_E!W41</f>
        <v>85.658956560000021</v>
      </c>
      <c r="X41" s="8">
        <f>FC_OTH_HH_SH_E!X41+FC_OTH_HH_SC_E!X41+FC_OTH_HH_WH_E!X41+FC_OTH_HH_CO_E!X41</f>
        <v>106.75855800000002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11209.299748919999</v>
      </c>
      <c r="D43" s="8">
        <f>FC_OTH_HH_SH_E!D43+FC_OTH_HH_SC_E!D43+FC_OTH_HH_WH_E!D43+FC_OTH_HH_CO_E!D43</f>
        <v>11130.383071079996</v>
      </c>
      <c r="E43" s="8">
        <f>FC_OTH_HH_SH_E!E43+FC_OTH_HH_SC_E!E43+FC_OTH_HH_WH_E!E43+FC_OTH_HH_CO_E!E43</f>
        <v>9517.3299000000006</v>
      </c>
      <c r="F43" s="8">
        <f>FC_OTH_HH_SH_E!F43+FC_OTH_HH_SC_E!F43+FC_OTH_HH_WH_E!F43+FC_OTH_HH_CO_E!F43</f>
        <v>10881.007019999999</v>
      </c>
      <c r="G43" s="8">
        <f>FC_OTH_HH_SH_E!G43+FC_OTH_HH_SC_E!G43+FC_OTH_HH_WH_E!G43+FC_OTH_HH_CO_E!G43</f>
        <v>10764.210688919999</v>
      </c>
      <c r="H43" s="8">
        <f>FC_OTH_HH_SH_E!H43+FC_OTH_HH_SC_E!H43+FC_OTH_HH_WH_E!H43+FC_OTH_HH_CO_E!H43</f>
        <v>10827.343711080002</v>
      </c>
      <c r="I43" s="8">
        <f>FC_OTH_HH_SH_E!I43+FC_OTH_HH_SC_E!I43+FC_OTH_HH_WH_E!I43+FC_OTH_HH_CO_E!I43</f>
        <v>9457.3534489199974</v>
      </c>
      <c r="J43" s="8">
        <f>FC_OTH_HH_SH_E!J43+FC_OTH_HH_SC_E!J43+FC_OTH_HH_WH_E!J43+FC_OTH_HH_CO_E!J43</f>
        <v>7796.9501110799956</v>
      </c>
      <c r="K43" s="8">
        <f>FC_OTH_HH_SH_E!K43+FC_OTH_HH_SC_E!K43+FC_OTH_HH_WH_E!K43+FC_OTH_HH_CO_E!K43</f>
        <v>9965.5755310799996</v>
      </c>
      <c r="L43" s="8">
        <f>FC_OTH_HH_SH_E!L43+FC_OTH_HH_SC_E!L43+FC_OTH_HH_WH_E!L43+FC_OTH_HH_CO_E!L43</f>
        <v>8081.049511080002</v>
      </c>
      <c r="M43" s="8">
        <f>FC_OTH_HH_SH_E!M43+FC_OTH_HH_SC_E!M43+FC_OTH_HH_WH_E!M43+FC_OTH_HH_CO_E!M43</f>
        <v>9040.6743289199985</v>
      </c>
      <c r="N43" s="8">
        <f>FC_OTH_HH_SH_E!N43+FC_OTH_HH_SC_E!N43+FC_OTH_HH_WH_E!N43+FC_OTH_HH_CO_E!N43</f>
        <v>7629.6473089200008</v>
      </c>
      <c r="O43" s="8">
        <f>FC_OTH_HH_SH_E!O43+FC_OTH_HH_SC_E!O43+FC_OTH_HH_WH_E!O43+FC_OTH_HH_CO_E!O43</f>
        <v>7569.6705910799956</v>
      </c>
      <c r="P43" s="8">
        <f>FC_OTH_HH_SH_E!P43+FC_OTH_HH_SC_E!P43+FC_OTH_HH_WH_E!P43+FC_OTH_HH_CO_E!P43</f>
        <v>8251.5091510800103</v>
      </c>
      <c r="Q43" s="8">
        <f>FC_OTH_HH_SH_E!Q43+FC_OTH_HH_SC_E!Q43+FC_OTH_HH_WH_E!Q43+FC_OTH_HH_CO_E!Q43</f>
        <v>6723.6858000000011</v>
      </c>
      <c r="R43" s="8">
        <f>FC_OTH_HH_SH_E!R43+FC_OTH_HH_SC_E!R43+FC_OTH_HH_WH_E!R43+FC_OTH_HH_CO_E!R43</f>
        <v>7957.939771080004</v>
      </c>
      <c r="S43" s="8">
        <f>FC_OTH_HH_SH_E!S43+FC_OTH_HH_SC_E!S43+FC_OTH_HH_WH_E!S43+FC_OTH_HH_CO_E!S43</f>
        <v>7216.1247599999997</v>
      </c>
      <c r="T43" s="8">
        <f>FC_OTH_HH_SH_E!T43+FC_OTH_HH_SC_E!T43+FC_OTH_HH_WH_E!T43+FC_OTH_HH_CO_E!T43</f>
        <v>7214.5463410800066</v>
      </c>
      <c r="U43" s="8">
        <f>FC_OTH_HH_SH_E!U43+FC_OTH_HH_SC_E!U43+FC_OTH_HH_WH_E!U43+FC_OTH_HH_CO_E!U43</f>
        <v>7034.3011440000018</v>
      </c>
      <c r="V43" s="8">
        <f>FC_OTH_HH_SH_E!V43+FC_OTH_HH_SC_E!V43+FC_OTH_HH_WH_E!V43+FC_OTH_HH_CO_E!V43</f>
        <v>6572.1661199999971</v>
      </c>
      <c r="W43" s="8">
        <f>FC_OTH_HH_SH_E!W43+FC_OTH_HH_SC_E!W43+FC_OTH_HH_WH_E!W43+FC_OTH_HH_CO_E!W43</f>
        <v>7107.9981289200023</v>
      </c>
      <c r="X43" s="8">
        <f>FC_OTH_HH_SH_E!X43+FC_OTH_HH_SC_E!X43+FC_OTH_HH_WH_E!X43+FC_OTH_HH_CO_E!X43</f>
        <v>6882.7265114400006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133.12806192000005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15.599844000000003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40.560155999999999</v>
      </c>
      <c r="F48" s="8">
        <f>FC_OTH_HH_SH_E!F48+FC_OTH_HH_SC_E!F48+FC_OTH_HH_WH_E!F48+FC_OTH_HH_CO_E!F48</f>
        <v>21.839922000000001</v>
      </c>
      <c r="G48" s="8">
        <f>FC_OTH_HH_SH_E!G48+FC_OTH_HH_SC_E!G48+FC_OTH_HH_WH_E!G48+FC_OTH_HH_CO_E!G48</f>
        <v>21.839921999999998</v>
      </c>
      <c r="H48" s="8">
        <f>FC_OTH_HH_SH_E!H48+FC_OTH_HH_SC_E!H48+FC_OTH_HH_WH_E!H48+FC_OTH_HH_CO_E!H48</f>
        <v>21.839922000000005</v>
      </c>
      <c r="I48" s="8">
        <f>FC_OTH_HH_SH_E!I48+FC_OTH_HH_SC_E!I48+FC_OTH_HH_WH_E!I48+FC_OTH_HH_CO_E!I48</f>
        <v>18.719882999999999</v>
      </c>
      <c r="J48" s="8">
        <f>FC_OTH_HH_SH_E!J48+FC_OTH_HH_SC_E!J48+FC_OTH_HH_WH_E!J48+FC_OTH_HH_CO_E!J48</f>
        <v>18.719882999999989</v>
      </c>
      <c r="K48" s="8">
        <f>FC_OTH_HH_SH_E!K48+FC_OTH_HH_SC_E!K48+FC_OTH_HH_WH_E!K48+FC_OTH_HH_CO_E!K48</f>
        <v>18.719883000000003</v>
      </c>
      <c r="L48" s="8">
        <f>FC_OTH_HH_SH_E!L48+FC_OTH_HH_SC_E!L48+FC_OTH_HH_WH_E!L48+FC_OTH_HH_CO_E!L48</f>
        <v>18.719883000000003</v>
      </c>
      <c r="M48" s="8">
        <f>FC_OTH_HH_SH_E!M48+FC_OTH_HH_SC_E!M48+FC_OTH_HH_WH_E!M48+FC_OTH_HH_CO_E!M48</f>
        <v>15.599844000000004</v>
      </c>
      <c r="N48" s="8">
        <f>FC_OTH_HH_SH_E!N48+FC_OTH_HH_SC_E!N48+FC_OTH_HH_WH_E!N48+FC_OTH_HH_CO_E!N48</f>
        <v>15.599844000000004</v>
      </c>
      <c r="O48" s="8">
        <f>FC_OTH_HH_SH_E!O48+FC_OTH_HH_SC_E!O48+FC_OTH_HH_WH_E!O48+FC_OTH_HH_CO_E!O48</f>
        <v>15.599843999999997</v>
      </c>
      <c r="P48" s="8">
        <f>FC_OTH_HH_SH_E!P48+FC_OTH_HH_SC_E!P48+FC_OTH_HH_WH_E!P48+FC_OTH_HH_CO_E!P48</f>
        <v>15.599844000000024</v>
      </c>
      <c r="Q48" s="8">
        <f>FC_OTH_HH_SH_E!Q48+FC_OTH_HH_SC_E!Q48+FC_OTH_HH_WH_E!Q48+FC_OTH_HH_CO_E!Q48</f>
        <v>12.480155999999997</v>
      </c>
      <c r="R48" s="8">
        <f>FC_OTH_HH_SH_E!R48+FC_OTH_HH_SC_E!R48+FC_OTH_HH_WH_E!R48+FC_OTH_HH_CO_E!R48</f>
        <v>12.480156000000003</v>
      </c>
      <c r="S48" s="8">
        <f>FC_OTH_HH_SH_E!S48+FC_OTH_HH_SC_E!S48+FC_OTH_HH_WH_E!S48+FC_OTH_HH_CO_E!S48</f>
        <v>24.959961</v>
      </c>
      <c r="T48" s="8">
        <f>FC_OTH_HH_SH_E!T48+FC_OTH_HH_SC_E!T48+FC_OTH_HH_WH_E!T48+FC_OTH_HH_CO_E!T48</f>
        <v>18.407844000000019</v>
      </c>
      <c r="U48" s="8">
        <f>FC_OTH_HH_SH_E!U48+FC_OTH_HH_SC_E!U48+FC_OTH_HH_WH_E!U48+FC_OTH_HH_CO_E!U48</f>
        <v>11.856078000000002</v>
      </c>
      <c r="V48" s="8">
        <f>FC_OTH_HH_SH_E!V48+FC_OTH_HH_SC_E!V48+FC_OTH_HH_WH_E!V48+FC_OTH_HH_CO_E!V48</f>
        <v>33.071921999999986</v>
      </c>
      <c r="W48" s="8">
        <f>FC_OTH_HH_SH_E!W48+FC_OTH_HH_SC_E!W48+FC_OTH_HH_WH_E!W48+FC_OTH_HH_CO_E!W48</f>
        <v>24.399414000000004</v>
      </c>
      <c r="X48" s="8">
        <f>FC_OTH_HH_SH_E!X48+FC_OTH_HH_SC_E!X48+FC_OTH_HH_WH_E!X48+FC_OTH_HH_CO_E!X48</f>
        <v>26.300781000000008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7733.609646840001</v>
      </c>
      <c r="D51" s="27">
        <f>FC_OTH_HH_SH_E!D51+FC_OTH_HH_SC_E!D51+FC_OTH_HH_WH_E!D51+FC_OTH_HH_CO_E!D51</f>
        <v>8507.2636756800021</v>
      </c>
      <c r="E51" s="27">
        <f>FC_OTH_HH_SH_E!E51+FC_OTH_HH_SC_E!E51+FC_OTH_HH_WH_E!E51+FC_OTH_HH_CO_E!E51</f>
        <v>8118.4684600799992</v>
      </c>
      <c r="F51" s="27">
        <f>FC_OTH_HH_SH_E!F51+FC_OTH_HH_SC_E!F51+FC_OTH_HH_WH_E!F51+FC_OTH_HH_CO_E!F51</f>
        <v>8452.6058271599995</v>
      </c>
      <c r="G51" s="27">
        <f>FC_OTH_HH_SH_E!G51+FC_OTH_HH_SC_E!G51+FC_OTH_HH_WH_E!G51+FC_OTH_HH_CO_E!G51</f>
        <v>8345.0231488799982</v>
      </c>
      <c r="H51" s="27">
        <f>FC_OTH_HH_SH_E!H51+FC_OTH_HH_SC_E!H51+FC_OTH_HH_WH_E!H51+FC_OTH_HH_CO_E!H51</f>
        <v>8206.2291682799987</v>
      </c>
      <c r="I51" s="27">
        <f>FC_OTH_HH_SH_E!I51+FC_OTH_HH_SC_E!I51+FC_OTH_HH_WH_E!I51+FC_OTH_HH_CO_E!I51</f>
        <v>8190.9347374800009</v>
      </c>
      <c r="J51" s="27">
        <f>FC_OTH_HH_SH_E!J51+FC_OTH_HH_SC_E!J51+FC_OTH_HH_WH_E!J51+FC_OTH_HH_CO_E!J51</f>
        <v>7667.63517168</v>
      </c>
      <c r="K51" s="27">
        <f>FC_OTH_HH_SH_E!K51+FC_OTH_HH_SC_E!K51+FC_OTH_HH_WH_E!K51+FC_OTH_HH_CO_E!K51</f>
        <v>8175.5314502400033</v>
      </c>
      <c r="L51" s="27">
        <f>FC_OTH_HH_SH_E!L51+FC_OTH_HH_SC_E!L51+FC_OTH_HH_WH_E!L51+FC_OTH_HH_CO_E!L51</f>
        <v>8205.2912660399979</v>
      </c>
      <c r="M51" s="27">
        <f>FC_OTH_HH_SH_E!M51+FC_OTH_HH_SC_E!M51+FC_OTH_HH_WH_E!M51+FC_OTH_HH_CO_E!M51</f>
        <v>9361.4890406400064</v>
      </c>
      <c r="N51" s="27">
        <f>FC_OTH_HH_SH_E!N51+FC_OTH_HH_SC_E!N51+FC_OTH_HH_WH_E!N51+FC_OTH_HH_CO_E!N51</f>
        <v>7312.8118496399993</v>
      </c>
      <c r="O51" s="27">
        <f>FC_OTH_HH_SH_E!O51+FC_OTH_HH_SC_E!O51+FC_OTH_HH_WH_E!O51+FC_OTH_HH_CO_E!O51</f>
        <v>8149.4404397999997</v>
      </c>
      <c r="P51" s="27">
        <f>FC_OTH_HH_SH_E!P51+FC_OTH_HH_SC_E!P51+FC_OTH_HH_WH_E!P51+FC_OTH_HH_CO_E!P51</f>
        <v>8781.1083082799996</v>
      </c>
      <c r="Q51" s="27">
        <f>FC_OTH_HH_SH_E!Q51+FC_OTH_HH_SC_E!Q51+FC_OTH_HH_WH_E!Q51+FC_OTH_HH_CO_E!Q51</f>
        <v>6760.3852087199994</v>
      </c>
      <c r="R51" s="27">
        <f>FC_OTH_HH_SH_E!R51+FC_OTH_HH_SC_E!R51+FC_OTH_HH_WH_E!R51+FC_OTH_HH_CO_E!R51</f>
        <v>7439.5724475600045</v>
      </c>
      <c r="S51" s="27">
        <f>FC_OTH_HH_SH_E!S51+FC_OTH_HH_SC_E!S51+FC_OTH_HH_WH_E!S51+FC_OTH_HH_CO_E!S51</f>
        <v>7875.8026142399958</v>
      </c>
      <c r="T51" s="27">
        <f>FC_OTH_HH_SH_E!T51+FC_OTH_HH_SC_E!T51+FC_OTH_HH_WH_E!T51+FC_OTH_HH_CO_E!T51</f>
        <v>7703.1142927200044</v>
      </c>
      <c r="U51" s="27">
        <f>FC_OTH_HH_SH_E!U51+FC_OTH_HH_SC_E!U51+FC_OTH_HH_WH_E!U51+FC_OTH_HH_CO_E!U51</f>
        <v>7691.4030362400044</v>
      </c>
      <c r="V51" s="27">
        <f>FC_OTH_HH_SH_E!V51+FC_OTH_HH_SC_E!V51+FC_OTH_HH_WH_E!V51+FC_OTH_HH_CO_E!V51</f>
        <v>7626.7534186799985</v>
      </c>
      <c r="W51" s="27">
        <f>FC_OTH_HH_SH_E!W51+FC_OTH_HH_SC_E!W51+FC_OTH_HH_WH_E!W51+FC_OTH_HH_CO_E!W51</f>
        <v>7213.3883553599953</v>
      </c>
      <c r="X51" s="27">
        <f>FC_OTH_HH_SH_E!X51+FC_OTH_HH_SC_E!X51+FC_OTH_HH_WH_E!X51+FC_OTH_HH_CO_E!X51</f>
        <v>8454.2132267999968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712.32013439999992</v>
      </c>
      <c r="D61" s="49">
        <f t="shared" si="11"/>
        <v>798.78395519999981</v>
      </c>
      <c r="E61" s="49">
        <f t="shared" si="11"/>
        <v>695.29582079999977</v>
      </c>
      <c r="F61" s="49">
        <f t="shared" si="11"/>
        <v>890.28817919999995</v>
      </c>
      <c r="G61" s="49">
        <f t="shared" si="11"/>
        <v>912.61497600000064</v>
      </c>
      <c r="H61" s="49">
        <f t="shared" si="11"/>
        <v>955.00177920000056</v>
      </c>
      <c r="I61" s="49">
        <f t="shared" si="11"/>
        <v>1003.1785343999994</v>
      </c>
      <c r="J61" s="49">
        <f t="shared" si="11"/>
        <v>1712.7097344000006</v>
      </c>
      <c r="K61" s="49">
        <f t="shared" si="11"/>
        <v>1991.9592273599994</v>
      </c>
      <c r="L61" s="49">
        <f t="shared" si="11"/>
        <v>2105.7540508799998</v>
      </c>
      <c r="M61" s="49">
        <f t="shared" si="11"/>
        <v>3075.0094583999985</v>
      </c>
      <c r="N61" s="49">
        <f t="shared" si="11"/>
        <v>2251.0356019199999</v>
      </c>
      <c r="O61" s="49">
        <f t="shared" si="11"/>
        <v>2652.6029443199973</v>
      </c>
      <c r="P61" s="49">
        <f t="shared" si="11"/>
        <v>3069.4009420799989</v>
      </c>
      <c r="Q61" s="49">
        <f t="shared" si="11"/>
        <v>2228.0165884799999</v>
      </c>
      <c r="R61" s="49">
        <f t="shared" si="11"/>
        <v>2635.1473291200009</v>
      </c>
      <c r="S61" s="49">
        <f t="shared" si="11"/>
        <v>2966.7196195200004</v>
      </c>
      <c r="T61" s="49">
        <f t="shared" si="11"/>
        <v>2802.6393307200005</v>
      </c>
      <c r="U61" s="49">
        <f t="shared" si="11"/>
        <v>2723.8058207999989</v>
      </c>
      <c r="V61" s="49">
        <f t="shared" si="11"/>
        <v>2697.3522417599997</v>
      </c>
      <c r="W61" s="49">
        <f t="shared" si="11"/>
        <v>2476.7410593600011</v>
      </c>
      <c r="X61" s="49">
        <f t="shared" si="11"/>
        <v>3068.5840848000003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712.32013439999992</v>
      </c>
      <c r="D62" s="52">
        <f>FC_OTH_HH_SH_E!D62+FC_OTH_HH_SC_E!D62+FC_OTH_HH_WH_E!D62+FC_OTH_HH_CO_E!D62</f>
        <v>798.78395519999981</v>
      </c>
      <c r="E62" s="52">
        <f>FC_OTH_HH_SH_E!E62+FC_OTH_HH_SC_E!E62+FC_OTH_HH_WH_E!E62+FC_OTH_HH_CO_E!E62</f>
        <v>695.29582079999977</v>
      </c>
      <c r="F62" s="52">
        <f>FC_OTH_HH_SH_E!F62+FC_OTH_HH_SC_E!F62+FC_OTH_HH_WH_E!F62+FC_OTH_HH_CO_E!F62</f>
        <v>890.28817919999995</v>
      </c>
      <c r="G62" s="52">
        <f>FC_OTH_HH_SH_E!G62+FC_OTH_HH_SC_E!G62+FC_OTH_HH_WH_E!G62+FC_OTH_HH_CO_E!G62</f>
        <v>881.88791040000058</v>
      </c>
      <c r="H62" s="52">
        <f>FC_OTH_HH_SH_E!H62+FC_OTH_HH_SC_E!H62+FC_OTH_HH_WH_E!H62+FC_OTH_HH_CO_E!H62</f>
        <v>900.81613440000046</v>
      </c>
      <c r="I62" s="52">
        <f>FC_OTH_HH_SH_E!I62+FC_OTH_HH_SC_E!I62+FC_OTH_HH_WH_E!I62+FC_OTH_HH_CO_E!I62</f>
        <v>983.02417919999948</v>
      </c>
      <c r="J62" s="52">
        <f>FC_OTH_HH_SH_E!J62+FC_OTH_HH_SC_E!J62+FC_OTH_HH_WH_E!J62+FC_OTH_HH_CO_E!J62</f>
        <v>1673.3920896000006</v>
      </c>
      <c r="K62" s="52">
        <f>FC_OTH_HH_SH_E!K62+FC_OTH_HH_SC_E!K62+FC_OTH_HH_WH_E!K62+FC_OTH_HH_CO_E!K62</f>
        <v>1914.7520447999996</v>
      </c>
      <c r="L62" s="52">
        <f>FC_OTH_HH_SH_E!L62+FC_OTH_HH_SC_E!L62+FC_OTH_HH_WH_E!L62+FC_OTH_HH_CO_E!L62</f>
        <v>1986.2079552</v>
      </c>
      <c r="M62" s="52">
        <f>FC_OTH_HH_SH_E!M62+FC_OTH_HH_SC_E!M62+FC_OTH_HH_WH_E!M62+FC_OTH_HH_CO_E!M62</f>
        <v>2990.3888447999984</v>
      </c>
      <c r="N62" s="52">
        <f>FC_OTH_HH_SH_E!N62+FC_OTH_HH_SC_E!N62+FC_OTH_HH_WH_E!N62+FC_OTH_HH_CO_E!N62</f>
        <v>2131.5841344</v>
      </c>
      <c r="O62" s="52">
        <f>FC_OTH_HH_SH_E!O62+FC_OTH_HH_SC_E!O62+FC_OTH_HH_WH_E!O62+FC_OTH_HH_CO_E!O62</f>
        <v>2594.6254655999974</v>
      </c>
      <c r="P62" s="52">
        <f>FC_OTH_HH_SH_E!P62+FC_OTH_HH_SC_E!P62+FC_OTH_HH_WH_E!P62+FC_OTH_HH_CO_E!P62</f>
        <v>2969.3438207999989</v>
      </c>
      <c r="Q62" s="52">
        <f>FC_OTH_HH_SH_E!Q62+FC_OTH_HH_SC_E!Q62+FC_OTH_HH_WH_E!Q62+FC_OTH_HH_CO_E!Q62</f>
        <v>2145.8977343999995</v>
      </c>
      <c r="R62" s="52">
        <f>FC_OTH_HH_SH_E!R62+FC_OTH_HH_SC_E!R62+FC_OTH_HH_WH_E!R62+FC_OTH_HH_CO_E!R62</f>
        <v>2540.6527104000011</v>
      </c>
      <c r="S62" s="52">
        <f>FC_OTH_HH_SH_E!S62+FC_OTH_HH_SC_E!S62+FC_OTH_HH_WH_E!S62+FC_OTH_HH_CO_E!S62</f>
        <v>2846.9169792000007</v>
      </c>
      <c r="T62" s="52">
        <f>FC_OTH_HH_SH_E!T62+FC_OTH_HH_SC_E!T62+FC_OTH_HH_WH_E!T62+FC_OTH_HH_CO_E!T62</f>
        <v>2663.5057344000006</v>
      </c>
      <c r="U62" s="52">
        <f>FC_OTH_HH_SH_E!U62+FC_OTH_HH_SC_E!U62+FC_OTH_HH_WH_E!U62+FC_OTH_HH_CO_E!U62</f>
        <v>2650.3678655999993</v>
      </c>
      <c r="V62" s="52">
        <f>FC_OTH_HH_SH_E!V62+FC_OTH_HH_SC_E!V62+FC_OTH_HH_WH_E!V62+FC_OTH_HH_CO_E!V62</f>
        <v>2607.8750207999997</v>
      </c>
      <c r="W62" s="52">
        <f>FC_OTH_HH_SH_E!W62+FC_OTH_HH_SC_E!W62+FC_OTH_HH_WH_E!W62+FC_OTH_HH_CO_E!W62</f>
        <v>2382.6096000000011</v>
      </c>
      <c r="X62" s="52">
        <f>FC_OTH_HH_SH_E!X62+FC_OTH_HH_SC_E!X62+FC_OTH_HH_WH_E!X62+FC_OTH_HH_CO_E!X62</f>
        <v>2924.2975104000002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30.727065600000014</v>
      </c>
      <c r="H63" s="52">
        <f>FC_OTH_HH_SH_E!H63+FC_OTH_HH_SC_E!H63+FC_OTH_HH_WH_E!H63+FC_OTH_HH_CO_E!H63</f>
        <v>54.185644800000034</v>
      </c>
      <c r="I63" s="52">
        <f>FC_OTH_HH_SH_E!I63+FC_OTH_HH_SC_E!I63+FC_OTH_HH_WH_E!I63+FC_OTH_HH_CO_E!I63</f>
        <v>20.154355199999991</v>
      </c>
      <c r="J63" s="52">
        <f>FC_OTH_HH_SH_E!J63+FC_OTH_HH_SC_E!J63+FC_OTH_HH_WH_E!J63+FC_OTH_HH_CO_E!J63</f>
        <v>39.317644800000011</v>
      </c>
      <c r="K63" s="52">
        <f>FC_OTH_HH_SH_E!K63+FC_OTH_HH_SC_E!K63+FC_OTH_HH_WH_E!K63+FC_OTH_HH_CO_E!K63</f>
        <v>76.983379199999973</v>
      </c>
      <c r="L63" s="52">
        <f>FC_OTH_HH_SH_E!L63+FC_OTH_HH_SC_E!L63+FC_OTH_HH_WH_E!L63+FC_OTH_HH_CO_E!L63</f>
        <v>118.944</v>
      </c>
      <c r="M63" s="52">
        <f>FC_OTH_HH_SH_E!M63+FC_OTH_HH_SC_E!M63+FC_OTH_HH_WH_E!M63+FC_OTH_HH_CO_E!M63</f>
        <v>61.784755199999985</v>
      </c>
      <c r="N63" s="52">
        <f>FC_OTH_HH_SH_E!N63+FC_OTH_HH_SC_E!N63+FC_OTH_HH_WH_E!N63+FC_OTH_HH_CO_E!N63</f>
        <v>109.36235519999995</v>
      </c>
      <c r="O63" s="52">
        <f>FC_OTH_HH_SH_E!O63+FC_OTH_HH_SC_E!O63+FC_OTH_HH_WH_E!O63+FC_OTH_HH_CO_E!O63</f>
        <v>48.238444799999925</v>
      </c>
      <c r="P63" s="52">
        <f>FC_OTH_HH_SH_E!P63+FC_OTH_HH_SC_E!P63+FC_OTH_HH_WH_E!P63+FC_OTH_HH_CO_E!P63</f>
        <v>91.85137919999994</v>
      </c>
      <c r="Q63" s="52">
        <f>FC_OTH_HH_SH_E!Q63+FC_OTH_HH_SC_E!Q63+FC_OTH_HH_WH_E!Q63+FC_OTH_HH_CO_E!Q63</f>
        <v>75.661689599999974</v>
      </c>
      <c r="R63" s="52">
        <f>FC_OTH_HH_SH_E!R63+FC_OTH_HH_SC_E!R63+FC_OTH_HH_WH_E!R63+FC_OTH_HH_CO_E!R63</f>
        <v>87.886310400000056</v>
      </c>
      <c r="S63" s="52">
        <f>FC_OTH_HH_SH_E!S63+FC_OTH_HH_SC_E!S63+FC_OTH_HH_WH_E!S63+FC_OTH_HH_CO_E!S63</f>
        <v>112.99680000000001</v>
      </c>
      <c r="T63" s="52">
        <f>FC_OTH_HH_SH_E!T63+FC_OTH_HH_SC_E!T63+FC_OTH_HH_WH_E!T63+FC_OTH_HH_CO_E!T63</f>
        <v>131.82946560000005</v>
      </c>
      <c r="U63" s="52">
        <f>FC_OTH_HH_SH_E!U63+FC_OTH_HH_SC_E!U63+FC_OTH_HH_WH_E!U63+FC_OTH_HH_CO_E!U63</f>
        <v>66.080044799999953</v>
      </c>
      <c r="V63" s="52">
        <f>FC_OTH_HH_SH_E!V63+FC_OTH_HH_SC_E!V63+FC_OTH_HH_WH_E!V63+FC_OTH_HH_CO_E!V63</f>
        <v>81.939110399999976</v>
      </c>
      <c r="W63" s="52">
        <f>FC_OTH_HH_SH_E!W63+FC_OTH_HH_SC_E!W63+FC_OTH_HH_WH_E!W63+FC_OTH_HH_CO_E!W63</f>
        <v>88.216934400000042</v>
      </c>
      <c r="X63" s="52">
        <f>FC_OTH_HH_SH_E!X63+FC_OTH_HH_SC_E!X63+FC_OTH_HH_WH_E!X63+FC_OTH_HH_CO_E!X63</f>
        <v>140.4200448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0.40780800000000028</v>
      </c>
      <c r="M67" s="52">
        <f>FC_OTH_HH_SH_E!M67+FC_OTH_HH_SC_E!M67+FC_OTH_HH_WH_E!M67+FC_OTH_HH_CO_E!M67</f>
        <v>1.4273280000000002</v>
      </c>
      <c r="N67" s="52">
        <f>FC_OTH_HH_SH_E!N67+FC_OTH_HH_SC_E!N67+FC_OTH_HH_WH_E!N67+FC_OTH_HH_CO_E!N67</f>
        <v>1.8351360000000003</v>
      </c>
      <c r="O67" s="52">
        <f>FC_OTH_HH_SH_E!O67+FC_OTH_HH_SC_E!O67+FC_OTH_HH_WH_E!O67+FC_OTH_HH_CO_E!O67</f>
        <v>2.0390399999999991</v>
      </c>
      <c r="P67" s="52">
        <f>FC_OTH_HH_SH_E!P67+FC_OTH_HH_SC_E!P67+FC_OTH_HH_WH_E!P67+FC_OTH_HH_CO_E!P67</f>
        <v>2.0390400000000026</v>
      </c>
      <c r="Q67" s="52">
        <f>FC_OTH_HH_SH_E!Q67+FC_OTH_HH_SC_E!Q67+FC_OTH_HH_WH_E!Q67+FC_OTH_HH_CO_E!Q67</f>
        <v>1.4273279999999999</v>
      </c>
      <c r="R67" s="52">
        <f>FC_OTH_HH_SH_E!R67+FC_OTH_HH_SC_E!R67+FC_OTH_HH_WH_E!R67+FC_OTH_HH_CO_E!R67</f>
        <v>1.2234240000000005</v>
      </c>
      <c r="S67" s="52">
        <f>FC_OTH_HH_SH_E!S67+FC_OTH_HH_SC_E!S67+FC_OTH_HH_WH_E!S67+FC_OTH_HH_CO_E!S67</f>
        <v>1.2234240000000001</v>
      </c>
      <c r="T67" s="52">
        <f>FC_OTH_HH_SH_E!T67+FC_OTH_HH_SC_E!T67+FC_OTH_HH_WH_E!T67+FC_OTH_HH_CO_E!T67</f>
        <v>2.8722427200000022</v>
      </c>
      <c r="U67" s="52">
        <f>FC_OTH_HH_SH_E!U67+FC_OTH_HH_SC_E!U67+FC_OTH_HH_WH_E!U67+FC_OTH_HH_CO_E!U67</f>
        <v>2.9364724800000004</v>
      </c>
      <c r="V67" s="52">
        <f>FC_OTH_HH_SH_E!V67+FC_OTH_HH_SC_E!V67+FC_OTH_HH_WH_E!V67+FC_OTH_HH_CO_E!V67</f>
        <v>2.9430993599999988</v>
      </c>
      <c r="W67" s="52">
        <f>FC_OTH_HH_SH_E!W67+FC_OTH_HH_SC_E!W67+FC_OTH_HH_WH_E!W67+FC_OTH_HH_CO_E!W67</f>
        <v>3.6835257600000015</v>
      </c>
      <c r="X67" s="52">
        <f>FC_OTH_HH_SH_E!X67+FC_OTH_HH_SC_E!X67+FC_OTH_HH_WH_E!X67+FC_OTH_HH_CO_E!X67</f>
        <v>3.6893880000000006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20.819363040000006</v>
      </c>
      <c r="N68" s="52">
        <f>FC_OTH_HH_SH_E!N68+FC_OTH_HH_SC_E!N68+FC_OTH_HH_WH_E!N68+FC_OTH_HH_CO_E!N68</f>
        <v>7.9593926400000026</v>
      </c>
      <c r="O68" s="52">
        <f>FC_OTH_HH_SH_E!O68+FC_OTH_HH_SC_E!O68+FC_OTH_HH_WH_E!O68+FC_OTH_HH_CO_E!O68</f>
        <v>7.0999372799999954</v>
      </c>
      <c r="P68" s="52">
        <f>FC_OTH_HH_SH_E!P68+FC_OTH_HH_SC_E!P68+FC_OTH_HH_WH_E!P68+FC_OTH_HH_CO_E!P68</f>
        <v>5.2663305600000054</v>
      </c>
      <c r="Q68" s="52">
        <f>FC_OTH_HH_SH_E!Q68+FC_OTH_HH_SC_E!Q68+FC_OTH_HH_WH_E!Q68+FC_OTH_HH_CO_E!Q68</f>
        <v>4.7298081600000002</v>
      </c>
      <c r="R68" s="52">
        <f>FC_OTH_HH_SH_E!R68+FC_OTH_HH_SC_E!R68+FC_OTH_HH_WH_E!R68+FC_OTH_HH_CO_E!R68</f>
        <v>5.0848560000000029</v>
      </c>
      <c r="S68" s="52">
        <f>FC_OTH_HH_SH_E!S68+FC_OTH_HH_SC_E!S68+FC_OTH_HH_WH_E!S68+FC_OTH_HH_CO_E!S68</f>
        <v>5.2823879999999992</v>
      </c>
      <c r="T68" s="52">
        <f>FC_OTH_HH_SH_E!T68+FC_OTH_HH_SC_E!T68+FC_OTH_HH_WH_E!T68+FC_OTH_HH_CO_E!T68</f>
        <v>4.1318596800000034</v>
      </c>
      <c r="U68" s="52">
        <f>FC_OTH_HH_SH_E!U68+FC_OTH_HH_SC_E!U68+FC_OTH_HH_WH_E!U68+FC_OTH_HH_CO_E!U68</f>
        <v>4.1214095999999989</v>
      </c>
      <c r="V68" s="52">
        <f>FC_OTH_HH_SH_E!V68+FC_OTH_HH_SC_E!V68+FC_OTH_HH_WH_E!V68+FC_OTH_HH_CO_E!V68</f>
        <v>4.2949828799999974</v>
      </c>
      <c r="W68" s="52">
        <f>FC_OTH_HH_SH_E!W68+FC_OTH_HH_SC_E!W68+FC_OTH_HH_WH_E!W68+FC_OTH_HH_CO_E!W68</f>
        <v>1.9309708800000003</v>
      </c>
      <c r="X68" s="52">
        <f>FC_OTH_HH_SH_E!X68+FC_OTH_HH_SC_E!X68+FC_OTH_HH_WH_E!X68+FC_OTH_HH_CO_E!X68</f>
        <v>0.17714160000000001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0.22380336000000001</v>
      </c>
      <c r="L72" s="55">
        <f>FC_OTH_HH_SH_E!L72+FC_OTH_HH_SC_E!L72+FC_OTH_HH_WH_E!L72+FC_OTH_HH_CO_E!L72</f>
        <v>0.19428768000000002</v>
      </c>
      <c r="M72" s="55">
        <f>FC_OTH_HH_SH_E!M72+FC_OTH_HH_SC_E!M72+FC_OTH_HH_WH_E!M72+FC_OTH_HH_CO_E!M72</f>
        <v>0.58916736000000003</v>
      </c>
      <c r="N72" s="55">
        <f>FC_OTH_HH_SH_E!N72+FC_OTH_HH_SC_E!N72+FC_OTH_HH_WH_E!N72+FC_OTH_HH_CO_E!N72</f>
        <v>0.29458368000000001</v>
      </c>
      <c r="O72" s="55">
        <f>FC_OTH_HH_SH_E!O72+FC_OTH_HH_SC_E!O72+FC_OTH_HH_WH_E!O72+FC_OTH_HH_CO_E!O72</f>
        <v>0.6000566399999997</v>
      </c>
      <c r="P72" s="55">
        <f>FC_OTH_HH_SH_E!P72+FC_OTH_HH_SC_E!P72+FC_OTH_HH_WH_E!P72+FC_OTH_HH_CO_E!P72</f>
        <v>0.90037152000000109</v>
      </c>
      <c r="Q72" s="55">
        <f>FC_OTH_HH_SH_E!Q72+FC_OTH_HH_SC_E!Q72+FC_OTH_HH_WH_E!Q72+FC_OTH_HH_CO_E!Q72</f>
        <v>0.30002831999999996</v>
      </c>
      <c r="R72" s="55">
        <f>FC_OTH_HH_SH_E!R72+FC_OTH_HH_SC_E!R72+FC_OTH_HH_WH_E!R72+FC_OTH_HH_CO_E!R72</f>
        <v>0.30002832000000013</v>
      </c>
      <c r="S72" s="55">
        <f>FC_OTH_HH_SH_E!S72+FC_OTH_HH_SC_E!S72+FC_OTH_HH_WH_E!S72+FC_OTH_HH_CO_E!S72</f>
        <v>0.3000283199999999</v>
      </c>
      <c r="T72" s="55">
        <f>FC_OTH_HH_SH_E!T72+FC_OTH_HH_SC_E!T72+FC_OTH_HH_WH_E!T72+FC_OTH_HH_CO_E!T72</f>
        <v>0.30002832000000024</v>
      </c>
      <c r="U72" s="55">
        <f>FC_OTH_HH_SH_E!U72+FC_OTH_HH_SC_E!U72+FC_OTH_HH_WH_E!U72+FC_OTH_HH_CO_E!U72</f>
        <v>0.30002831999999996</v>
      </c>
      <c r="V72" s="55">
        <f>FC_OTH_HH_SH_E!V72+FC_OTH_HH_SC_E!V72+FC_OTH_HH_WH_E!V72+FC_OTH_HH_CO_E!V72</f>
        <v>0.30002831999999985</v>
      </c>
      <c r="W72" s="55">
        <f>FC_OTH_HH_SH_E!W72+FC_OTH_HH_SC_E!W72+FC_OTH_HH_WH_E!W72+FC_OTH_HH_CO_E!W72</f>
        <v>0.30002832000000001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19405.874860049662</v>
      </c>
      <c r="D2" s="21">
        <f t="shared" ref="D2:X2" si="0">SUM(D3,D17,D22,D25,D26,D51,D52)</f>
        <v>20182.727540316144</v>
      </c>
      <c r="E2" s="21">
        <f t="shared" si="0"/>
        <v>18266.975687465154</v>
      </c>
      <c r="F2" s="21">
        <f t="shared" si="0"/>
        <v>19553.136220094351</v>
      </c>
      <c r="G2" s="21">
        <f t="shared" si="0"/>
        <v>19139.661398570774</v>
      </c>
      <c r="H2" s="21">
        <f t="shared" si="0"/>
        <v>18881.998151771233</v>
      </c>
      <c r="I2" s="21">
        <f t="shared" si="0"/>
        <v>17368.055794472475</v>
      </c>
      <c r="J2" s="21">
        <f t="shared" si="0"/>
        <v>15067.439203022319</v>
      </c>
      <c r="K2" s="21">
        <f t="shared" si="0"/>
        <v>17760.017590495008</v>
      </c>
      <c r="L2" s="21">
        <f t="shared" si="0"/>
        <v>16363.441821876997</v>
      </c>
      <c r="M2" s="21">
        <f t="shared" si="0"/>
        <v>17919.491709996772</v>
      </c>
      <c r="N2" s="21">
        <f t="shared" si="0"/>
        <v>14327.318094505146</v>
      </c>
      <c r="O2" s="21">
        <f t="shared" si="0"/>
        <v>15046.54798037669</v>
      </c>
      <c r="P2" s="21">
        <f t="shared" si="0"/>
        <v>16508.93610794274</v>
      </c>
      <c r="Q2" s="21">
        <f t="shared" si="0"/>
        <v>12676.394995372408</v>
      </c>
      <c r="R2" s="21">
        <f t="shared" si="0"/>
        <v>14628.547779949204</v>
      </c>
      <c r="S2" s="21">
        <f t="shared" si="0"/>
        <v>14334.037042597987</v>
      </c>
      <c r="T2" s="21">
        <f t="shared" si="0"/>
        <v>14201.713305032201</v>
      </c>
      <c r="U2" s="21">
        <f t="shared" si="0"/>
        <v>13988.311019452292</v>
      </c>
      <c r="V2" s="21">
        <f t="shared" si="0"/>
        <v>13396.32636202882</v>
      </c>
      <c r="W2" s="21">
        <f t="shared" si="0"/>
        <v>13668.340904446253</v>
      </c>
      <c r="X2" s="21">
        <f t="shared" si="0"/>
        <v>14661.91388866564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784.52152038176109</v>
      </c>
      <c r="D3" s="24">
        <f t="shared" ref="D3:W3" si="2">SUM(D4,D8,D11)</f>
        <v>860.84805451252794</v>
      </c>
      <c r="E3" s="24">
        <f t="shared" si="2"/>
        <v>770.75332312851322</v>
      </c>
      <c r="F3" s="24">
        <f t="shared" si="2"/>
        <v>540.33148892645283</v>
      </c>
      <c r="G3" s="24">
        <f t="shared" si="2"/>
        <v>598.47473992483947</v>
      </c>
      <c r="H3" s="24">
        <f t="shared" si="2"/>
        <v>462.7636915172036</v>
      </c>
      <c r="I3" s="24">
        <f t="shared" si="2"/>
        <v>455.50880594895102</v>
      </c>
      <c r="J3" s="24">
        <f t="shared" si="2"/>
        <v>374.90398732693347</v>
      </c>
      <c r="K3" s="24">
        <f t="shared" si="2"/>
        <v>533.54667274273413</v>
      </c>
      <c r="L3" s="24">
        <f t="shared" si="2"/>
        <v>878.90417237174529</v>
      </c>
      <c r="M3" s="24">
        <f t="shared" si="2"/>
        <v>495.17648759360981</v>
      </c>
      <c r="N3" s="24">
        <f t="shared" si="2"/>
        <v>415.83508510850942</v>
      </c>
      <c r="O3" s="24">
        <f t="shared" si="2"/>
        <v>397.26444348938639</v>
      </c>
      <c r="P3" s="24">
        <f t="shared" si="2"/>
        <v>480.70416576769247</v>
      </c>
      <c r="Q3" s="24">
        <f t="shared" si="2"/>
        <v>312.56979000694668</v>
      </c>
      <c r="R3" s="24">
        <f t="shared" si="2"/>
        <v>310.33785980263747</v>
      </c>
      <c r="S3" s="24">
        <f t="shared" si="2"/>
        <v>300.20731298380491</v>
      </c>
      <c r="T3" s="24">
        <f t="shared" si="2"/>
        <v>287.96752299615804</v>
      </c>
      <c r="U3" s="24">
        <f t="shared" si="2"/>
        <v>235.34658746941554</v>
      </c>
      <c r="V3" s="24">
        <f t="shared" si="2"/>
        <v>170.304175874522</v>
      </c>
      <c r="W3" s="24">
        <f t="shared" si="2"/>
        <v>134.56164682325911</v>
      </c>
      <c r="X3" s="24">
        <f t="shared" ref="X3" si="3">SUM(X4,X8,X11)</f>
        <v>170.66548635622863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747.28259651169924</v>
      </c>
      <c r="D4" s="19">
        <f t="shared" ref="D4:W4" si="5">SUM(D5:D7)</f>
        <v>816.13317718419637</v>
      </c>
      <c r="E4" s="19">
        <f t="shared" si="5"/>
        <v>712.96654369722967</v>
      </c>
      <c r="F4" s="19">
        <f t="shared" si="5"/>
        <v>508.78369401520212</v>
      </c>
      <c r="G4" s="19">
        <f t="shared" si="5"/>
        <v>567.79916738311681</v>
      </c>
      <c r="H4" s="19">
        <f t="shared" si="5"/>
        <v>395.4691229983062</v>
      </c>
      <c r="I4" s="19">
        <f t="shared" si="5"/>
        <v>385.12272627842549</v>
      </c>
      <c r="J4" s="19">
        <f t="shared" si="5"/>
        <v>328.5476299749705</v>
      </c>
      <c r="K4" s="19">
        <f t="shared" si="5"/>
        <v>442.07679765214431</v>
      </c>
      <c r="L4" s="19">
        <f t="shared" si="5"/>
        <v>821.93120271939608</v>
      </c>
      <c r="M4" s="19">
        <f t="shared" si="5"/>
        <v>432.15034354264048</v>
      </c>
      <c r="N4" s="19">
        <f t="shared" si="5"/>
        <v>355.48086186061556</v>
      </c>
      <c r="O4" s="19">
        <f t="shared" si="5"/>
        <v>335.67180715746184</v>
      </c>
      <c r="P4" s="19">
        <f t="shared" si="5"/>
        <v>437.58718788596099</v>
      </c>
      <c r="Q4" s="19">
        <f t="shared" si="5"/>
        <v>295.47935814928854</v>
      </c>
      <c r="R4" s="19">
        <f t="shared" si="5"/>
        <v>298.13640918712508</v>
      </c>
      <c r="S4" s="19">
        <f t="shared" si="5"/>
        <v>279.46776785652497</v>
      </c>
      <c r="T4" s="19">
        <f t="shared" si="5"/>
        <v>275.16002148517038</v>
      </c>
      <c r="U4" s="19">
        <f t="shared" si="5"/>
        <v>224.68244212834338</v>
      </c>
      <c r="V4" s="19">
        <f t="shared" si="5"/>
        <v>163.24723947927967</v>
      </c>
      <c r="W4" s="19">
        <f t="shared" si="5"/>
        <v>128.00209701004511</v>
      </c>
      <c r="X4" s="19">
        <f t="shared" ref="X4" si="6">SUM(X5:X7)</f>
        <v>161.6616784546151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712.96654369722967</v>
      </c>
      <c r="F5" s="8">
        <v>498.4484667394255</v>
      </c>
      <c r="G5" s="8">
        <v>437.5594194907959</v>
      </c>
      <c r="H5" s="8">
        <v>395.4691229983062</v>
      </c>
      <c r="I5" s="8">
        <v>360.77051323854135</v>
      </c>
      <c r="J5" s="8">
        <v>328.5476299749705</v>
      </c>
      <c r="K5" s="8">
        <v>434.77334843994799</v>
      </c>
      <c r="L5" s="8">
        <v>461.76580643227726</v>
      </c>
      <c r="M5" s="8">
        <v>429.71663161082284</v>
      </c>
      <c r="N5" s="8">
        <v>355.48086186061556</v>
      </c>
      <c r="O5" s="8">
        <v>333.19123505564386</v>
      </c>
      <c r="P5" s="8">
        <v>437.58718788596099</v>
      </c>
      <c r="Q5" s="8">
        <v>295.47935814928854</v>
      </c>
      <c r="R5" s="8">
        <v>298.13640918712508</v>
      </c>
      <c r="S5" s="8">
        <v>279.46776785652497</v>
      </c>
      <c r="T5" s="8">
        <v>275.16002148517038</v>
      </c>
      <c r="U5" s="8">
        <v>224.68244212834338</v>
      </c>
      <c r="V5" s="8">
        <v>163.24723947927967</v>
      </c>
      <c r="W5" s="8">
        <v>128.00209701004511</v>
      </c>
      <c r="X5" s="8">
        <v>161.6616784546151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747.28259651169924</v>
      </c>
      <c r="D7" s="8">
        <v>816.13317718419637</v>
      </c>
      <c r="E7" s="8">
        <v>0</v>
      </c>
      <c r="F7" s="8">
        <v>10.335227275776619</v>
      </c>
      <c r="G7" s="8">
        <v>130.23974789232093</v>
      </c>
      <c r="H7" s="8">
        <v>0</v>
      </c>
      <c r="I7" s="8">
        <v>24.352213039884134</v>
      </c>
      <c r="J7" s="8">
        <v>0</v>
      </c>
      <c r="K7" s="8">
        <v>7.3034492121963019</v>
      </c>
      <c r="L7" s="8">
        <v>360.16539628711882</v>
      </c>
      <c r="M7" s="8">
        <v>2.4337119318176348</v>
      </c>
      <c r="N7" s="8">
        <v>0</v>
      </c>
      <c r="O7" s="8">
        <v>2.4805721018179958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37.238923870061896</v>
      </c>
      <c r="D11" s="19">
        <f t="shared" si="8"/>
        <v>44.714877328331561</v>
      </c>
      <c r="E11" s="19">
        <f t="shared" si="8"/>
        <v>57.786779431283534</v>
      </c>
      <c r="F11" s="19">
        <f t="shared" si="8"/>
        <v>31.547794911250701</v>
      </c>
      <c r="G11" s="19">
        <f t="shared" si="8"/>
        <v>30.675572541722623</v>
      </c>
      <c r="H11" s="19">
        <f t="shared" si="8"/>
        <v>67.294568518897393</v>
      </c>
      <c r="I11" s="19">
        <f t="shared" si="8"/>
        <v>70.386079670525518</v>
      </c>
      <c r="J11" s="19">
        <f t="shared" si="8"/>
        <v>46.356357351962977</v>
      </c>
      <c r="K11" s="19">
        <f t="shared" si="8"/>
        <v>91.469875090589838</v>
      </c>
      <c r="L11" s="19">
        <f t="shared" si="8"/>
        <v>56.9729696523492</v>
      </c>
      <c r="M11" s="19">
        <f t="shared" si="8"/>
        <v>63.026144050969314</v>
      </c>
      <c r="N11" s="19">
        <f t="shared" si="8"/>
        <v>60.35422324789387</v>
      </c>
      <c r="O11" s="19">
        <f t="shared" si="8"/>
        <v>61.592636331924567</v>
      </c>
      <c r="P11" s="19">
        <f t="shared" si="8"/>
        <v>43.116977881731508</v>
      </c>
      <c r="Q11" s="19">
        <f t="shared" si="8"/>
        <v>17.09043185765815</v>
      </c>
      <c r="R11" s="19">
        <f t="shared" si="8"/>
        <v>12.2014506155124</v>
      </c>
      <c r="S11" s="19">
        <f t="shared" si="8"/>
        <v>20.739545127279918</v>
      </c>
      <c r="T11" s="19">
        <f t="shared" si="8"/>
        <v>12.80750151098767</v>
      </c>
      <c r="U11" s="19">
        <f t="shared" si="8"/>
        <v>10.664145341072169</v>
      </c>
      <c r="V11" s="19">
        <f t="shared" si="8"/>
        <v>7.0569363952423281</v>
      </c>
      <c r="W11" s="19">
        <f t="shared" si="8"/>
        <v>6.5595498132140122</v>
      </c>
      <c r="X11" s="19">
        <f t="shared" si="8"/>
        <v>9.0038079016135288</v>
      </c>
    </row>
    <row r="12" spans="1:24" ht="11.25" customHeight="1" x14ac:dyDescent="0.2">
      <c r="A12" s="28" t="s">
        <v>14</v>
      </c>
      <c r="B12" s="7" t="s">
        <v>15</v>
      </c>
      <c r="C12" s="8">
        <v>19.996302424988773</v>
      </c>
      <c r="D12" s="8">
        <v>28.565893915646797</v>
      </c>
      <c r="E12" s="8">
        <v>19.994161707427363</v>
      </c>
      <c r="F12" s="8">
        <v>14.281275562322421</v>
      </c>
      <c r="G12" s="8">
        <v>22.843496542035158</v>
      </c>
      <c r="H12" s="8">
        <v>22.839763244049532</v>
      </c>
      <c r="I12" s="8">
        <v>22.8337290431631</v>
      </c>
      <c r="J12" s="8">
        <v>17.120213436101295</v>
      </c>
      <c r="K12" s="8">
        <v>31.387020429889141</v>
      </c>
      <c r="L12" s="8">
        <v>11.408866696635281</v>
      </c>
      <c r="M12" s="8">
        <v>8.5576877833462905</v>
      </c>
      <c r="N12" s="8">
        <v>5.7027734030100703</v>
      </c>
      <c r="O12" s="8">
        <v>5.9298866709881244</v>
      </c>
      <c r="P12" s="8">
        <v>8.8991284134073894</v>
      </c>
      <c r="Q12" s="8">
        <v>6.1090498789675527</v>
      </c>
      <c r="R12" s="8">
        <v>3.0504501395423071</v>
      </c>
      <c r="S12" s="8">
        <v>6.0997838848020303</v>
      </c>
      <c r="T12" s="8">
        <v>4.5741076824955957</v>
      </c>
      <c r="U12" s="8">
        <v>3.3515086380687023</v>
      </c>
      <c r="V12" s="8">
        <v>2.1293292727967508</v>
      </c>
      <c r="W12" s="8">
        <v>1.8220971703372262</v>
      </c>
      <c r="X12" s="8">
        <v>2.4333767101256214</v>
      </c>
    </row>
    <row r="13" spans="1:24" ht="11.25" customHeight="1" x14ac:dyDescent="0.2">
      <c r="A13" s="28" t="s">
        <v>16</v>
      </c>
      <c r="B13" s="7" t="s">
        <v>17</v>
      </c>
      <c r="C13" s="8">
        <v>9.4073327325371636</v>
      </c>
      <c r="D13" s="8">
        <v>6.3547320600733288</v>
      </c>
      <c r="E13" s="8">
        <v>22.123717922955876</v>
      </c>
      <c r="F13" s="8">
        <v>9.4322717366190485</v>
      </c>
      <c r="G13" s="8">
        <v>0</v>
      </c>
      <c r="H13" s="8">
        <v>24.877815253519952</v>
      </c>
      <c r="I13" s="8">
        <v>27.980532791458597</v>
      </c>
      <c r="J13" s="8">
        <v>15.539832972385799</v>
      </c>
      <c r="K13" s="8">
        <v>24.863934392058905</v>
      </c>
      <c r="L13" s="8">
        <v>27.961360987925985</v>
      </c>
      <c r="M13" s="8">
        <v>15.535759739948713</v>
      </c>
      <c r="N13" s="8">
        <v>31.301321208446478</v>
      </c>
      <c r="O13" s="8">
        <v>37.55581111942336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7.8352887125359585</v>
      </c>
      <c r="D16" s="8">
        <v>9.7942513526114308</v>
      </c>
      <c r="E16" s="8">
        <v>15.668899800900293</v>
      </c>
      <c r="F16" s="8">
        <v>7.8342476123092313</v>
      </c>
      <c r="G16" s="8">
        <v>7.8320759996874649</v>
      </c>
      <c r="H16" s="8">
        <v>19.576990021327905</v>
      </c>
      <c r="I16" s="8">
        <v>19.571817835903826</v>
      </c>
      <c r="J16" s="8">
        <v>13.696310943475885</v>
      </c>
      <c r="K16" s="8">
        <v>35.218920268641796</v>
      </c>
      <c r="L16" s="8">
        <v>17.602741967787935</v>
      </c>
      <c r="M16" s="8">
        <v>38.93269652767431</v>
      </c>
      <c r="N16" s="8">
        <v>23.350128636437315</v>
      </c>
      <c r="O16" s="8">
        <v>18.106938541513077</v>
      </c>
      <c r="P16" s="8">
        <v>34.217849468324118</v>
      </c>
      <c r="Q16" s="8">
        <v>10.981381978690598</v>
      </c>
      <c r="R16" s="8">
        <v>9.1510004759700916</v>
      </c>
      <c r="S16" s="8">
        <v>14.639761242477887</v>
      </c>
      <c r="T16" s="8">
        <v>8.2333938284920745</v>
      </c>
      <c r="U16" s="8">
        <v>7.3126367030034674</v>
      </c>
      <c r="V16" s="8">
        <v>4.9276071224455773</v>
      </c>
      <c r="W16" s="8">
        <v>4.7374526428767858</v>
      </c>
      <c r="X16" s="8">
        <v>6.5704311914879074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11605.560791959962</v>
      </c>
      <c r="D26" s="27">
        <f t="shared" si="11"/>
        <v>11551.733345255592</v>
      </c>
      <c r="E26" s="27">
        <f t="shared" si="11"/>
        <v>10119.010834544595</v>
      </c>
      <c r="F26" s="27">
        <f t="shared" si="11"/>
        <v>11301.162670416643</v>
      </c>
      <c r="G26" s="27">
        <f t="shared" si="11"/>
        <v>11079.977358988559</v>
      </c>
      <c r="H26" s="27">
        <f t="shared" si="11"/>
        <v>11123.543489085358</v>
      </c>
      <c r="I26" s="27">
        <f t="shared" si="11"/>
        <v>9704.9522588424898</v>
      </c>
      <c r="J26" s="27">
        <f t="shared" si="11"/>
        <v>8001.9039893891158</v>
      </c>
      <c r="K26" s="27">
        <f t="shared" si="11"/>
        <v>10142.236019042934</v>
      </c>
      <c r="L26" s="27">
        <f t="shared" si="11"/>
        <v>8466.3936244364031</v>
      </c>
      <c r="M26" s="27">
        <f t="shared" si="11"/>
        <v>9249.4316729398361</v>
      </c>
      <c r="N26" s="27">
        <f t="shared" si="11"/>
        <v>7702.5427714043408</v>
      </c>
      <c r="O26" s="27">
        <f t="shared" si="11"/>
        <v>7700.6151441625725</v>
      </c>
      <c r="P26" s="27">
        <f t="shared" si="11"/>
        <v>8424.5401853963449</v>
      </c>
      <c r="Q26" s="27">
        <f t="shared" si="11"/>
        <v>6768.4655111675756</v>
      </c>
      <c r="R26" s="27">
        <f t="shared" si="11"/>
        <v>8017.5741138370213</v>
      </c>
      <c r="S26" s="27">
        <f t="shared" si="11"/>
        <v>7364.0723521026202</v>
      </c>
      <c r="T26" s="27">
        <f t="shared" si="11"/>
        <v>7377.1893089335672</v>
      </c>
      <c r="U26" s="27">
        <f t="shared" si="11"/>
        <v>7221.4504895938162</v>
      </c>
      <c r="V26" s="27">
        <f t="shared" si="11"/>
        <v>6766.6015254745816</v>
      </c>
      <c r="W26" s="27">
        <f t="shared" si="11"/>
        <v>7348.7633737082588</v>
      </c>
      <c r="X26" s="27">
        <f t="shared" si="11"/>
        <v>7163.0963530037625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11605.560791959962</v>
      </c>
      <c r="D33" s="19">
        <f t="shared" si="13"/>
        <v>11551.733345255592</v>
      </c>
      <c r="E33" s="19">
        <f t="shared" si="13"/>
        <v>10119.010834544595</v>
      </c>
      <c r="F33" s="19">
        <f t="shared" si="13"/>
        <v>11301.162670416643</v>
      </c>
      <c r="G33" s="19">
        <f t="shared" si="13"/>
        <v>11079.977358988559</v>
      </c>
      <c r="H33" s="19">
        <f t="shared" si="13"/>
        <v>11123.543489085358</v>
      </c>
      <c r="I33" s="19">
        <f t="shared" si="13"/>
        <v>9704.9522588424898</v>
      </c>
      <c r="J33" s="19">
        <f t="shared" si="13"/>
        <v>8001.9039893891158</v>
      </c>
      <c r="K33" s="19">
        <f t="shared" si="13"/>
        <v>10142.236019042934</v>
      </c>
      <c r="L33" s="19">
        <f t="shared" si="13"/>
        <v>8466.3936244364031</v>
      </c>
      <c r="M33" s="19">
        <f t="shared" si="13"/>
        <v>9249.4316729398361</v>
      </c>
      <c r="N33" s="19">
        <f t="shared" si="13"/>
        <v>7702.5427714043408</v>
      </c>
      <c r="O33" s="19">
        <f t="shared" si="13"/>
        <v>7700.6151441625725</v>
      </c>
      <c r="P33" s="19">
        <f t="shared" si="13"/>
        <v>8424.5401853963449</v>
      </c>
      <c r="Q33" s="19">
        <f t="shared" si="13"/>
        <v>6768.4655111675756</v>
      </c>
      <c r="R33" s="19">
        <f t="shared" si="13"/>
        <v>8017.5741138370213</v>
      </c>
      <c r="S33" s="19">
        <f t="shared" si="13"/>
        <v>7364.0723521026202</v>
      </c>
      <c r="T33" s="19">
        <f t="shared" si="13"/>
        <v>7377.1893089335672</v>
      </c>
      <c r="U33" s="19">
        <f t="shared" si="13"/>
        <v>7221.4504895938162</v>
      </c>
      <c r="V33" s="19">
        <f t="shared" si="13"/>
        <v>6766.6015254745816</v>
      </c>
      <c r="W33" s="19">
        <f t="shared" si="13"/>
        <v>7348.7633737082588</v>
      </c>
      <c r="X33" s="19">
        <f t="shared" si="13"/>
        <v>7163.0963530037625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226.13976310177819</v>
      </c>
      <c r="D36" s="8">
        <v>227.05209161918677</v>
      </c>
      <c r="E36" s="8">
        <v>269.53180782962193</v>
      </c>
      <c r="F36" s="8">
        <v>163.41309223734004</v>
      </c>
      <c r="G36" s="8">
        <v>168.8579663122695</v>
      </c>
      <c r="H36" s="8">
        <v>264.42559639416385</v>
      </c>
      <c r="I36" s="8">
        <v>264.60763655125407</v>
      </c>
      <c r="J36" s="8">
        <v>247.4571092147776</v>
      </c>
      <c r="K36" s="8">
        <v>265.21662357136063</v>
      </c>
      <c r="L36" s="8">
        <v>270.46118809512183</v>
      </c>
      <c r="M36" s="8">
        <v>319.01437836066981</v>
      </c>
      <c r="N36" s="8">
        <v>250.80110362627656</v>
      </c>
      <c r="O36" s="8">
        <v>264.38492827778413</v>
      </c>
      <c r="P36" s="8">
        <v>293.4705663604953</v>
      </c>
      <c r="Q36" s="8">
        <v>240.94895888012138</v>
      </c>
      <c r="R36" s="8">
        <v>254.84736133829148</v>
      </c>
      <c r="S36" s="8">
        <v>278.64965048000016</v>
      </c>
      <c r="T36" s="8">
        <v>293.45283475999997</v>
      </c>
      <c r="U36" s="8">
        <v>295.48462952000006</v>
      </c>
      <c r="V36" s="8">
        <v>279.52032952000047</v>
      </c>
      <c r="W36" s="8">
        <v>328.60771252000006</v>
      </c>
      <c r="X36" s="8">
        <v>361.14022999999997</v>
      </c>
    </row>
    <row r="37" spans="1:24" ht="11.25" customHeight="1" x14ac:dyDescent="0.2">
      <c r="A37" s="28" t="s">
        <v>60</v>
      </c>
      <c r="B37" s="7" t="s">
        <v>61</v>
      </c>
      <c r="C37" s="8">
        <v>58.273797121494773</v>
      </c>
      <c r="D37" s="8">
        <v>58.918749529454729</v>
      </c>
      <c r="E37" s="8">
        <v>59.349877066897974</v>
      </c>
      <c r="F37" s="8">
        <v>60.240879100954771</v>
      </c>
      <c r="G37" s="8">
        <v>60.635628124695913</v>
      </c>
      <c r="H37" s="8">
        <v>61.287076426189188</v>
      </c>
      <c r="I37" s="8">
        <v>62.079924290800122</v>
      </c>
      <c r="J37" s="8">
        <v>62.588632498491044</v>
      </c>
      <c r="K37" s="8">
        <v>63.353124236614718</v>
      </c>
      <c r="L37" s="8">
        <v>65.776369620607994</v>
      </c>
      <c r="M37" s="8">
        <v>65.245942657542827</v>
      </c>
      <c r="N37" s="8">
        <v>80.606260334059868</v>
      </c>
      <c r="O37" s="8">
        <v>81.379469085053671</v>
      </c>
      <c r="P37" s="8">
        <v>82.456798280755677</v>
      </c>
      <c r="Q37" s="8">
        <v>82.361787655003099</v>
      </c>
      <c r="R37" s="8">
        <v>83.789434036486909</v>
      </c>
      <c r="S37" s="8">
        <v>84.368722473351539</v>
      </c>
      <c r="T37" s="8">
        <v>82.918945309185204</v>
      </c>
      <c r="U37" s="8">
        <v>83.089489354811008</v>
      </c>
      <c r="V37" s="8">
        <v>83.632936867814223</v>
      </c>
      <c r="W37" s="8">
        <v>83.762493684178565</v>
      </c>
      <c r="X37" s="8">
        <v>83.910783243810585</v>
      </c>
    </row>
    <row r="38" spans="1:24" ht="11.25" customHeight="1" x14ac:dyDescent="0.2">
      <c r="A38" s="28" t="s">
        <v>62</v>
      </c>
      <c r="B38" s="7" t="s">
        <v>63</v>
      </c>
      <c r="C38" s="8">
        <v>0.90103566195323859</v>
      </c>
      <c r="D38" s="8">
        <v>0.90180755707701166</v>
      </c>
      <c r="E38" s="8">
        <v>0.89932394589607878</v>
      </c>
      <c r="F38" s="8">
        <v>0.89933396812253263</v>
      </c>
      <c r="G38" s="8">
        <v>0.89204305578026022</v>
      </c>
      <c r="H38" s="8">
        <v>0.88868717733873948</v>
      </c>
      <c r="I38" s="8">
        <v>0.88327852347913238</v>
      </c>
      <c r="J38" s="8">
        <v>0.8781470591213909</v>
      </c>
      <c r="K38" s="8">
        <v>0.88071989571772025</v>
      </c>
      <c r="L38" s="8">
        <v>0.87430232143795028</v>
      </c>
      <c r="M38" s="8">
        <v>0.58571564317735414</v>
      </c>
      <c r="N38" s="8">
        <v>0.86625557814219323</v>
      </c>
      <c r="O38" s="8">
        <v>0.86840475107500426</v>
      </c>
      <c r="P38" s="8">
        <v>0.58234044756808967</v>
      </c>
      <c r="Q38" s="8">
        <v>0.85774684457645001</v>
      </c>
      <c r="R38" s="8">
        <v>0.86665712335791356</v>
      </c>
      <c r="S38" s="8">
        <v>0.86673366581677069</v>
      </c>
      <c r="T38" s="8">
        <v>0.86952433224894965</v>
      </c>
      <c r="U38" s="8">
        <v>0.87131273171349755</v>
      </c>
      <c r="V38" s="8">
        <v>0.58049836935577448</v>
      </c>
      <c r="W38" s="8">
        <v>0.5875330533231965</v>
      </c>
      <c r="X38" s="8">
        <v>0.58653752769098588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206.49912273670375</v>
      </c>
      <c r="D40" s="8">
        <v>215.72770354571986</v>
      </c>
      <c r="E40" s="8">
        <v>204.60245781846268</v>
      </c>
      <c r="F40" s="8">
        <v>210.02074719567884</v>
      </c>
      <c r="G40" s="8">
        <v>189.81433955660492</v>
      </c>
      <c r="H40" s="8">
        <v>187.91089078168682</v>
      </c>
      <c r="I40" s="8">
        <v>186.76724317361385</v>
      </c>
      <c r="J40" s="8">
        <v>146.31277450449829</v>
      </c>
      <c r="K40" s="8">
        <v>146.74144855953907</v>
      </c>
      <c r="L40" s="8">
        <v>129.29133818359173</v>
      </c>
      <c r="M40" s="8">
        <v>107.90669251071208</v>
      </c>
      <c r="N40" s="8">
        <v>102.0173748307777</v>
      </c>
      <c r="O40" s="8">
        <v>97.912519643802739</v>
      </c>
      <c r="P40" s="8">
        <v>93.837832879336574</v>
      </c>
      <c r="Q40" s="8">
        <v>88.38852202355109</v>
      </c>
      <c r="R40" s="8">
        <v>95.685804654775382</v>
      </c>
      <c r="S40" s="8">
        <v>98.304096674019078</v>
      </c>
      <c r="T40" s="8">
        <v>96.584226304260852</v>
      </c>
      <c r="U40" s="8">
        <v>100.28096748533974</v>
      </c>
      <c r="V40" s="8">
        <v>86.255910674075423</v>
      </c>
      <c r="W40" s="8">
        <v>97.627235234364662</v>
      </c>
      <c r="X40" s="8">
        <v>82.167806304554304</v>
      </c>
    </row>
    <row r="41" spans="1:24" ht="11.25" customHeight="1" x14ac:dyDescent="0.2">
      <c r="A41" s="28" t="s">
        <v>68</v>
      </c>
      <c r="B41" s="7" t="s">
        <v>69</v>
      </c>
      <c r="C41" s="8">
        <v>168.81692081368365</v>
      </c>
      <c r="D41" s="8">
        <v>187.06464568726565</v>
      </c>
      <c r="E41" s="8">
        <v>282.83294269854542</v>
      </c>
      <c r="F41" s="8">
        <v>255.75604838463468</v>
      </c>
      <c r="G41" s="8">
        <v>247.71360119457998</v>
      </c>
      <c r="H41" s="8">
        <v>175.42306057374248</v>
      </c>
      <c r="I41" s="8">
        <v>132.98298585065808</v>
      </c>
      <c r="J41" s="8">
        <v>117.52042132364915</v>
      </c>
      <c r="K41" s="8">
        <v>150.277553522869</v>
      </c>
      <c r="L41" s="8">
        <v>210.61050194317747</v>
      </c>
      <c r="M41" s="8">
        <v>144.07169702433509</v>
      </c>
      <c r="N41" s="8">
        <v>101.43794572465204</v>
      </c>
      <c r="O41" s="8">
        <v>127.83809886864702</v>
      </c>
      <c r="P41" s="8">
        <v>137.39486554403663</v>
      </c>
      <c r="Q41" s="8">
        <v>103.311228305622</v>
      </c>
      <c r="R41" s="8">
        <v>107.2838853895685</v>
      </c>
      <c r="S41" s="8">
        <v>110.19331896480973</v>
      </c>
      <c r="T41" s="8">
        <v>97.45689317312214</v>
      </c>
      <c r="U41" s="8">
        <v>97.948744122606968</v>
      </c>
      <c r="V41" s="8">
        <v>90.918359363652925</v>
      </c>
      <c r="W41" s="8">
        <v>81.150823146120516</v>
      </c>
      <c r="X41" s="8">
        <v>100.96860333774295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10929.719397046592</v>
      </c>
      <c r="D43" s="8">
        <v>10862.068347316888</v>
      </c>
      <c r="E43" s="8">
        <v>9262.3210444751057</v>
      </c>
      <c r="F43" s="8">
        <v>10589.577593017228</v>
      </c>
      <c r="G43" s="8">
        <v>10390.981118606898</v>
      </c>
      <c r="H43" s="8">
        <v>10412.604828864083</v>
      </c>
      <c r="I43" s="8">
        <v>9039.7379354932418</v>
      </c>
      <c r="J43" s="8">
        <v>7409.357601864227</v>
      </c>
      <c r="K43" s="8">
        <v>9497.9251263952647</v>
      </c>
      <c r="L43" s="8">
        <v>7645.7122374072678</v>
      </c>
      <c r="M43" s="8">
        <v>8597.7716391947433</v>
      </c>
      <c r="N43" s="8">
        <v>7152.1902128048123</v>
      </c>
      <c r="O43" s="8">
        <v>7113.5718239538892</v>
      </c>
      <c r="P43" s="8">
        <v>7802.0476647574142</v>
      </c>
      <c r="Q43" s="8">
        <v>6241.013023570893</v>
      </c>
      <c r="R43" s="8">
        <v>7463.396390219641</v>
      </c>
      <c r="S43" s="8">
        <v>6768.278929432784</v>
      </c>
      <c r="T43" s="8">
        <v>6788.585874992631</v>
      </c>
      <c r="U43" s="8">
        <v>6632.5963283359761</v>
      </c>
      <c r="V43" s="8">
        <v>6194.5219192373734</v>
      </c>
      <c r="W43" s="8">
        <v>6733.9122754654127</v>
      </c>
      <c r="X43" s="8">
        <v>6509.4480108634716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125.95626976031531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15.210755477756633</v>
      </c>
      <c r="D48" s="8">
        <v>0</v>
      </c>
      <c r="E48" s="8">
        <v>39.473380710065875</v>
      </c>
      <c r="F48" s="8">
        <v>21.254976512683477</v>
      </c>
      <c r="G48" s="8">
        <v>21.08266213773048</v>
      </c>
      <c r="H48" s="8">
        <v>21.003348868152937</v>
      </c>
      <c r="I48" s="8">
        <v>17.893254959443205</v>
      </c>
      <c r="J48" s="8">
        <v>17.789302924351592</v>
      </c>
      <c r="K48" s="8">
        <v>17.841422861566617</v>
      </c>
      <c r="L48" s="8">
        <v>17.711417104880965</v>
      </c>
      <c r="M48" s="8">
        <v>14.835607548655586</v>
      </c>
      <c r="N48" s="8">
        <v>14.623618505620728</v>
      </c>
      <c r="O48" s="8">
        <v>14.65989958232033</v>
      </c>
      <c r="P48" s="8">
        <v>14.750117126737946</v>
      </c>
      <c r="Q48" s="8">
        <v>11.584243887808736</v>
      </c>
      <c r="R48" s="8">
        <v>11.704581074900121</v>
      </c>
      <c r="S48" s="8">
        <v>23.410900411838785</v>
      </c>
      <c r="T48" s="8">
        <v>17.321010062118635</v>
      </c>
      <c r="U48" s="8">
        <v>11.179018043368679</v>
      </c>
      <c r="V48" s="8">
        <v>31.171571442309912</v>
      </c>
      <c r="W48" s="8">
        <v>23.115300604859211</v>
      </c>
      <c r="X48" s="8">
        <v>24.874381726492096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7015.7925477079389</v>
      </c>
      <c r="D51" s="27">
        <v>7770.1461405480231</v>
      </c>
      <c r="E51" s="27">
        <v>7377.2115297920473</v>
      </c>
      <c r="F51" s="27">
        <v>7711.6420607512546</v>
      </c>
      <c r="G51" s="27">
        <v>7461.2092996573756</v>
      </c>
      <c r="H51" s="27">
        <v>7295.6909711686703</v>
      </c>
      <c r="I51" s="27">
        <v>7207.5947296810336</v>
      </c>
      <c r="J51" s="27">
        <v>6690.63122630627</v>
      </c>
      <c r="K51" s="27">
        <v>7084.2348987093392</v>
      </c>
      <c r="L51" s="27">
        <v>7018.1440250688474</v>
      </c>
      <c r="M51" s="27">
        <v>8174.8835494633258</v>
      </c>
      <c r="N51" s="27">
        <v>6208.9402379922958</v>
      </c>
      <c r="O51" s="27">
        <v>6948.6683927247304</v>
      </c>
      <c r="P51" s="27">
        <v>7603.6917567787041</v>
      </c>
      <c r="Q51" s="27">
        <v>5595.3596941978867</v>
      </c>
      <c r="R51" s="27">
        <v>6300.6358063095458</v>
      </c>
      <c r="S51" s="27">
        <v>6669.7573775115625</v>
      </c>
      <c r="T51" s="27">
        <v>6536.556473102476</v>
      </c>
      <c r="U51" s="27">
        <v>6531.5139423890614</v>
      </c>
      <c r="V51" s="27">
        <v>6459.420660679717</v>
      </c>
      <c r="W51" s="27">
        <v>6185.0158839147352</v>
      </c>
      <c r="X51" s="27">
        <v>7328.1520493056496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710.81437651422959</v>
      </c>
      <c r="D61" s="49">
        <f t="shared" si="15"/>
        <v>797.17169880623419</v>
      </c>
      <c r="E61" s="49">
        <f t="shared" si="15"/>
        <v>693.76375422395768</v>
      </c>
      <c r="F61" s="49">
        <f t="shared" si="15"/>
        <v>888.36650475617296</v>
      </c>
      <c r="G61" s="49">
        <f t="shared" si="15"/>
        <v>910.09549604486733</v>
      </c>
      <c r="H61" s="49">
        <f t="shared" si="15"/>
        <v>952.10759298978905</v>
      </c>
      <c r="I61" s="49">
        <f t="shared" si="15"/>
        <v>999.66736121745305</v>
      </c>
      <c r="J61" s="49">
        <f t="shared" si="15"/>
        <v>1705.9479575142964</v>
      </c>
      <c r="K61" s="49">
        <f t="shared" si="15"/>
        <v>1984.6188833912315</v>
      </c>
      <c r="L61" s="49">
        <f t="shared" si="15"/>
        <v>2096.8482874970841</v>
      </c>
      <c r="M61" s="49">
        <f t="shared" si="15"/>
        <v>3062.3783704824946</v>
      </c>
      <c r="N61" s="49">
        <f t="shared" si="15"/>
        <v>2239.6083952235081</v>
      </c>
      <c r="O61" s="49">
        <f t="shared" si="15"/>
        <v>2639.7852367202563</v>
      </c>
      <c r="P61" s="49">
        <f t="shared" si="15"/>
        <v>3056.2191972974115</v>
      </c>
      <c r="Q61" s="49">
        <f t="shared" si="15"/>
        <v>2215.163550423099</v>
      </c>
      <c r="R61" s="49">
        <f t="shared" si="15"/>
        <v>2622.1668863323112</v>
      </c>
      <c r="S61" s="49">
        <f t="shared" si="15"/>
        <v>2952.1628366881914</v>
      </c>
      <c r="T61" s="49">
        <f t="shared" si="15"/>
        <v>2785.6656810226859</v>
      </c>
      <c r="U61" s="49">
        <f t="shared" si="15"/>
        <v>2704.4240357694753</v>
      </c>
      <c r="V61" s="49">
        <f t="shared" si="15"/>
        <v>2677.8678932841831</v>
      </c>
      <c r="W61" s="49">
        <f t="shared" si="15"/>
        <v>2459.4505846413936</v>
      </c>
      <c r="X61" s="49">
        <f t="shared" si="15"/>
        <v>3051.3951870342785</v>
      </c>
    </row>
    <row r="62" spans="1:24" ht="11.25" customHeight="1" x14ac:dyDescent="0.2">
      <c r="A62" s="50" t="s">
        <v>92</v>
      </c>
      <c r="B62" s="51" t="s">
        <v>93</v>
      </c>
      <c r="C62" s="52">
        <v>710.81437651422959</v>
      </c>
      <c r="D62" s="52">
        <v>797.17169880623419</v>
      </c>
      <c r="E62" s="52">
        <v>693.76375422395768</v>
      </c>
      <c r="F62" s="52">
        <v>888.36650475617296</v>
      </c>
      <c r="G62" s="52">
        <v>879.45325945589082</v>
      </c>
      <c r="H62" s="52">
        <v>898.08616081157379</v>
      </c>
      <c r="I62" s="52">
        <v>979.58354723126808</v>
      </c>
      <c r="J62" s="52">
        <v>1666.7855387496654</v>
      </c>
      <c r="K62" s="52">
        <v>1907.7055118605692</v>
      </c>
      <c r="L62" s="52">
        <v>1977.8359828387468</v>
      </c>
      <c r="M62" s="52">
        <v>2979.1095289177711</v>
      </c>
      <c r="N62" s="52">
        <v>2121.3151530917407</v>
      </c>
      <c r="O62" s="52">
        <v>2582.6178108590652</v>
      </c>
      <c r="P62" s="52">
        <v>2956.9911524261865</v>
      </c>
      <c r="Q62" s="52">
        <v>2133.9301968845693</v>
      </c>
      <c r="R62" s="52">
        <v>2528.5032142383084</v>
      </c>
      <c r="S62" s="52">
        <v>2833.3221699073865</v>
      </c>
      <c r="T62" s="52">
        <v>2647.7434826096828</v>
      </c>
      <c r="U62" s="52">
        <v>2631.867523617384</v>
      </c>
      <c r="V62" s="52">
        <v>2589.4041725655529</v>
      </c>
      <c r="W62" s="52">
        <v>2366.2366153500916</v>
      </c>
      <c r="X62" s="52">
        <v>2908.0962679056183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30.642236588976569</v>
      </c>
      <c r="H63" s="52">
        <v>54.021432178215235</v>
      </c>
      <c r="I63" s="52">
        <v>20.083813986184964</v>
      </c>
      <c r="J63" s="52">
        <v>39.162418764630914</v>
      </c>
      <c r="K63" s="52">
        <v>76.700070497552218</v>
      </c>
      <c r="L63" s="52">
        <v>118.44264470236872</v>
      </c>
      <c r="M63" s="52">
        <v>61.551712005025955</v>
      </c>
      <c r="N63" s="52">
        <v>108.83549821919767</v>
      </c>
      <c r="O63" s="52">
        <v>48.015202332800925</v>
      </c>
      <c r="P63" s="52">
        <v>91.469271335296966</v>
      </c>
      <c r="Q63" s="52">
        <v>75.239729087039166</v>
      </c>
      <c r="R63" s="52">
        <v>87.466034780865144</v>
      </c>
      <c r="S63" s="52">
        <v>112.45720929261404</v>
      </c>
      <c r="T63" s="52">
        <v>131.04931739031792</v>
      </c>
      <c r="U63" s="52">
        <v>65.618786782615345</v>
      </c>
      <c r="V63" s="52">
        <v>81.358758634446545</v>
      </c>
      <c r="W63" s="52">
        <v>87.61071904990942</v>
      </c>
      <c r="X63" s="52">
        <v>139.64208729438164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0.38583882103896161</v>
      </c>
      <c r="M67" s="52">
        <v>1.3574031926990731</v>
      </c>
      <c r="N67" s="52">
        <v>1.7202946881988561</v>
      </c>
      <c r="O67" s="52">
        <v>1.9161808056756491</v>
      </c>
      <c r="P67" s="52">
        <v>1.9279730506345918</v>
      </c>
      <c r="Q67" s="52">
        <v>1.3248645016855776</v>
      </c>
      <c r="R67" s="52">
        <v>1.1473947438620646</v>
      </c>
      <c r="S67" s="52">
        <v>1.1474960808413706</v>
      </c>
      <c r="T67" s="52">
        <v>2.7026600754529966</v>
      </c>
      <c r="U67" s="52">
        <v>2.7687806066876051</v>
      </c>
      <c r="V67" s="52">
        <v>2.7739854962785828</v>
      </c>
      <c r="W67" s="52">
        <v>3.4896659906726657</v>
      </c>
      <c r="X67" s="52">
        <v>3.4892973501105997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19.799422319506856</v>
      </c>
      <c r="N68" s="52">
        <v>7.4613003504269289</v>
      </c>
      <c r="O68" s="52">
        <v>6.6721415653626082</v>
      </c>
      <c r="P68" s="52">
        <v>4.9794723965264911</v>
      </c>
      <c r="Q68" s="52">
        <v>4.3902697424605828</v>
      </c>
      <c r="R68" s="52">
        <v>4.7688594041767063</v>
      </c>
      <c r="S68" s="52">
        <v>4.954553390716125</v>
      </c>
      <c r="T68" s="52">
        <v>3.8879068669064272</v>
      </c>
      <c r="U68" s="52">
        <v>3.8860500312593143</v>
      </c>
      <c r="V68" s="52">
        <v>4.0481882391781747</v>
      </c>
      <c r="W68" s="52">
        <v>1.829346079804602</v>
      </c>
      <c r="X68" s="52">
        <v>0.16753448416765918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0.2133010331100586</v>
      </c>
      <c r="L72" s="55">
        <v>0.18382113493015095</v>
      </c>
      <c r="M72" s="55">
        <v>0.56030404749159557</v>
      </c>
      <c r="N72" s="55">
        <v>0.27614887394398646</v>
      </c>
      <c r="O72" s="55">
        <v>0.56390115735160795</v>
      </c>
      <c r="P72" s="55">
        <v>0.85132808876672561</v>
      </c>
      <c r="Q72" s="55">
        <v>0.27849020734432517</v>
      </c>
      <c r="R72" s="55">
        <v>0.28138316509874378</v>
      </c>
      <c r="S72" s="55">
        <v>0.28140801663317089</v>
      </c>
      <c r="T72" s="55">
        <v>0.28231408032578659</v>
      </c>
      <c r="U72" s="55">
        <v>0.28289473152939704</v>
      </c>
      <c r="V72" s="55">
        <v>0.28278834872663944</v>
      </c>
      <c r="W72" s="55">
        <v>0.28423817091553477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957.77620149635516</v>
      </c>
      <c r="D2" s="21">
        <f t="shared" ref="D2:X2" si="0">SUM(D3,D17,D22,D25,D26,D51,D52)</f>
        <v>959.86683973962181</v>
      </c>
      <c r="E2" s="21">
        <f t="shared" si="0"/>
        <v>955.99673831041969</v>
      </c>
      <c r="F2" s="21">
        <f t="shared" si="0"/>
        <v>984.93476287529973</v>
      </c>
      <c r="G2" s="21">
        <f t="shared" si="0"/>
        <v>1204.7561803329097</v>
      </c>
      <c r="H2" s="21">
        <f t="shared" si="0"/>
        <v>1270.3305531819306</v>
      </c>
      <c r="I2" s="21">
        <f t="shared" si="0"/>
        <v>1346.5187993149834</v>
      </c>
      <c r="J2" s="21">
        <f t="shared" si="0"/>
        <v>1310.1030273030053</v>
      </c>
      <c r="K2" s="21">
        <f t="shared" si="0"/>
        <v>1528.1881169716712</v>
      </c>
      <c r="L2" s="21">
        <f t="shared" si="0"/>
        <v>1598.6919184384319</v>
      </c>
      <c r="M2" s="21">
        <f t="shared" si="0"/>
        <v>1588.1024498351858</v>
      </c>
      <c r="N2" s="21">
        <f t="shared" si="0"/>
        <v>1552.5548255789865</v>
      </c>
      <c r="O2" s="21">
        <f t="shared" si="0"/>
        <v>1620.7060885174419</v>
      </c>
      <c r="P2" s="21">
        <f t="shared" si="0"/>
        <v>1589.9199865611918</v>
      </c>
      <c r="Q2" s="21">
        <f t="shared" si="0"/>
        <v>1618.5951072723617</v>
      </c>
      <c r="R2" s="21">
        <f t="shared" si="0"/>
        <v>1595.7184905406816</v>
      </c>
      <c r="S2" s="21">
        <f t="shared" si="0"/>
        <v>1616.4120293220076</v>
      </c>
      <c r="T2" s="21">
        <f t="shared" si="0"/>
        <v>1557.57456128781</v>
      </c>
      <c r="U2" s="21">
        <f t="shared" si="0"/>
        <v>1530.9745153077131</v>
      </c>
      <c r="V2" s="21">
        <f t="shared" si="0"/>
        <v>1522.6356079311747</v>
      </c>
      <c r="W2" s="21">
        <f t="shared" si="0"/>
        <v>1368.0503366737448</v>
      </c>
      <c r="X2" s="21">
        <f t="shared" si="0"/>
        <v>1466.0999352943556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0.52275017823899628</v>
      </c>
      <c r="D3" s="24">
        <f t="shared" ref="D3:W3" si="2">SUM(D4,D8,D11)</f>
        <v>0.57668548747216886</v>
      </c>
      <c r="E3" s="24">
        <f t="shared" si="2"/>
        <v>0.59615335148693305</v>
      </c>
      <c r="F3" s="24">
        <f t="shared" si="2"/>
        <v>0.43189203354717398</v>
      </c>
      <c r="G3" s="24">
        <f t="shared" si="2"/>
        <v>0.64443919516035986</v>
      </c>
      <c r="H3" s="24">
        <f t="shared" si="2"/>
        <v>0.5740281627964281</v>
      </c>
      <c r="I3" s="24">
        <f t="shared" si="2"/>
        <v>0.68555421104892389</v>
      </c>
      <c r="J3" s="24">
        <f t="shared" si="2"/>
        <v>0.67764811306643868</v>
      </c>
      <c r="K3" s="24">
        <f t="shared" si="2"/>
        <v>0.96006397726556791</v>
      </c>
      <c r="L3" s="24">
        <f t="shared" si="2"/>
        <v>1.9263073882543156</v>
      </c>
      <c r="M3" s="24">
        <f t="shared" si="2"/>
        <v>1.0251057663901399</v>
      </c>
      <c r="N3" s="24">
        <f t="shared" si="2"/>
        <v>1.0326972114905109</v>
      </c>
      <c r="O3" s="24">
        <f t="shared" si="2"/>
        <v>1.0469953106134433</v>
      </c>
      <c r="P3" s="24">
        <f t="shared" si="2"/>
        <v>1.0435859923075534</v>
      </c>
      <c r="Q3" s="24">
        <f t="shared" si="2"/>
        <v>1.0464254330532006</v>
      </c>
      <c r="R3" s="24">
        <f t="shared" si="2"/>
        <v>1.0440972373625059</v>
      </c>
      <c r="S3" s="24">
        <f t="shared" si="2"/>
        <v>1.0478627761950869</v>
      </c>
      <c r="T3" s="24">
        <f t="shared" si="2"/>
        <v>1.0567994038420125</v>
      </c>
      <c r="U3" s="24">
        <f t="shared" si="2"/>
        <v>1.0554174905845026</v>
      </c>
      <c r="V3" s="24">
        <f t="shared" si="2"/>
        <v>1.0561358854780121</v>
      </c>
      <c r="W3" s="24">
        <f t="shared" si="2"/>
        <v>1.0531309367409576</v>
      </c>
      <c r="X3" s="24">
        <f t="shared" ref="X3" si="3">SUM(X4,X8,X11)</f>
        <v>1.0508399637715304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0.49793676830088462</v>
      </c>
      <c r="D4" s="19">
        <f t="shared" ref="D4:W4" si="5">SUM(D5:D7)</f>
        <v>0.54673081580371841</v>
      </c>
      <c r="E4" s="19">
        <f t="shared" si="5"/>
        <v>0.55145710277046556</v>
      </c>
      <c r="F4" s="19">
        <f t="shared" si="5"/>
        <v>0.40667558479786953</v>
      </c>
      <c r="G4" s="19">
        <f t="shared" si="5"/>
        <v>0.61140765688298226</v>
      </c>
      <c r="H4" s="19">
        <f t="shared" si="5"/>
        <v>0.49055364169380405</v>
      </c>
      <c r="I4" s="19">
        <f t="shared" si="5"/>
        <v>0.57962108157444869</v>
      </c>
      <c r="J4" s="19">
        <f t="shared" si="5"/>
        <v>0.59385786502941951</v>
      </c>
      <c r="K4" s="19">
        <f t="shared" si="5"/>
        <v>0.795473067855474</v>
      </c>
      <c r="L4" s="19">
        <f t="shared" si="5"/>
        <v>1.8014388806035293</v>
      </c>
      <c r="M4" s="19">
        <f t="shared" si="5"/>
        <v>0.89463013735944918</v>
      </c>
      <c r="N4" s="19">
        <f t="shared" si="5"/>
        <v>0.88281173938439506</v>
      </c>
      <c r="O4" s="19">
        <f t="shared" si="5"/>
        <v>0.8846671625380238</v>
      </c>
      <c r="P4" s="19">
        <f t="shared" si="5"/>
        <v>0.94998107403905907</v>
      </c>
      <c r="Q4" s="19">
        <f t="shared" si="5"/>
        <v>0.98920985071135403</v>
      </c>
      <c r="R4" s="19">
        <f t="shared" si="5"/>
        <v>1.0030468128749059</v>
      </c>
      <c r="S4" s="19">
        <f t="shared" si="5"/>
        <v>0.975472143475</v>
      </c>
      <c r="T4" s="19">
        <f t="shared" si="5"/>
        <v>1.0097977148296788</v>
      </c>
      <c r="U4" s="19">
        <f t="shared" si="5"/>
        <v>1.0075938716566715</v>
      </c>
      <c r="V4" s="19">
        <f t="shared" si="5"/>
        <v>1.0123725207203411</v>
      </c>
      <c r="W4" s="19">
        <f t="shared" si="5"/>
        <v>1.0017933899549667</v>
      </c>
      <c r="X4" s="19">
        <f t="shared" ref="X4" si="6">SUM(X5:X7)</f>
        <v>0.99540074538505274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0.55145710277046556</v>
      </c>
      <c r="F5" s="8">
        <v>0.39841454057448733</v>
      </c>
      <c r="G5" s="8">
        <v>0.47116514920395103</v>
      </c>
      <c r="H5" s="8">
        <v>0.49055364169380405</v>
      </c>
      <c r="I5" s="8">
        <v>0.54297028145857984</v>
      </c>
      <c r="J5" s="8">
        <v>0.59385786502941951</v>
      </c>
      <c r="K5" s="8">
        <v>0.78233124005178123</v>
      </c>
      <c r="L5" s="8">
        <v>1.0120590077224934</v>
      </c>
      <c r="M5" s="8">
        <v>0.88959190917708397</v>
      </c>
      <c r="N5" s="8">
        <v>0.88281173938439506</v>
      </c>
      <c r="O5" s="8">
        <v>0.87812958435602029</v>
      </c>
      <c r="P5" s="8">
        <v>0.94998107403905907</v>
      </c>
      <c r="Q5" s="8">
        <v>0.98920985071135403</v>
      </c>
      <c r="R5" s="8">
        <v>1.0030468128749059</v>
      </c>
      <c r="S5" s="8">
        <v>0.975472143475</v>
      </c>
      <c r="T5" s="8">
        <v>1.0097977148296788</v>
      </c>
      <c r="U5" s="8">
        <v>1.0075938716566715</v>
      </c>
      <c r="V5" s="8">
        <v>1.0123725207203411</v>
      </c>
      <c r="W5" s="8">
        <v>1.0017933899549667</v>
      </c>
      <c r="X5" s="8">
        <v>0.99540074538505274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0.49793676830088462</v>
      </c>
      <c r="D7" s="8">
        <v>0.54673081580371841</v>
      </c>
      <c r="E7" s="8">
        <v>0</v>
      </c>
      <c r="F7" s="8">
        <v>8.2610442233822107E-3</v>
      </c>
      <c r="G7" s="8">
        <v>0.14024250767903118</v>
      </c>
      <c r="H7" s="8">
        <v>0</v>
      </c>
      <c r="I7" s="8">
        <v>3.6650800115868826E-2</v>
      </c>
      <c r="J7" s="8">
        <v>0</v>
      </c>
      <c r="K7" s="8">
        <v>1.3141827803692828E-2</v>
      </c>
      <c r="L7" s="8">
        <v>0.78937987288103595</v>
      </c>
      <c r="M7" s="8">
        <v>5.0382281823652154E-3</v>
      </c>
      <c r="N7" s="8">
        <v>0</v>
      </c>
      <c r="O7" s="8">
        <v>6.5375781820034961E-3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2.4813409938111663E-2</v>
      </c>
      <c r="D11" s="19">
        <f t="shared" si="8"/>
        <v>2.9954671668450453E-2</v>
      </c>
      <c r="E11" s="19">
        <f t="shared" si="8"/>
        <v>4.469624871646747E-2</v>
      </c>
      <c r="F11" s="19">
        <f t="shared" si="8"/>
        <v>2.5216448749304426E-2</v>
      </c>
      <c r="G11" s="19">
        <f t="shared" si="8"/>
        <v>3.3031538277377641E-2</v>
      </c>
      <c r="H11" s="19">
        <f t="shared" si="8"/>
        <v>8.3474521102624044E-2</v>
      </c>
      <c r="I11" s="19">
        <f t="shared" si="8"/>
        <v>0.10593312947447521</v>
      </c>
      <c r="J11" s="19">
        <f t="shared" si="8"/>
        <v>8.3790248037019149E-2</v>
      </c>
      <c r="K11" s="19">
        <f t="shared" si="8"/>
        <v>0.16459090941009394</v>
      </c>
      <c r="L11" s="19">
        <f t="shared" si="8"/>
        <v>0.12486850765078618</v>
      </c>
      <c r="M11" s="19">
        <f t="shared" si="8"/>
        <v>0.13047562903069071</v>
      </c>
      <c r="N11" s="19">
        <f t="shared" si="8"/>
        <v>0.14988547210611575</v>
      </c>
      <c r="O11" s="19">
        <f t="shared" si="8"/>
        <v>0.1623281480754194</v>
      </c>
      <c r="P11" s="19">
        <f t="shared" si="8"/>
        <v>9.3604918268494333E-2</v>
      </c>
      <c r="Q11" s="19">
        <f t="shared" si="8"/>
        <v>5.7215582341846566E-2</v>
      </c>
      <c r="R11" s="19">
        <f t="shared" si="8"/>
        <v>4.1050424487599928E-2</v>
      </c>
      <c r="S11" s="19">
        <f t="shared" si="8"/>
        <v>7.2390632720086973E-2</v>
      </c>
      <c r="T11" s="19">
        <f t="shared" si="8"/>
        <v>4.7001689012333606E-2</v>
      </c>
      <c r="U11" s="19">
        <f t="shared" si="8"/>
        <v>4.7823618927831123E-2</v>
      </c>
      <c r="V11" s="19">
        <f t="shared" si="8"/>
        <v>4.376336475767105E-2</v>
      </c>
      <c r="W11" s="19">
        <f t="shared" si="8"/>
        <v>5.1337546785990874E-2</v>
      </c>
      <c r="X11" s="19">
        <f t="shared" si="8"/>
        <v>5.543921838647764E-2</v>
      </c>
    </row>
    <row r="12" spans="1:24" ht="11.25" customHeight="1" x14ac:dyDescent="0.2">
      <c r="A12" s="28" t="s">
        <v>14</v>
      </c>
      <c r="B12" s="7" t="s">
        <v>15</v>
      </c>
      <c r="C12" s="8">
        <v>1.3324135011232216E-2</v>
      </c>
      <c r="D12" s="8">
        <v>1.9136404353206671E-2</v>
      </c>
      <c r="E12" s="8">
        <v>1.5464852572639619E-2</v>
      </c>
      <c r="F12" s="8">
        <v>1.1415157677583627E-2</v>
      </c>
      <c r="G12" s="8">
        <v>2.4597937964844423E-2</v>
      </c>
      <c r="H12" s="8">
        <v>2.8331235950475899E-2</v>
      </c>
      <c r="I12" s="8">
        <v>3.4365436836900361E-2</v>
      </c>
      <c r="J12" s="8">
        <v>3.0945203898703026E-2</v>
      </c>
      <c r="K12" s="8">
        <v>5.6477810110840708E-2</v>
      </c>
      <c r="L12" s="8">
        <v>2.5004983364718472E-2</v>
      </c>
      <c r="M12" s="8">
        <v>1.7715976653710459E-2</v>
      </c>
      <c r="N12" s="8">
        <v>1.4162436989928334E-2</v>
      </c>
      <c r="O12" s="8">
        <v>1.5628289011874782E-2</v>
      </c>
      <c r="P12" s="8">
        <v>1.9319586592611678E-2</v>
      </c>
      <c r="Q12" s="8">
        <v>2.0451961032447029E-2</v>
      </c>
      <c r="R12" s="8">
        <v>1.026290045769377E-2</v>
      </c>
      <c r="S12" s="8">
        <v>2.1291075197970008E-2</v>
      </c>
      <c r="T12" s="8">
        <v>1.6786317504404853E-2</v>
      </c>
      <c r="U12" s="8">
        <v>1.5029921931298179E-2</v>
      </c>
      <c r="V12" s="8">
        <v>1.3204967203249211E-2</v>
      </c>
      <c r="W12" s="8">
        <v>1.4260429662775248E-2</v>
      </c>
      <c r="X12" s="8">
        <v>1.4983049874381173E-2</v>
      </c>
    </row>
    <row r="13" spans="1:24" ht="11.25" customHeight="1" x14ac:dyDescent="0.2">
      <c r="A13" s="28" t="s">
        <v>16</v>
      </c>
      <c r="B13" s="7" t="s">
        <v>17</v>
      </c>
      <c r="C13" s="8">
        <v>6.2683874628376261E-3</v>
      </c>
      <c r="D13" s="8">
        <v>4.2570599266715014E-3</v>
      </c>
      <c r="E13" s="8">
        <v>1.7111997044121155E-2</v>
      </c>
      <c r="F13" s="8">
        <v>7.5393033809518159E-3</v>
      </c>
      <c r="G13" s="8">
        <v>0</v>
      </c>
      <c r="H13" s="8">
        <v>3.0859306480046353E-2</v>
      </c>
      <c r="I13" s="8">
        <v>4.2111528541397061E-2</v>
      </c>
      <c r="J13" s="8">
        <v>2.8088627614199654E-2</v>
      </c>
      <c r="K13" s="8">
        <v>4.4740167941072204E-2</v>
      </c>
      <c r="L13" s="8">
        <v>6.1283332074006831E-2</v>
      </c>
      <c r="M13" s="8">
        <v>3.2161860051286344E-2</v>
      </c>
      <c r="N13" s="8">
        <v>7.7734631553507627E-2</v>
      </c>
      <c r="O13" s="8">
        <v>9.8978800576626433E-2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5.2208874640418219E-3</v>
      </c>
      <c r="D16" s="8">
        <v>6.5612073885722814E-3</v>
      </c>
      <c r="E16" s="8">
        <v>1.2119399099706697E-2</v>
      </c>
      <c r="F16" s="8">
        <v>6.2619876907689855E-3</v>
      </c>
      <c r="G16" s="8">
        <v>8.4336003125332175E-3</v>
      </c>
      <c r="H16" s="8">
        <v>2.4283978672101785E-2</v>
      </c>
      <c r="I16" s="8">
        <v>2.9456164096177781E-2</v>
      </c>
      <c r="J16" s="8">
        <v>2.4756416524116465E-2</v>
      </c>
      <c r="K16" s="8">
        <v>6.3372931358181034E-2</v>
      </c>
      <c r="L16" s="8">
        <v>3.8580192212060868E-2</v>
      </c>
      <c r="M16" s="8">
        <v>8.0597792325693918E-2</v>
      </c>
      <c r="N16" s="8">
        <v>5.7988403562679793E-2</v>
      </c>
      <c r="O16" s="8">
        <v>4.7721058486918169E-2</v>
      </c>
      <c r="P16" s="8">
        <v>7.4285331675882652E-2</v>
      </c>
      <c r="Q16" s="8">
        <v>3.6763621309399537E-2</v>
      </c>
      <c r="R16" s="8">
        <v>3.0787524029906158E-2</v>
      </c>
      <c r="S16" s="8">
        <v>5.1099557522116971E-2</v>
      </c>
      <c r="T16" s="8">
        <v>3.0215371507928749E-2</v>
      </c>
      <c r="U16" s="8">
        <v>3.2793696996532944E-2</v>
      </c>
      <c r="V16" s="8">
        <v>3.0558397554421839E-2</v>
      </c>
      <c r="W16" s="8">
        <v>3.7077117123215625E-2</v>
      </c>
      <c r="X16" s="8">
        <v>4.0456168512096463E-2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317.83089898534388</v>
      </c>
      <c r="D26" s="27">
        <f t="shared" si="11"/>
        <v>305.79206499861789</v>
      </c>
      <c r="E26" s="27">
        <f t="shared" si="11"/>
        <v>297.86835019858825</v>
      </c>
      <c r="F26" s="27">
        <f t="shared" si="11"/>
        <v>333.40116291325802</v>
      </c>
      <c r="G26" s="27">
        <f t="shared" si="11"/>
        <v>421.66189174582985</v>
      </c>
      <c r="H26" s="27">
        <f t="shared" si="11"/>
        <v>465.03899593881397</v>
      </c>
      <c r="I26" s="27">
        <f t="shared" si="11"/>
        <v>472.85221915141761</v>
      </c>
      <c r="J26" s="27">
        <f t="shared" si="11"/>
        <v>444.15687099887509</v>
      </c>
      <c r="K26" s="27">
        <f t="shared" si="11"/>
        <v>522.69968639082197</v>
      </c>
      <c r="L26" s="27">
        <f t="shared" si="11"/>
        <v>507.68191482501885</v>
      </c>
      <c r="M26" s="27">
        <f t="shared" si="11"/>
        <v>501.84525092300657</v>
      </c>
      <c r="N26" s="27">
        <f t="shared" si="11"/>
        <v>540.15322718695313</v>
      </c>
      <c r="O26" s="27">
        <f t="shared" si="11"/>
        <v>520.01815700397242</v>
      </c>
      <c r="P26" s="27">
        <f t="shared" si="11"/>
        <v>511.53216675248569</v>
      </c>
      <c r="Q26" s="27">
        <f t="shared" si="11"/>
        <v>552.35498014225936</v>
      </c>
      <c r="R26" s="27">
        <f t="shared" si="11"/>
        <v>557.44444696159462</v>
      </c>
      <c r="S26" s="27">
        <f t="shared" si="11"/>
        <v>515.85282981737942</v>
      </c>
      <c r="T26" s="27">
        <f t="shared" si="11"/>
        <v>488.30941326644012</v>
      </c>
      <c r="U26" s="27">
        <f t="shared" si="11"/>
        <v>460.10921296618585</v>
      </c>
      <c r="V26" s="27">
        <f t="shared" si="11"/>
        <v>436.11624904541503</v>
      </c>
      <c r="W26" s="27">
        <f t="shared" si="11"/>
        <v>427.29527229174397</v>
      </c>
      <c r="X26" s="27">
        <f t="shared" si="11"/>
        <v>427.65845583623792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317.83089898534388</v>
      </c>
      <c r="D33" s="19">
        <f t="shared" si="13"/>
        <v>305.79206499861789</v>
      </c>
      <c r="E33" s="19">
        <f t="shared" si="13"/>
        <v>297.86835019858825</v>
      </c>
      <c r="F33" s="19">
        <f t="shared" si="13"/>
        <v>333.40116291325802</v>
      </c>
      <c r="G33" s="19">
        <f t="shared" si="13"/>
        <v>421.66189174582985</v>
      </c>
      <c r="H33" s="19">
        <f t="shared" si="13"/>
        <v>465.03899593881397</v>
      </c>
      <c r="I33" s="19">
        <f t="shared" si="13"/>
        <v>472.85221915141761</v>
      </c>
      <c r="J33" s="19">
        <f t="shared" si="13"/>
        <v>444.15687099887509</v>
      </c>
      <c r="K33" s="19">
        <f t="shared" si="13"/>
        <v>522.69968639082197</v>
      </c>
      <c r="L33" s="19">
        <f t="shared" si="13"/>
        <v>507.68191482501885</v>
      </c>
      <c r="M33" s="19">
        <f t="shared" si="13"/>
        <v>501.84525092300657</v>
      </c>
      <c r="N33" s="19">
        <f t="shared" si="13"/>
        <v>540.15322718695313</v>
      </c>
      <c r="O33" s="19">
        <f t="shared" si="13"/>
        <v>520.01815700397242</v>
      </c>
      <c r="P33" s="19">
        <f t="shared" si="13"/>
        <v>511.53216675248569</v>
      </c>
      <c r="Q33" s="19">
        <f t="shared" si="13"/>
        <v>552.35498014225936</v>
      </c>
      <c r="R33" s="19">
        <f t="shared" si="13"/>
        <v>557.44444696159462</v>
      </c>
      <c r="S33" s="19">
        <f t="shared" si="13"/>
        <v>515.85282981737942</v>
      </c>
      <c r="T33" s="19">
        <f t="shared" si="13"/>
        <v>488.30941326644012</v>
      </c>
      <c r="U33" s="19">
        <f t="shared" si="13"/>
        <v>460.10921296618585</v>
      </c>
      <c r="V33" s="19">
        <f t="shared" si="13"/>
        <v>436.11624904541503</v>
      </c>
      <c r="W33" s="19">
        <f t="shared" si="13"/>
        <v>427.29527229174397</v>
      </c>
      <c r="X33" s="19">
        <f t="shared" si="13"/>
        <v>427.65845583623792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26.747256323528507</v>
      </c>
      <c r="D36" s="8">
        <v>26.049880995026843</v>
      </c>
      <c r="E36" s="8">
        <v>26.6939477935613</v>
      </c>
      <c r="F36" s="8">
        <v>26.885822812560985</v>
      </c>
      <c r="G36" s="8">
        <v>29.749679022121885</v>
      </c>
      <c r="H36" s="8">
        <v>32.515291190005307</v>
      </c>
      <c r="I36" s="8">
        <v>36.729579922656754</v>
      </c>
      <c r="J36" s="8">
        <v>38.512321853218474</v>
      </c>
      <c r="K36" s="8">
        <v>36.383774662393812</v>
      </c>
      <c r="L36" s="8">
        <v>41.015792526296089</v>
      </c>
      <c r="M36" s="8">
        <v>41.806765822173809</v>
      </c>
      <c r="N36" s="8">
        <v>42.699044365017365</v>
      </c>
      <c r="O36" s="8">
        <v>43.231597808764782</v>
      </c>
      <c r="P36" s="8">
        <v>43.116336268324169</v>
      </c>
      <c r="Q36" s="8">
        <v>47.524349989712853</v>
      </c>
      <c r="R36" s="8">
        <v>43.066684860319967</v>
      </c>
      <c r="S36" s="8">
        <v>47.022120000000008</v>
      </c>
      <c r="T36" s="8">
        <v>43.829260000000005</v>
      </c>
      <c r="U36" s="8">
        <v>40.636400000000009</v>
      </c>
      <c r="V36" s="8">
        <v>40.636400000000002</v>
      </c>
      <c r="W36" s="8">
        <v>37.307875000000003</v>
      </c>
      <c r="X36" s="8">
        <v>37.606338000000008</v>
      </c>
    </row>
    <row r="37" spans="1:24" ht="11.25" customHeight="1" x14ac:dyDescent="0.2">
      <c r="A37" s="28" t="s">
        <v>60</v>
      </c>
      <c r="B37" s="7" t="s">
        <v>61</v>
      </c>
      <c r="C37" s="8">
        <v>1.4906337585052285</v>
      </c>
      <c r="D37" s="8">
        <v>1.4554104705452755</v>
      </c>
      <c r="E37" s="8">
        <v>1.6340120531020252</v>
      </c>
      <c r="F37" s="8">
        <v>1.6578531790452211</v>
      </c>
      <c r="G37" s="8">
        <v>2.1779473153040678</v>
      </c>
      <c r="H37" s="8">
        <v>2.4410926938108113</v>
      </c>
      <c r="I37" s="8">
        <v>2.8679525491998663</v>
      </c>
      <c r="J37" s="8">
        <v>3.2740875015089133</v>
      </c>
      <c r="K37" s="8">
        <v>3.1193248833852953</v>
      </c>
      <c r="L37" s="8">
        <v>3.7452240593919996</v>
      </c>
      <c r="M37" s="8">
        <v>3.3610573424571704</v>
      </c>
      <c r="N37" s="8">
        <v>5.3810133459401355</v>
      </c>
      <c r="O37" s="8">
        <v>5.2177831949462963</v>
      </c>
      <c r="P37" s="8">
        <v>4.7501831192444088</v>
      </c>
      <c r="Q37" s="8">
        <v>6.3697660249968875</v>
      </c>
      <c r="R37" s="8">
        <v>5.552098243513119</v>
      </c>
      <c r="S37" s="8">
        <v>5.58253892664845</v>
      </c>
      <c r="T37" s="8">
        <v>5.2028792508148802</v>
      </c>
      <c r="U37" s="8">
        <v>5.0323352051889945</v>
      </c>
      <c r="V37" s="8">
        <v>5.0986168121857229</v>
      </c>
      <c r="W37" s="8">
        <v>4.6532183158214631</v>
      </c>
      <c r="X37" s="8">
        <v>4.8117891561894339</v>
      </c>
    </row>
    <row r="38" spans="1:24" ht="11.25" customHeight="1" x14ac:dyDescent="0.2">
      <c r="A38" s="28" t="s">
        <v>62</v>
      </c>
      <c r="B38" s="7" t="s">
        <v>63</v>
      </c>
      <c r="C38" s="8">
        <v>2.3048338046761391E-2</v>
      </c>
      <c r="D38" s="8">
        <v>2.2276442922988245E-2</v>
      </c>
      <c r="E38" s="8">
        <v>2.4760054103921209E-2</v>
      </c>
      <c r="F38" s="8">
        <v>2.4750031877467462E-2</v>
      </c>
      <c r="G38" s="8">
        <v>3.2040944219739582E-2</v>
      </c>
      <c r="H38" s="8">
        <v>3.5396822661260693E-2</v>
      </c>
      <c r="I38" s="8">
        <v>4.080547652086744E-2</v>
      </c>
      <c r="J38" s="8">
        <v>4.5936940878608772E-2</v>
      </c>
      <c r="K38" s="8">
        <v>4.3364104282279776E-2</v>
      </c>
      <c r="L38" s="8">
        <v>4.9781678562049868E-2</v>
      </c>
      <c r="M38" s="8">
        <v>3.0172356822645824E-2</v>
      </c>
      <c r="N38" s="8">
        <v>5.7828421857806983E-2</v>
      </c>
      <c r="O38" s="8">
        <v>5.5679248924995497E-2</v>
      </c>
      <c r="P38" s="8">
        <v>3.3547552431911161E-2</v>
      </c>
      <c r="Q38" s="8">
        <v>6.6337155423549926E-2</v>
      </c>
      <c r="R38" s="8">
        <v>5.7426876642086823E-2</v>
      </c>
      <c r="S38" s="8">
        <v>5.7350334183229212E-2</v>
      </c>
      <c r="T38" s="8">
        <v>5.455966775105113E-2</v>
      </c>
      <c r="U38" s="8">
        <v>5.2771268286502519E-2</v>
      </c>
      <c r="V38" s="8">
        <v>3.5389630644225192E-2</v>
      </c>
      <c r="W38" s="8">
        <v>3.2638946676803643E-2</v>
      </c>
      <c r="X38" s="8">
        <v>3.3634472309014271E-2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5.282212223296245</v>
      </c>
      <c r="D40" s="8">
        <v>5.3289039742801458</v>
      </c>
      <c r="E40" s="8">
        <v>5.6330846615372909</v>
      </c>
      <c r="F40" s="8">
        <v>5.7798552843212141</v>
      </c>
      <c r="G40" s="8">
        <v>6.8178667233950678</v>
      </c>
      <c r="H40" s="8">
        <v>7.4845779783132551</v>
      </c>
      <c r="I40" s="8">
        <v>8.6282255863861597</v>
      </c>
      <c r="J40" s="8">
        <v>7.6537992155016195</v>
      </c>
      <c r="K40" s="8">
        <v>7.2251251604609505</v>
      </c>
      <c r="L40" s="8">
        <v>7.3616867764083098</v>
      </c>
      <c r="M40" s="8">
        <v>5.558668729287934</v>
      </c>
      <c r="N40" s="8">
        <v>6.8103501292223125</v>
      </c>
      <c r="O40" s="8">
        <v>6.2778278761972608</v>
      </c>
      <c r="P40" s="8">
        <v>5.4058234006635439</v>
      </c>
      <c r="Q40" s="8">
        <v>6.8358667364489181</v>
      </c>
      <c r="R40" s="8">
        <v>6.3403816252246896</v>
      </c>
      <c r="S40" s="8">
        <v>6.5046196059809018</v>
      </c>
      <c r="T40" s="8">
        <v>6.0603287357392635</v>
      </c>
      <c r="U40" s="8">
        <v>6.0735412746602497</v>
      </c>
      <c r="V40" s="8">
        <v>5.2585243659245515</v>
      </c>
      <c r="W40" s="8">
        <v>5.4234397656353766</v>
      </c>
      <c r="X40" s="8">
        <v>4.7118396954457182</v>
      </c>
    </row>
    <row r="41" spans="1:24" ht="11.25" customHeight="1" x14ac:dyDescent="0.2">
      <c r="A41" s="28" t="s">
        <v>68</v>
      </c>
      <c r="B41" s="7" t="s">
        <v>69</v>
      </c>
      <c r="C41" s="8">
        <v>4.318307946316402</v>
      </c>
      <c r="D41" s="8">
        <v>4.6208693527343465</v>
      </c>
      <c r="E41" s="8">
        <v>7.7869148214546229</v>
      </c>
      <c r="F41" s="8">
        <v>7.0385091353653539</v>
      </c>
      <c r="G41" s="8">
        <v>8.8975275654199972</v>
      </c>
      <c r="H41" s="8">
        <v>6.9871819062575726</v>
      </c>
      <c r="I41" s="8">
        <v>6.1435141493419039</v>
      </c>
      <c r="J41" s="8">
        <v>6.1476361963507964</v>
      </c>
      <c r="K41" s="8">
        <v>7.3992327571310206</v>
      </c>
      <c r="L41" s="8">
        <v>11.991898056822595</v>
      </c>
      <c r="M41" s="8">
        <v>7.4216604956649501</v>
      </c>
      <c r="N41" s="8">
        <v>6.7716693153479737</v>
      </c>
      <c r="O41" s="8">
        <v>8.1965573313529774</v>
      </c>
      <c r="P41" s="8">
        <v>7.9150632159635759</v>
      </c>
      <c r="Q41" s="8">
        <v>7.9899716943780188</v>
      </c>
      <c r="R41" s="8">
        <v>7.1088995704315687</v>
      </c>
      <c r="S41" s="8">
        <v>7.2913097951902897</v>
      </c>
      <c r="T41" s="8">
        <v>6.1150855868779503</v>
      </c>
      <c r="U41" s="8">
        <v>5.9322895973930221</v>
      </c>
      <c r="V41" s="8">
        <v>5.5427669163470714</v>
      </c>
      <c r="W41" s="8">
        <v>4.5081334138795048</v>
      </c>
      <c r="X41" s="8">
        <v>5.789954662257073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279.58035187340738</v>
      </c>
      <c r="D43" s="8">
        <v>268.3147237631083</v>
      </c>
      <c r="E43" s="8">
        <v>255.00885552489498</v>
      </c>
      <c r="F43" s="8">
        <v>291.42942698277125</v>
      </c>
      <c r="G43" s="8">
        <v>373.2295703130996</v>
      </c>
      <c r="H43" s="8">
        <v>414.73888221591869</v>
      </c>
      <c r="I43" s="8">
        <v>417.61551342675529</v>
      </c>
      <c r="J43" s="8">
        <v>387.5925092157683</v>
      </c>
      <c r="K43" s="8">
        <v>467.65040468473518</v>
      </c>
      <c r="L43" s="8">
        <v>435.337273672734</v>
      </c>
      <c r="M43" s="8">
        <v>442.90268972525564</v>
      </c>
      <c r="N43" s="8">
        <v>477.45709611518822</v>
      </c>
      <c r="O43" s="8">
        <v>456.09876712610651</v>
      </c>
      <c r="P43" s="8">
        <v>449.46148632259604</v>
      </c>
      <c r="Q43" s="8">
        <v>482.6727764291079</v>
      </c>
      <c r="R43" s="8">
        <v>494.54338086036324</v>
      </c>
      <c r="S43" s="8">
        <v>447.84583056721539</v>
      </c>
      <c r="T43" s="8">
        <v>425.96046608737555</v>
      </c>
      <c r="U43" s="8">
        <v>401.70481566402577</v>
      </c>
      <c r="V43" s="8">
        <v>377.64420076262337</v>
      </c>
      <c r="W43" s="8">
        <v>374.08585345458999</v>
      </c>
      <c r="X43" s="8">
        <v>373.27850057652876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7.1717921596847374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0.38908852224337021</v>
      </c>
      <c r="D48" s="8">
        <v>0</v>
      </c>
      <c r="E48" s="8">
        <v>1.0867752899341234</v>
      </c>
      <c r="F48" s="8">
        <v>0.58494548731652418</v>
      </c>
      <c r="G48" s="8">
        <v>0.75725986226951603</v>
      </c>
      <c r="H48" s="8">
        <v>0.83657313184706805</v>
      </c>
      <c r="I48" s="8">
        <v>0.82662804055679506</v>
      </c>
      <c r="J48" s="8">
        <v>0.93058007564839706</v>
      </c>
      <c r="K48" s="8">
        <v>0.87846013843338533</v>
      </c>
      <c r="L48" s="8">
        <v>1.0084658951190386</v>
      </c>
      <c r="M48" s="8">
        <v>0.76423645134441742</v>
      </c>
      <c r="N48" s="8">
        <v>0.97622549437927653</v>
      </c>
      <c r="O48" s="8">
        <v>0.9399444176796673</v>
      </c>
      <c r="P48" s="8">
        <v>0.84972687326207819</v>
      </c>
      <c r="Q48" s="8">
        <v>0.89591211219126088</v>
      </c>
      <c r="R48" s="8">
        <v>0.77557492509988235</v>
      </c>
      <c r="S48" s="8">
        <v>1.5490605881612149</v>
      </c>
      <c r="T48" s="8">
        <v>1.0868339378813832</v>
      </c>
      <c r="U48" s="8">
        <v>0.67705995663132379</v>
      </c>
      <c r="V48" s="8">
        <v>1.9003505576900754</v>
      </c>
      <c r="W48" s="8">
        <v>1.2841133951407937</v>
      </c>
      <c r="X48" s="8">
        <v>1.4263992735079118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639.42255233277228</v>
      </c>
      <c r="D51" s="27">
        <v>653.49808925353182</v>
      </c>
      <c r="E51" s="27">
        <v>657.53223476034452</v>
      </c>
      <c r="F51" s="27">
        <v>651.10170792849453</v>
      </c>
      <c r="G51" s="27">
        <v>782.44984939191943</v>
      </c>
      <c r="H51" s="27">
        <v>804.71752908032011</v>
      </c>
      <c r="I51" s="27">
        <v>872.98102595251703</v>
      </c>
      <c r="J51" s="27">
        <v>865.2685081910638</v>
      </c>
      <c r="K51" s="27">
        <v>1004.5283666035838</v>
      </c>
      <c r="L51" s="27">
        <v>1089.0836962251587</v>
      </c>
      <c r="M51" s="27">
        <v>1085.2320931457891</v>
      </c>
      <c r="N51" s="27">
        <v>1011.3689011805429</v>
      </c>
      <c r="O51" s="27">
        <v>1099.640936202856</v>
      </c>
      <c r="P51" s="27">
        <v>1077.3442338163986</v>
      </c>
      <c r="Q51" s="27">
        <v>1065.1937016970492</v>
      </c>
      <c r="R51" s="27">
        <v>1037.2299463417244</v>
      </c>
      <c r="S51" s="27">
        <v>1099.5113367284332</v>
      </c>
      <c r="T51" s="27">
        <v>1068.2083486175277</v>
      </c>
      <c r="U51" s="27">
        <v>1069.8098848509428</v>
      </c>
      <c r="V51" s="27">
        <v>1085.4632230002817</v>
      </c>
      <c r="W51" s="27">
        <v>939.70193344525978</v>
      </c>
      <c r="X51" s="27">
        <v>1037.3906394943463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1.5057578857703362</v>
      </c>
      <c r="D61" s="49">
        <f t="shared" si="15"/>
        <v>1.6122563937655914</v>
      </c>
      <c r="E61" s="49">
        <f t="shared" si="15"/>
        <v>1.5320665760421288</v>
      </c>
      <c r="F61" s="49">
        <f t="shared" si="15"/>
        <v>1.9216744438270184</v>
      </c>
      <c r="G61" s="49">
        <f t="shared" si="15"/>
        <v>2.5194799551332081</v>
      </c>
      <c r="H61" s="49">
        <f t="shared" si="15"/>
        <v>2.8941862102114619</v>
      </c>
      <c r="I61" s="49">
        <f t="shared" si="15"/>
        <v>3.5111731825464725</v>
      </c>
      <c r="J61" s="49">
        <f t="shared" si="15"/>
        <v>6.7617768857042577</v>
      </c>
      <c r="K61" s="49">
        <f t="shared" si="15"/>
        <v>7.3403439687681171</v>
      </c>
      <c r="L61" s="49">
        <f t="shared" si="15"/>
        <v>8.9057633829153442</v>
      </c>
      <c r="M61" s="49">
        <f t="shared" si="15"/>
        <v>12.631087917503885</v>
      </c>
      <c r="N61" s="49">
        <f t="shared" si="15"/>
        <v>11.427206696491991</v>
      </c>
      <c r="O61" s="49">
        <f t="shared" si="15"/>
        <v>12.817707599741096</v>
      </c>
      <c r="P61" s="49">
        <f t="shared" si="15"/>
        <v>13.1817447825873</v>
      </c>
      <c r="Q61" s="49">
        <f t="shared" si="15"/>
        <v>12.853038056900681</v>
      </c>
      <c r="R61" s="49">
        <f t="shared" si="15"/>
        <v>12.980442787690144</v>
      </c>
      <c r="S61" s="49">
        <f t="shared" si="15"/>
        <v>14.556782831809334</v>
      </c>
      <c r="T61" s="49">
        <f t="shared" si="15"/>
        <v>16.973649697314791</v>
      </c>
      <c r="U61" s="49">
        <f t="shared" si="15"/>
        <v>19.38178503052368</v>
      </c>
      <c r="V61" s="49">
        <f t="shared" si="15"/>
        <v>19.484348475816599</v>
      </c>
      <c r="W61" s="49">
        <f t="shared" si="15"/>
        <v>17.2904747186072</v>
      </c>
      <c r="X61" s="49">
        <f t="shared" si="15"/>
        <v>17.188897765721737</v>
      </c>
    </row>
    <row r="62" spans="1:24" ht="11.25" customHeight="1" x14ac:dyDescent="0.2">
      <c r="A62" s="50" t="s">
        <v>92</v>
      </c>
      <c r="B62" s="51" t="s">
        <v>93</v>
      </c>
      <c r="C62" s="52">
        <v>1.5057578857703362</v>
      </c>
      <c r="D62" s="52">
        <v>1.6122563937655914</v>
      </c>
      <c r="E62" s="52">
        <v>1.5320665760421288</v>
      </c>
      <c r="F62" s="52">
        <v>1.9216744438270184</v>
      </c>
      <c r="G62" s="52">
        <v>2.434650944109765</v>
      </c>
      <c r="H62" s="52">
        <v>2.7299735884266663</v>
      </c>
      <c r="I62" s="52">
        <v>3.4406319687314451</v>
      </c>
      <c r="J62" s="52">
        <v>6.6065508503351609</v>
      </c>
      <c r="K62" s="52">
        <v>7.0465329394304259</v>
      </c>
      <c r="L62" s="52">
        <v>8.3719723612531833</v>
      </c>
      <c r="M62" s="52">
        <v>11.279315882227376</v>
      </c>
      <c r="N62" s="52">
        <v>10.268981308259477</v>
      </c>
      <c r="O62" s="52">
        <v>12.007654740931965</v>
      </c>
      <c r="P62" s="52">
        <v>12.352668373812124</v>
      </c>
      <c r="Q62" s="52">
        <v>11.967537515430363</v>
      </c>
      <c r="R62" s="52">
        <v>12.149496161692749</v>
      </c>
      <c r="S62" s="52">
        <v>13.594809292614034</v>
      </c>
      <c r="T62" s="52">
        <v>15.762251790317867</v>
      </c>
      <c r="U62" s="52">
        <v>18.500341982615385</v>
      </c>
      <c r="V62" s="52">
        <v>18.470848234446571</v>
      </c>
      <c r="W62" s="52">
        <v>16.372984649909384</v>
      </c>
      <c r="X62" s="52">
        <v>16.201242494381646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8.4829011023442966E-2</v>
      </c>
      <c r="H63" s="52">
        <v>0.16421262178479551</v>
      </c>
      <c r="I63" s="52">
        <v>7.0541213815027246E-2</v>
      </c>
      <c r="J63" s="52">
        <v>0.15522603536909643</v>
      </c>
      <c r="K63" s="52">
        <v>0.28330870244774947</v>
      </c>
      <c r="L63" s="52">
        <v>0.50135529763127329</v>
      </c>
      <c r="M63" s="52">
        <v>0.23304319497402992</v>
      </c>
      <c r="N63" s="52">
        <v>0.5268569808022836</v>
      </c>
      <c r="O63" s="52">
        <v>0.22324246719900254</v>
      </c>
      <c r="P63" s="52">
        <v>0.38210786470297603</v>
      </c>
      <c r="Q63" s="52">
        <v>0.42196051296080223</v>
      </c>
      <c r="R63" s="52">
        <v>0.4202756191349063</v>
      </c>
      <c r="S63" s="52">
        <v>0.53959070738596737</v>
      </c>
      <c r="T63" s="52">
        <v>0.7801482096821305</v>
      </c>
      <c r="U63" s="52">
        <v>0.46125801738461325</v>
      </c>
      <c r="V63" s="52">
        <v>0.58035176555342793</v>
      </c>
      <c r="W63" s="52">
        <v>0.60621535009061611</v>
      </c>
      <c r="X63" s="52">
        <v>0.77795750561834998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2.1969178961038647E-2</v>
      </c>
      <c r="M67" s="52">
        <v>6.992480730092715E-2</v>
      </c>
      <c r="N67" s="52">
        <v>0.11484131180114414</v>
      </c>
      <c r="O67" s="52">
        <v>0.12285919432435019</v>
      </c>
      <c r="P67" s="52">
        <v>0.1110669493654108</v>
      </c>
      <c r="Q67" s="52">
        <v>0.10246349831442238</v>
      </c>
      <c r="R67" s="52">
        <v>7.6029256137935985E-2</v>
      </c>
      <c r="S67" s="52">
        <v>7.5927919158629537E-2</v>
      </c>
      <c r="T67" s="52">
        <v>0.16958264454700586</v>
      </c>
      <c r="U67" s="52">
        <v>0.16769187331239521</v>
      </c>
      <c r="V67" s="52">
        <v>0.16911386372141615</v>
      </c>
      <c r="W67" s="52">
        <v>0.19385976932733603</v>
      </c>
      <c r="X67" s="52">
        <v>0.20009064988940087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1.0199407204931485</v>
      </c>
      <c r="N68" s="52">
        <v>0.49809228957307361</v>
      </c>
      <c r="O68" s="52">
        <v>0.4277957146373873</v>
      </c>
      <c r="P68" s="52">
        <v>0.28685816347351467</v>
      </c>
      <c r="Q68" s="52">
        <v>0.3395384175394171</v>
      </c>
      <c r="R68" s="52">
        <v>0.31599659582329648</v>
      </c>
      <c r="S68" s="52">
        <v>0.32783460928387442</v>
      </c>
      <c r="T68" s="52">
        <v>0.24395281309357636</v>
      </c>
      <c r="U68" s="52">
        <v>0.23535956874068481</v>
      </c>
      <c r="V68" s="52">
        <v>0.24679464082182237</v>
      </c>
      <c r="W68" s="52">
        <v>0.10162480019539838</v>
      </c>
      <c r="X68" s="52">
        <v>9.6071158323408345E-3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1.0502326889941392E-2</v>
      </c>
      <c r="L72" s="55">
        <v>1.0466545069849065E-2</v>
      </c>
      <c r="M72" s="55">
        <v>2.8863312508404494E-2</v>
      </c>
      <c r="N72" s="55">
        <v>1.8434806056013543E-2</v>
      </c>
      <c r="O72" s="55">
        <v>3.6155482648391704E-2</v>
      </c>
      <c r="P72" s="55">
        <v>4.9043431233275439E-2</v>
      </c>
      <c r="Q72" s="55">
        <v>2.153811265567478E-2</v>
      </c>
      <c r="R72" s="55">
        <v>1.8645154901256324E-2</v>
      </c>
      <c r="S72" s="55">
        <v>1.8620303366829023E-2</v>
      </c>
      <c r="T72" s="55">
        <v>1.771423967421365E-2</v>
      </c>
      <c r="U72" s="55">
        <v>1.7133588470602916E-2</v>
      </c>
      <c r="V72" s="55">
        <v>1.7239971273360417E-2</v>
      </c>
      <c r="W72" s="55">
        <v>1.5790149084465244E-2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86.741527373983445</v>
      </c>
      <c r="D2" s="21">
        <f t="shared" ref="D2:X2" si="0">SUM(D3,D17,D22,D25,D26,D51,D52)</f>
        <v>91.751473264232501</v>
      </c>
      <c r="E2" s="21">
        <f t="shared" si="0"/>
        <v>92.272015624424924</v>
      </c>
      <c r="F2" s="21">
        <f t="shared" si="0"/>
        <v>99.842619150349265</v>
      </c>
      <c r="G2" s="21">
        <f t="shared" si="0"/>
        <v>111.74355449631139</v>
      </c>
      <c r="H2" s="21">
        <f t="shared" si="0"/>
        <v>116.55527948683999</v>
      </c>
      <c r="I2" s="21">
        <f t="shared" si="0"/>
        <v>122.50256537253971</v>
      </c>
      <c r="J2" s="21">
        <f t="shared" si="0"/>
        <v>124.73378087466953</v>
      </c>
      <c r="K2" s="21">
        <f t="shared" si="0"/>
        <v>98.648586693325939</v>
      </c>
      <c r="L2" s="21">
        <f t="shared" si="0"/>
        <v>111.67773888457488</v>
      </c>
      <c r="M2" s="21">
        <f t="shared" si="0"/>
        <v>114.98757812804796</v>
      </c>
      <c r="N2" s="21">
        <f t="shared" si="0"/>
        <v>106.67806151586699</v>
      </c>
      <c r="O2" s="21">
        <f t="shared" si="0"/>
        <v>115.70310906586414</v>
      </c>
      <c r="P2" s="21">
        <f t="shared" si="0"/>
        <v>114.69998981607728</v>
      </c>
      <c r="Q2" s="21">
        <f t="shared" si="0"/>
        <v>116.13157967522892</v>
      </c>
      <c r="R2" s="21">
        <f t="shared" si="0"/>
        <v>117.27344871012237</v>
      </c>
      <c r="S2" s="21">
        <f t="shared" si="0"/>
        <v>123.36898000000004</v>
      </c>
      <c r="T2" s="21">
        <f t="shared" si="0"/>
        <v>114.89429100000001</v>
      </c>
      <c r="U2" s="21">
        <f t="shared" si="0"/>
        <v>106.333769</v>
      </c>
      <c r="V2" s="21">
        <f t="shared" si="0"/>
        <v>98.414355</v>
      </c>
      <c r="W2" s="21">
        <f t="shared" si="0"/>
        <v>103.59368800000001</v>
      </c>
      <c r="X2" s="21">
        <f t="shared" si="0"/>
        <v>103.59368800000001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8.3469805746933314</v>
      </c>
      <c r="D26" s="27">
        <f t="shared" si="11"/>
        <v>8.1320273857863778</v>
      </c>
      <c r="E26" s="27">
        <f t="shared" si="11"/>
        <v>8.5473200968167866</v>
      </c>
      <c r="F26" s="27">
        <f t="shared" si="11"/>
        <v>9.9805606700990133</v>
      </c>
      <c r="G26" s="27">
        <f t="shared" si="11"/>
        <v>10.379554665608673</v>
      </c>
      <c r="H26" s="27">
        <f t="shared" si="11"/>
        <v>10.73461145583075</v>
      </c>
      <c r="I26" s="27">
        <f t="shared" si="11"/>
        <v>12.143583526089333</v>
      </c>
      <c r="J26" s="27">
        <f t="shared" si="11"/>
        <v>12.998343692003987</v>
      </c>
      <c r="K26" s="27">
        <f t="shared" si="11"/>
        <v>11.880401766245624</v>
      </c>
      <c r="L26" s="27">
        <f t="shared" si="11"/>
        <v>13.614194138582249</v>
      </c>
      <c r="M26" s="27">
        <f t="shared" si="11"/>
        <v>13.614180097156559</v>
      </c>
      <c r="N26" s="27">
        <f t="shared" si="11"/>
        <v>14.175351048706037</v>
      </c>
      <c r="O26" s="27">
        <f t="shared" si="11"/>
        <v>14.571998193451222</v>
      </c>
      <c r="P26" s="27">
        <f t="shared" si="11"/>
        <v>14.627672131180756</v>
      </c>
      <c r="Q26" s="27">
        <f t="shared" si="11"/>
        <v>16.299766850165643</v>
      </c>
      <c r="R26" s="27">
        <f t="shared" si="11"/>
        <v>15.566753801388623</v>
      </c>
      <c r="S26" s="27">
        <f t="shared" si="11"/>
        <v>16.835080000000001</v>
      </c>
      <c r="T26" s="27">
        <f t="shared" si="11"/>
        <v>16.544820000000005</v>
      </c>
      <c r="U26" s="27">
        <f t="shared" si="11"/>
        <v>16.254560000000001</v>
      </c>
      <c r="V26" s="27">
        <f t="shared" si="11"/>
        <v>16.544820000000005</v>
      </c>
      <c r="W26" s="27">
        <f t="shared" si="11"/>
        <v>14.923150000000001</v>
      </c>
      <c r="X26" s="27">
        <f t="shared" si="11"/>
        <v>14.923150000000001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8.3469805746933314</v>
      </c>
      <c r="D33" s="19">
        <f t="shared" si="13"/>
        <v>8.1320273857863778</v>
      </c>
      <c r="E33" s="19">
        <f t="shared" si="13"/>
        <v>8.5473200968167866</v>
      </c>
      <c r="F33" s="19">
        <f t="shared" si="13"/>
        <v>9.9805606700990133</v>
      </c>
      <c r="G33" s="19">
        <f t="shared" si="13"/>
        <v>10.379554665608673</v>
      </c>
      <c r="H33" s="19">
        <f t="shared" si="13"/>
        <v>10.73461145583075</v>
      </c>
      <c r="I33" s="19">
        <f t="shared" si="13"/>
        <v>12.143583526089333</v>
      </c>
      <c r="J33" s="19">
        <f t="shared" si="13"/>
        <v>12.998343692003987</v>
      </c>
      <c r="K33" s="19">
        <f t="shared" si="13"/>
        <v>11.880401766245624</v>
      </c>
      <c r="L33" s="19">
        <f t="shared" si="13"/>
        <v>13.614194138582249</v>
      </c>
      <c r="M33" s="19">
        <f t="shared" si="13"/>
        <v>13.614180097156559</v>
      </c>
      <c r="N33" s="19">
        <f t="shared" si="13"/>
        <v>14.175351048706037</v>
      </c>
      <c r="O33" s="19">
        <f t="shared" si="13"/>
        <v>14.571998193451222</v>
      </c>
      <c r="P33" s="19">
        <f t="shared" si="13"/>
        <v>14.627672131180756</v>
      </c>
      <c r="Q33" s="19">
        <f t="shared" si="13"/>
        <v>16.299766850165643</v>
      </c>
      <c r="R33" s="19">
        <f t="shared" si="13"/>
        <v>15.566753801388623</v>
      </c>
      <c r="S33" s="19">
        <f t="shared" si="13"/>
        <v>16.835080000000001</v>
      </c>
      <c r="T33" s="19">
        <f t="shared" si="13"/>
        <v>16.544820000000005</v>
      </c>
      <c r="U33" s="19">
        <f t="shared" si="13"/>
        <v>16.254560000000001</v>
      </c>
      <c r="V33" s="19">
        <f t="shared" si="13"/>
        <v>16.544820000000005</v>
      </c>
      <c r="W33" s="19">
        <f t="shared" si="13"/>
        <v>14.923150000000001</v>
      </c>
      <c r="X33" s="19">
        <f t="shared" si="13"/>
        <v>14.923150000000001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8.3469805746933314</v>
      </c>
      <c r="D36" s="8">
        <v>8.1320273857863778</v>
      </c>
      <c r="E36" s="8">
        <v>8.5473200968167866</v>
      </c>
      <c r="F36" s="8">
        <v>9.9805606700990133</v>
      </c>
      <c r="G36" s="8">
        <v>10.379554665608673</v>
      </c>
      <c r="H36" s="8">
        <v>10.73461145583075</v>
      </c>
      <c r="I36" s="8">
        <v>12.143583526089333</v>
      </c>
      <c r="J36" s="8">
        <v>12.998343692003987</v>
      </c>
      <c r="K36" s="8">
        <v>11.880401766245624</v>
      </c>
      <c r="L36" s="8">
        <v>13.614194138582249</v>
      </c>
      <c r="M36" s="8">
        <v>13.614180097156559</v>
      </c>
      <c r="N36" s="8">
        <v>14.175351048706037</v>
      </c>
      <c r="O36" s="8">
        <v>14.571998193451222</v>
      </c>
      <c r="P36" s="8">
        <v>14.627672131180756</v>
      </c>
      <c r="Q36" s="8">
        <v>16.299766850165643</v>
      </c>
      <c r="R36" s="8">
        <v>15.566753801388623</v>
      </c>
      <c r="S36" s="8">
        <v>16.835080000000001</v>
      </c>
      <c r="T36" s="8">
        <v>16.544820000000005</v>
      </c>
      <c r="U36" s="8">
        <v>16.254560000000001</v>
      </c>
      <c r="V36" s="8">
        <v>16.544820000000005</v>
      </c>
      <c r="W36" s="8">
        <v>14.923150000000001</v>
      </c>
      <c r="X36" s="8">
        <v>14.923150000000001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78.394546799290111</v>
      </c>
      <c r="D51" s="27">
        <v>83.619445878446129</v>
      </c>
      <c r="E51" s="27">
        <v>83.724695527608134</v>
      </c>
      <c r="F51" s="27">
        <v>89.862058480250255</v>
      </c>
      <c r="G51" s="27">
        <v>101.36399983070272</v>
      </c>
      <c r="H51" s="27">
        <v>105.82066803100925</v>
      </c>
      <c r="I51" s="27">
        <v>110.35898184645038</v>
      </c>
      <c r="J51" s="27">
        <v>111.73543718266555</v>
      </c>
      <c r="K51" s="27">
        <v>86.768184927080313</v>
      </c>
      <c r="L51" s="27">
        <v>98.06354474599263</v>
      </c>
      <c r="M51" s="27">
        <v>101.37339803089139</v>
      </c>
      <c r="N51" s="27">
        <v>92.502710467160952</v>
      </c>
      <c r="O51" s="27">
        <v>101.13111087241292</v>
      </c>
      <c r="P51" s="27">
        <v>100.07231768489652</v>
      </c>
      <c r="Q51" s="27">
        <v>99.831812825063281</v>
      </c>
      <c r="R51" s="27">
        <v>101.70669490873374</v>
      </c>
      <c r="S51" s="27">
        <v>106.53390000000003</v>
      </c>
      <c r="T51" s="27">
        <v>98.349471000000008</v>
      </c>
      <c r="U51" s="27">
        <v>90.079209000000006</v>
      </c>
      <c r="V51" s="27">
        <v>81.869534999999999</v>
      </c>
      <c r="W51" s="27">
        <v>88.670538000000008</v>
      </c>
      <c r="X51" s="27">
        <v>88.670538000000008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2419.8330672000002</v>
      </c>
      <c r="D2" s="21">
        <f t="shared" ref="D2:X2" si="0">SUM(D3,D17,D22,D25,D26,D51,D52)</f>
        <v>2308.3143454800002</v>
      </c>
      <c r="E2" s="21">
        <f t="shared" si="0"/>
        <v>1930.3838223600003</v>
      </c>
      <c r="F2" s="21">
        <f t="shared" si="0"/>
        <v>2536.1777255999996</v>
      </c>
      <c r="G2" s="21">
        <f t="shared" si="0"/>
        <v>2881.3135813200001</v>
      </c>
      <c r="H2" s="21">
        <f t="shared" si="0"/>
        <v>2771.2156503599995</v>
      </c>
      <c r="I2" s="21">
        <f t="shared" si="0"/>
        <v>2378.8012208400005</v>
      </c>
      <c r="J2" s="21">
        <f t="shared" si="0"/>
        <v>2000.9021525999999</v>
      </c>
      <c r="K2" s="21">
        <f t="shared" si="0"/>
        <v>2046.0619317600001</v>
      </c>
      <c r="L2" s="21">
        <f t="shared" si="0"/>
        <v>1867.5411621600001</v>
      </c>
      <c r="M2" s="21">
        <f t="shared" si="0"/>
        <v>1986.42236544</v>
      </c>
      <c r="N2" s="21">
        <f t="shared" si="0"/>
        <v>1769.6260844400001</v>
      </c>
      <c r="O2" s="21">
        <f t="shared" si="0"/>
        <v>1769.9230819199995</v>
      </c>
      <c r="P2" s="21">
        <f t="shared" si="0"/>
        <v>1918.9274337599998</v>
      </c>
      <c r="Q2" s="21">
        <f t="shared" si="0"/>
        <v>1611.2023942799997</v>
      </c>
      <c r="R2" s="21">
        <f t="shared" si="0"/>
        <v>1610.8759167599997</v>
      </c>
      <c r="S2" s="21">
        <f t="shared" si="0"/>
        <v>1746.6262881600001</v>
      </c>
      <c r="T2" s="21">
        <f t="shared" si="0"/>
        <v>1816.7943551999997</v>
      </c>
      <c r="U2" s="21">
        <f t="shared" si="0"/>
        <v>1798.4831432399999</v>
      </c>
      <c r="V2" s="21">
        <f t="shared" si="0"/>
        <v>2078.3356678800001</v>
      </c>
      <c r="W2" s="21">
        <f t="shared" si="0"/>
        <v>1918.5214065600001</v>
      </c>
      <c r="X2" s="21">
        <f t="shared" si="0"/>
        <v>1953.9025572000003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71.097977280000023</v>
      </c>
      <c r="F3" s="24">
        <f t="shared" si="2"/>
        <v>69.146990880000018</v>
      </c>
      <c r="G3" s="24">
        <f t="shared" si="2"/>
        <v>69.293093759999991</v>
      </c>
      <c r="H3" s="24">
        <f t="shared" si="2"/>
        <v>69.293093759999991</v>
      </c>
      <c r="I3" s="24">
        <f t="shared" si="2"/>
        <v>69.293093759999991</v>
      </c>
      <c r="J3" s="24">
        <f t="shared" si="2"/>
        <v>101.46473567999998</v>
      </c>
      <c r="K3" s="24">
        <f t="shared" si="2"/>
        <v>131.16147263999997</v>
      </c>
      <c r="L3" s="24">
        <f t="shared" si="2"/>
        <v>86.616013440000003</v>
      </c>
      <c r="M3" s="24">
        <f t="shared" si="2"/>
        <v>49.49491536</v>
      </c>
      <c r="N3" s="24">
        <f t="shared" si="2"/>
        <v>22.272729599999998</v>
      </c>
      <c r="O3" s="24">
        <f t="shared" si="2"/>
        <v>26.248284479999999</v>
      </c>
      <c r="P3" s="24">
        <f t="shared" si="2"/>
        <v>33.518759999999993</v>
      </c>
      <c r="Q3" s="24">
        <f t="shared" si="2"/>
        <v>34.721544000000002</v>
      </c>
      <c r="R3" s="24">
        <f t="shared" si="2"/>
        <v>55.721431919999986</v>
      </c>
      <c r="S3" s="24">
        <f t="shared" si="2"/>
        <v>63.734095920000016</v>
      </c>
      <c r="T3" s="24">
        <f t="shared" si="2"/>
        <v>64.802451120000001</v>
      </c>
      <c r="U3" s="24">
        <f t="shared" si="2"/>
        <v>62.332665120000001</v>
      </c>
      <c r="V3" s="24">
        <f t="shared" si="2"/>
        <v>50.883243840000013</v>
      </c>
      <c r="W3" s="24">
        <f t="shared" si="2"/>
        <v>39.782423999999999</v>
      </c>
      <c r="X3" s="24">
        <f t="shared" ref="X3" si="3">SUM(X4,X8,X11)</f>
        <v>40.479708720000005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71.097977280000023</v>
      </c>
      <c r="F4" s="19">
        <f t="shared" si="5"/>
        <v>69.146990880000018</v>
      </c>
      <c r="G4" s="19">
        <f t="shared" si="5"/>
        <v>69.293093759999991</v>
      </c>
      <c r="H4" s="19">
        <f t="shared" si="5"/>
        <v>69.293093759999991</v>
      </c>
      <c r="I4" s="19">
        <f t="shared" si="5"/>
        <v>69.293093759999991</v>
      </c>
      <c r="J4" s="19">
        <f t="shared" si="5"/>
        <v>101.46473567999998</v>
      </c>
      <c r="K4" s="19">
        <f t="shared" si="5"/>
        <v>131.16147263999997</v>
      </c>
      <c r="L4" s="19">
        <f t="shared" si="5"/>
        <v>86.616013440000003</v>
      </c>
      <c r="M4" s="19">
        <f t="shared" si="5"/>
        <v>49.49491536</v>
      </c>
      <c r="N4" s="19">
        <f t="shared" si="5"/>
        <v>22.272729599999998</v>
      </c>
      <c r="O4" s="19">
        <f t="shared" si="5"/>
        <v>26.248284479999999</v>
      </c>
      <c r="P4" s="19">
        <f t="shared" si="5"/>
        <v>33.518759999999993</v>
      </c>
      <c r="Q4" s="19">
        <f t="shared" si="5"/>
        <v>34.721544000000002</v>
      </c>
      <c r="R4" s="19">
        <f t="shared" si="5"/>
        <v>55.721431919999986</v>
      </c>
      <c r="S4" s="19">
        <f t="shared" si="5"/>
        <v>63.734095920000016</v>
      </c>
      <c r="T4" s="19">
        <f t="shared" si="5"/>
        <v>64.802451120000001</v>
      </c>
      <c r="U4" s="19">
        <f t="shared" si="5"/>
        <v>61.984404240000003</v>
      </c>
      <c r="V4" s="19">
        <f t="shared" si="5"/>
        <v>49.578389520000016</v>
      </c>
      <c r="W4" s="19">
        <f t="shared" si="5"/>
        <v>39.260205599999999</v>
      </c>
      <c r="X4" s="19">
        <f t="shared" ref="X4" si="6">SUM(X5:X7)</f>
        <v>40.044642000000003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71.097977280000023</v>
      </c>
      <c r="F5" s="8">
        <v>69.146990880000018</v>
      </c>
      <c r="G5" s="8">
        <v>69.293093759999991</v>
      </c>
      <c r="H5" s="8">
        <v>69.293093759999991</v>
      </c>
      <c r="I5" s="8">
        <v>69.293093759999991</v>
      </c>
      <c r="J5" s="8">
        <v>101.46473567999998</v>
      </c>
      <c r="K5" s="8">
        <v>131.16147263999997</v>
      </c>
      <c r="L5" s="8">
        <v>86.616013440000003</v>
      </c>
      <c r="M5" s="8">
        <v>49.49491536</v>
      </c>
      <c r="N5" s="8">
        <v>22.272729599999998</v>
      </c>
      <c r="O5" s="8">
        <v>26.248284479999999</v>
      </c>
      <c r="P5" s="8">
        <v>33.518759999999993</v>
      </c>
      <c r="Q5" s="8">
        <v>34.721544000000002</v>
      </c>
      <c r="R5" s="8">
        <v>50.746871999999982</v>
      </c>
      <c r="S5" s="8">
        <v>58.759536000000018</v>
      </c>
      <c r="T5" s="8">
        <v>59.827891199999996</v>
      </c>
      <c r="U5" s="8">
        <v>55.020292800000007</v>
      </c>
      <c r="V5" s="8">
        <v>44.603829600000019</v>
      </c>
      <c r="W5" s="8">
        <v>35.789899200000001</v>
      </c>
      <c r="X5" s="8">
        <v>38.193698400000002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4.9745599200000008</v>
      </c>
      <c r="S7" s="8">
        <v>4.9745599200000008</v>
      </c>
      <c r="T7" s="8">
        <v>4.9745599200000008</v>
      </c>
      <c r="U7" s="8">
        <v>6.9641114399999999</v>
      </c>
      <c r="V7" s="8">
        <v>4.9745599200000008</v>
      </c>
      <c r="W7" s="8">
        <v>3.4703064000000001</v>
      </c>
      <c r="X7" s="8">
        <v>1.8509435999999999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0.34826087999999994</v>
      </c>
      <c r="V8" s="19">
        <f t="shared" si="7"/>
        <v>1.30485432</v>
      </c>
      <c r="W8" s="19">
        <f t="shared" si="7"/>
        <v>0.52221839999999997</v>
      </c>
      <c r="X8" s="19">
        <f t="shared" si="7"/>
        <v>0.43506672000000013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0.34826087999999994</v>
      </c>
      <c r="V9" s="8">
        <v>1.30485432</v>
      </c>
      <c r="W9" s="8">
        <v>0.52221839999999997</v>
      </c>
      <c r="X9" s="8">
        <v>0.43506672000000013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2419.8330672000002</v>
      </c>
      <c r="D26" s="27">
        <f t="shared" si="11"/>
        <v>2308.3143454800002</v>
      </c>
      <c r="E26" s="27">
        <f t="shared" si="11"/>
        <v>1859.2858450800002</v>
      </c>
      <c r="F26" s="27">
        <f t="shared" si="11"/>
        <v>2467.0307347199996</v>
      </c>
      <c r="G26" s="27">
        <f t="shared" si="11"/>
        <v>2437.0373163600002</v>
      </c>
      <c r="H26" s="27">
        <f t="shared" si="11"/>
        <v>2341.2561278399999</v>
      </c>
      <c r="I26" s="27">
        <f t="shared" si="11"/>
        <v>1984.3777720800001</v>
      </c>
      <c r="J26" s="27">
        <f t="shared" si="11"/>
        <v>1651.47032304</v>
      </c>
      <c r="K26" s="27">
        <f t="shared" si="11"/>
        <v>1694.8052589599999</v>
      </c>
      <c r="L26" s="27">
        <f t="shared" si="11"/>
        <v>1483.64184636</v>
      </c>
      <c r="M26" s="27">
        <f t="shared" si="11"/>
        <v>1501.52410764</v>
      </c>
      <c r="N26" s="27">
        <f t="shared" si="11"/>
        <v>1313.6678841600001</v>
      </c>
      <c r="O26" s="27">
        <f t="shared" si="11"/>
        <v>1262.3203040399997</v>
      </c>
      <c r="P26" s="27">
        <f t="shared" si="11"/>
        <v>1352.3825123999998</v>
      </c>
      <c r="Q26" s="27">
        <f t="shared" si="11"/>
        <v>1129.5328683599998</v>
      </c>
      <c r="R26" s="27">
        <f t="shared" si="11"/>
        <v>1034.0072067599997</v>
      </c>
      <c r="S26" s="27">
        <f t="shared" si="11"/>
        <v>1119.9220275600001</v>
      </c>
      <c r="T26" s="27">
        <f t="shared" si="11"/>
        <v>1113.0233835599997</v>
      </c>
      <c r="U26" s="27">
        <f t="shared" si="11"/>
        <v>1067.2533032399999</v>
      </c>
      <c r="V26" s="27">
        <f t="shared" si="11"/>
        <v>1292.7643556399998</v>
      </c>
      <c r="W26" s="27">
        <f t="shared" si="11"/>
        <v>1120.4246235599999</v>
      </c>
      <c r="X26" s="27">
        <f t="shared" si="11"/>
        <v>1010.0514916800001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2419.8330672000002</v>
      </c>
      <c r="D33" s="19">
        <f t="shared" si="13"/>
        <v>2308.3143454800002</v>
      </c>
      <c r="E33" s="19">
        <f t="shared" si="13"/>
        <v>1859.2858450800002</v>
      </c>
      <c r="F33" s="19">
        <f t="shared" si="13"/>
        <v>2467.0307347199996</v>
      </c>
      <c r="G33" s="19">
        <f t="shared" si="13"/>
        <v>2437.0373163600002</v>
      </c>
      <c r="H33" s="19">
        <f t="shared" si="13"/>
        <v>2341.2561278399999</v>
      </c>
      <c r="I33" s="19">
        <f t="shared" si="13"/>
        <v>1984.3777720800001</v>
      </c>
      <c r="J33" s="19">
        <f t="shared" si="13"/>
        <v>1651.47032304</v>
      </c>
      <c r="K33" s="19">
        <f t="shared" si="13"/>
        <v>1694.8052589599999</v>
      </c>
      <c r="L33" s="19">
        <f t="shared" si="13"/>
        <v>1483.64184636</v>
      </c>
      <c r="M33" s="19">
        <f t="shared" si="13"/>
        <v>1501.52410764</v>
      </c>
      <c r="N33" s="19">
        <f t="shared" si="13"/>
        <v>1313.6678841600001</v>
      </c>
      <c r="O33" s="19">
        <f t="shared" si="13"/>
        <v>1262.3203040399997</v>
      </c>
      <c r="P33" s="19">
        <f t="shared" si="13"/>
        <v>1352.3825123999998</v>
      </c>
      <c r="Q33" s="19">
        <f t="shared" si="13"/>
        <v>1129.5328683599998</v>
      </c>
      <c r="R33" s="19">
        <f t="shared" si="13"/>
        <v>1034.0072067599997</v>
      </c>
      <c r="S33" s="19">
        <f t="shared" si="13"/>
        <v>1119.9220275600001</v>
      </c>
      <c r="T33" s="19">
        <f t="shared" si="13"/>
        <v>1113.0233835599997</v>
      </c>
      <c r="U33" s="19">
        <f t="shared" si="13"/>
        <v>1067.2533032399999</v>
      </c>
      <c r="V33" s="19">
        <f t="shared" si="13"/>
        <v>1292.7643556399998</v>
      </c>
      <c r="W33" s="19">
        <f t="shared" si="13"/>
        <v>1120.4246235599999</v>
      </c>
      <c r="X33" s="19">
        <f t="shared" si="13"/>
        <v>1010.0514916800001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2.9026504799999988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2.6123400000000001</v>
      </c>
      <c r="U36" s="8">
        <v>3.1929609600000006</v>
      </c>
      <c r="V36" s="8">
        <v>6.0953842800000002</v>
      </c>
      <c r="W36" s="8">
        <v>6.26779872</v>
      </c>
      <c r="X36" s="8">
        <v>8.3569892400000008</v>
      </c>
    </row>
    <row r="37" spans="1:24" ht="11.25" customHeight="1" x14ac:dyDescent="0.2">
      <c r="A37" s="28" t="s">
        <v>60</v>
      </c>
      <c r="B37" s="7" t="s">
        <v>61</v>
      </c>
      <c r="C37" s="8">
        <v>28.967372280000003</v>
      </c>
      <c r="D37" s="8">
        <v>28.662507719999997</v>
      </c>
      <c r="E37" s="8">
        <v>28.662507719999997</v>
      </c>
      <c r="F37" s="8">
        <v>28.662507719999997</v>
      </c>
      <c r="G37" s="8">
        <v>28.662507719999997</v>
      </c>
      <c r="H37" s="8">
        <v>28.662507719999997</v>
      </c>
      <c r="I37" s="8">
        <v>28.662507719999997</v>
      </c>
      <c r="J37" s="8">
        <v>28.662507719999997</v>
      </c>
      <c r="K37" s="8">
        <v>28.662507719999997</v>
      </c>
      <c r="L37" s="8">
        <v>29.882215439999989</v>
      </c>
      <c r="M37" s="8">
        <v>29.882215439999989</v>
      </c>
      <c r="N37" s="8">
        <v>29.272236839999994</v>
      </c>
      <c r="O37" s="8">
        <v>29.272236839999994</v>
      </c>
      <c r="P37" s="8">
        <v>28.357643160000002</v>
      </c>
      <c r="Q37" s="8">
        <v>28.052529119999999</v>
      </c>
      <c r="R37" s="8">
        <v>28.052529119999999</v>
      </c>
      <c r="S37" s="8">
        <v>26.527956839999998</v>
      </c>
      <c r="T37" s="8">
        <v>26.223092279999999</v>
      </c>
      <c r="U37" s="8">
        <v>26.223092279999999</v>
      </c>
      <c r="V37" s="8">
        <v>23.478812280000003</v>
      </c>
      <c r="W37" s="8">
        <v>22.717898280000004</v>
      </c>
      <c r="X37" s="8">
        <v>22.717898280000004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114.39278496000001</v>
      </c>
      <c r="D41" s="8">
        <v>132.94307123999999</v>
      </c>
      <c r="E41" s="8">
        <v>46.37558628</v>
      </c>
      <c r="F41" s="8">
        <v>30.91688495999999</v>
      </c>
      <c r="G41" s="8">
        <v>34.008728759999997</v>
      </c>
      <c r="H41" s="8">
        <v>24.73371504</v>
      </c>
      <c r="I41" s="8">
        <v>18.550286280000002</v>
      </c>
      <c r="J41" s="8">
        <v>18.550286280000002</v>
      </c>
      <c r="K41" s="8">
        <v>21.641871240000004</v>
      </c>
      <c r="L41" s="8">
        <v>30.91688495999999</v>
      </c>
      <c r="M41" s="8">
        <v>21.641871240000004</v>
      </c>
      <c r="N41" s="8">
        <v>18.550286280000002</v>
      </c>
      <c r="O41" s="8">
        <v>12.36685752</v>
      </c>
      <c r="P41" s="8">
        <v>9.2750137200000005</v>
      </c>
      <c r="Q41" s="8">
        <v>9.2750137200000005</v>
      </c>
      <c r="R41" s="8">
        <v>18.550286280000002</v>
      </c>
      <c r="S41" s="8">
        <v>18.550286280000002</v>
      </c>
      <c r="T41" s="8">
        <v>19.786764960000003</v>
      </c>
      <c r="U41" s="8">
        <v>17.31354876</v>
      </c>
      <c r="V41" s="8">
        <v>19.168655040000001</v>
      </c>
      <c r="W41" s="8">
        <v>15.431264279999997</v>
      </c>
      <c r="X41" s="8">
        <v>13.226724000000003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1496.25684</v>
      </c>
      <c r="D43" s="8">
        <v>1521.51020892</v>
      </c>
      <c r="E43" s="8">
        <v>1338.4237510799999</v>
      </c>
      <c r="F43" s="8">
        <v>1546.7633110799995</v>
      </c>
      <c r="G43" s="8">
        <v>1597.2700489199999</v>
      </c>
      <c r="H43" s="8">
        <v>1606.74002892</v>
      </c>
      <c r="I43" s="8">
        <v>1401.5570400000001</v>
      </c>
      <c r="J43" s="8">
        <v>1155.3375599999999</v>
      </c>
      <c r="K43" s="8">
        <v>1477.3168800000001</v>
      </c>
      <c r="L43" s="8">
        <v>1252.56277692</v>
      </c>
      <c r="M43" s="8">
        <v>1425.23199</v>
      </c>
      <c r="N43" s="8">
        <v>1234.8853920000001</v>
      </c>
      <c r="O43" s="8">
        <v>1214.6825901599996</v>
      </c>
      <c r="P43" s="8">
        <v>1308.7512359999998</v>
      </c>
      <c r="Q43" s="8">
        <v>1086.2067059999999</v>
      </c>
      <c r="R43" s="8">
        <v>981.40577183999972</v>
      </c>
      <c r="S43" s="8">
        <v>1068.8451649200001</v>
      </c>
      <c r="T43" s="8">
        <v>1063.1629101599997</v>
      </c>
      <c r="U43" s="8">
        <v>1019.2854250800001</v>
      </c>
      <c r="V43" s="8">
        <v>1243.09279692</v>
      </c>
      <c r="W43" s="8">
        <v>1075.6950282</v>
      </c>
      <c r="X43" s="8">
        <v>964.81169928000008</v>
      </c>
    </row>
    <row r="44" spans="1:24" ht="11.25" customHeight="1" x14ac:dyDescent="0.2">
      <c r="A44" s="28" t="s">
        <v>74</v>
      </c>
      <c r="B44" s="7" t="s">
        <v>75</v>
      </c>
      <c r="C44" s="8">
        <v>777.09603096000023</v>
      </c>
      <c r="D44" s="8">
        <v>622.29590712000004</v>
      </c>
      <c r="E44" s="8">
        <v>445.82400000000024</v>
      </c>
      <c r="F44" s="8">
        <v>860.68803096000033</v>
      </c>
      <c r="G44" s="8">
        <v>777.09603096000023</v>
      </c>
      <c r="H44" s="8">
        <v>681.11987615999999</v>
      </c>
      <c r="I44" s="8">
        <v>535.60793807999994</v>
      </c>
      <c r="J44" s="8">
        <v>448.91996904000013</v>
      </c>
      <c r="K44" s="8">
        <v>167.18400000000003</v>
      </c>
      <c r="L44" s="8">
        <v>170.27996904000003</v>
      </c>
      <c r="M44" s="8">
        <v>24.768030960000001</v>
      </c>
      <c r="N44" s="8">
        <v>30.959969040000004</v>
      </c>
      <c r="O44" s="8">
        <v>3.0959690400000008</v>
      </c>
      <c r="P44" s="8">
        <v>3.0959690400000008</v>
      </c>
      <c r="Q44" s="8">
        <v>3.0959690400000008</v>
      </c>
      <c r="R44" s="8">
        <v>3.0959690400000008</v>
      </c>
      <c r="S44" s="8">
        <v>3.0959690400000008</v>
      </c>
      <c r="T44" s="8">
        <v>1.2382761600000003</v>
      </c>
      <c r="U44" s="8">
        <v>1.2382761600000003</v>
      </c>
      <c r="V44" s="8">
        <v>0.92870712</v>
      </c>
      <c r="W44" s="8">
        <v>0.31263408000000009</v>
      </c>
      <c r="X44" s="8">
        <v>0.93818088000000033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3.1200389999999993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374.98317120000002</v>
      </c>
      <c r="H51" s="27">
        <v>360.66642875999986</v>
      </c>
      <c r="I51" s="27">
        <v>325.13035500000007</v>
      </c>
      <c r="J51" s="27">
        <v>247.96709388000008</v>
      </c>
      <c r="K51" s="27">
        <v>220.09520016000002</v>
      </c>
      <c r="L51" s="27">
        <v>297.28330236000011</v>
      </c>
      <c r="M51" s="27">
        <v>435.40334244000002</v>
      </c>
      <c r="N51" s="27">
        <v>433.68547067999992</v>
      </c>
      <c r="O51" s="27">
        <v>481.35449339999991</v>
      </c>
      <c r="P51" s="27">
        <v>533.02616136000006</v>
      </c>
      <c r="Q51" s="27">
        <v>446.94798191999996</v>
      </c>
      <c r="R51" s="27">
        <v>521.14727807999998</v>
      </c>
      <c r="S51" s="27">
        <v>562.97016468000004</v>
      </c>
      <c r="T51" s="27">
        <v>638.96852051999986</v>
      </c>
      <c r="U51" s="27">
        <v>668.89717487999997</v>
      </c>
      <c r="V51" s="27">
        <v>734.68806840000002</v>
      </c>
      <c r="W51" s="27">
        <v>758.3143590000002</v>
      </c>
      <c r="X51" s="27">
        <v>901.94124239999996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1.4301143999999999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1.4301143999999999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2.6753781600000002</v>
      </c>
      <c r="H61" s="49">
        <f t="shared" si="15"/>
        <v>3.5988407999999996</v>
      </c>
      <c r="I61" s="49">
        <f t="shared" si="15"/>
        <v>8.4861755999999993</v>
      </c>
      <c r="J61" s="49">
        <f t="shared" si="15"/>
        <v>64.709423999999984</v>
      </c>
      <c r="K61" s="49">
        <f t="shared" si="15"/>
        <v>82.156135679999977</v>
      </c>
      <c r="L61" s="49">
        <f t="shared" si="15"/>
        <v>127.56958919999997</v>
      </c>
      <c r="M61" s="49">
        <f t="shared" si="15"/>
        <v>115.72464960000002</v>
      </c>
      <c r="N61" s="49">
        <f t="shared" si="15"/>
        <v>83.253804479999985</v>
      </c>
      <c r="O61" s="49">
        <f t="shared" si="15"/>
        <v>105.48892368</v>
      </c>
      <c r="P61" s="49">
        <f t="shared" si="15"/>
        <v>136.43877744000002</v>
      </c>
      <c r="Q61" s="49">
        <f t="shared" si="15"/>
        <v>131.14123344000001</v>
      </c>
      <c r="R61" s="49">
        <f t="shared" si="15"/>
        <v>140.76002304000002</v>
      </c>
      <c r="S61" s="49">
        <f t="shared" si="15"/>
        <v>134.35318008000002</v>
      </c>
      <c r="T61" s="49">
        <f t="shared" si="15"/>
        <v>124.90118928</v>
      </c>
      <c r="U61" s="49">
        <f t="shared" si="15"/>
        <v>117.3784248</v>
      </c>
      <c r="V61" s="49">
        <f t="shared" si="15"/>
        <v>110.16693072</v>
      </c>
      <c r="W61" s="49">
        <f t="shared" si="15"/>
        <v>115.99126560000002</v>
      </c>
      <c r="X61" s="49">
        <f t="shared" si="15"/>
        <v>95.232251519999977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52.863955199999985</v>
      </c>
      <c r="K62" s="52">
        <v>68.879865599999974</v>
      </c>
      <c r="L62" s="52">
        <v>80.304134399999981</v>
      </c>
      <c r="M62" s="52">
        <v>64.42248960000002</v>
      </c>
      <c r="N62" s="52">
        <v>40.398220799999997</v>
      </c>
      <c r="O62" s="52">
        <v>50.299199999999985</v>
      </c>
      <c r="P62" s="52">
        <v>56.302444800000018</v>
      </c>
      <c r="Q62" s="52">
        <v>47.958220800000021</v>
      </c>
      <c r="R62" s="52">
        <v>52.908710400000004</v>
      </c>
      <c r="S62" s="52">
        <v>49.324665600000017</v>
      </c>
      <c r="T62" s="52">
        <v>47.107065599999984</v>
      </c>
      <c r="U62" s="52">
        <v>40.376044799999995</v>
      </c>
      <c r="V62" s="52">
        <v>38.673734400000001</v>
      </c>
      <c r="W62" s="52">
        <v>38.841465599999992</v>
      </c>
      <c r="X62" s="52">
        <v>29.881555200000001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2.6753781600000002</v>
      </c>
      <c r="H64" s="52">
        <v>3.4397999999999995</v>
      </c>
      <c r="I64" s="52">
        <v>6.1151781599999993</v>
      </c>
      <c r="J64" s="52">
        <v>1.4195563200000001</v>
      </c>
      <c r="K64" s="52">
        <v>2.5116436799999988</v>
      </c>
      <c r="L64" s="52">
        <v>28.719578160000001</v>
      </c>
      <c r="M64" s="52">
        <v>51.302160000000008</v>
      </c>
      <c r="N64" s="52">
        <v>42.855583679999988</v>
      </c>
      <c r="O64" s="52">
        <v>55.189723680000007</v>
      </c>
      <c r="P64" s="52">
        <v>80.13633264000002</v>
      </c>
      <c r="Q64" s="52">
        <v>83.183012639999987</v>
      </c>
      <c r="R64" s="52">
        <v>87.851312640000003</v>
      </c>
      <c r="S64" s="52">
        <v>85.028514480000013</v>
      </c>
      <c r="T64" s="52">
        <v>77.794123680000013</v>
      </c>
      <c r="U64" s="52">
        <v>77.002380000000016</v>
      </c>
      <c r="V64" s="52">
        <v>71.493196319999996</v>
      </c>
      <c r="W64" s="52">
        <v>77.149800000000027</v>
      </c>
      <c r="X64" s="52">
        <v>65.350696319999983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0.15904079999999998</v>
      </c>
      <c r="I72" s="55">
        <v>2.3709974399999996</v>
      </c>
      <c r="J72" s="55">
        <v>10.425912479999997</v>
      </c>
      <c r="K72" s="55">
        <v>10.764626399999997</v>
      </c>
      <c r="L72" s="55">
        <v>18.545876639999992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2C5C93-DB63-4DD0-B482-50D136FA145F}"/>
</file>

<file path=customXml/itemProps2.xml><?xml version="1.0" encoding="utf-8"?>
<ds:datastoreItem xmlns:ds="http://schemas.openxmlformats.org/officeDocument/2006/customXml" ds:itemID="{178C26BF-406E-4909-90ED-E95D61554640}"/>
</file>

<file path=customXml/itemProps3.xml><?xml version="1.0" encoding="utf-8"?>
<ds:datastoreItem xmlns:ds="http://schemas.openxmlformats.org/officeDocument/2006/customXml" ds:itemID="{F7FBA7EE-3E55-48F2-B194-ABEEB6AFFB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2024-05-20T16:46:30Z</dcterms:created>
  <dcterms:modified xsi:type="dcterms:W3CDTF">2024-05-20T16:46:30Z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