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O52" i="198"/>
  <c r="G52" i="198"/>
  <c r="X8" i="198"/>
  <c r="H8" i="198"/>
  <c r="D71" i="198"/>
  <c r="D22" i="198"/>
  <c r="C22" i="195"/>
  <c r="R8" i="194"/>
  <c r="J8" i="194"/>
  <c r="O22" i="193"/>
  <c r="G22" i="193"/>
  <c r="K22" i="190"/>
  <c r="B163" i="149"/>
  <c r="B54" i="149"/>
  <c r="B120" i="149"/>
  <c r="B107" i="149"/>
  <c r="B97" i="149"/>
  <c r="B115" i="149"/>
  <c r="B24" i="149"/>
  <c r="B137" i="149"/>
  <c r="B138" i="149"/>
  <c r="B41" i="149"/>
  <c r="B143" i="149"/>
  <c r="B39" i="149"/>
  <c r="B155" i="149"/>
  <c r="B117" i="149"/>
  <c r="B23" i="149"/>
  <c r="B62" i="149"/>
  <c r="B91" i="149"/>
  <c r="B6" i="149"/>
  <c r="B15" i="149"/>
  <c r="B89" i="149"/>
  <c r="B121" i="149"/>
  <c r="B114" i="149"/>
  <c r="B129" i="149"/>
  <c r="B36" i="149"/>
  <c r="B139" i="149"/>
  <c r="B71" i="149"/>
  <c r="B79" i="149"/>
  <c r="B141" i="149"/>
  <c r="B142" i="149"/>
  <c r="B152" i="149"/>
  <c r="B12" i="149"/>
  <c r="B92" i="149"/>
  <c r="B37" i="149"/>
  <c r="B93" i="149"/>
  <c r="B113" i="149"/>
  <c r="B161" i="149"/>
  <c r="B104" i="149"/>
  <c r="B18" i="149"/>
  <c r="B166" i="149"/>
  <c r="B174" i="149"/>
  <c r="B162" i="149"/>
  <c r="B34" i="149"/>
  <c r="B106" i="149"/>
  <c r="B144" i="149"/>
  <c r="B98" i="149"/>
  <c r="B47" i="149"/>
  <c r="B101" i="149"/>
  <c r="B127" i="149"/>
  <c r="B5" i="149"/>
  <c r="B25" i="149"/>
  <c r="B9" i="149"/>
  <c r="B50" i="149"/>
  <c r="B134" i="149"/>
  <c r="B118" i="149"/>
  <c r="B42" i="149"/>
  <c r="B131" i="149"/>
  <c r="B177" i="149"/>
  <c r="B53" i="149"/>
  <c r="B123" i="149"/>
  <c r="B164" i="149"/>
  <c r="B7" i="149"/>
  <c r="B150" i="149"/>
  <c r="B82" i="149"/>
  <c r="B43" i="149"/>
  <c r="B110" i="149"/>
  <c r="B122" i="149"/>
  <c r="B27" i="149"/>
  <c r="B61" i="149"/>
  <c r="B32" i="149"/>
  <c r="B29" i="149"/>
  <c r="B140" i="149"/>
  <c r="B147" i="149"/>
  <c r="B38" i="149"/>
  <c r="B99" i="149"/>
  <c r="B146" i="149"/>
  <c r="B96" i="149"/>
  <c r="B77" i="149"/>
  <c r="B21" i="149"/>
  <c r="B156" i="149"/>
  <c r="B124" i="149"/>
  <c r="B171" i="149"/>
  <c r="B145" i="149"/>
  <c r="B52" i="149"/>
  <c r="B10" i="149"/>
  <c r="B154" i="149"/>
  <c r="B119" i="149"/>
  <c r="B72" i="149"/>
  <c r="B51" i="149"/>
  <c r="B66" i="149"/>
  <c r="B136" i="149"/>
  <c r="B44" i="149"/>
  <c r="B70" i="149"/>
  <c r="B94" i="149"/>
  <c r="B76" i="149"/>
  <c r="B20" i="149"/>
  <c r="B8" i="149"/>
  <c r="B87" i="149"/>
  <c r="B58" i="149"/>
  <c r="B111" i="149"/>
  <c r="B165" i="149"/>
  <c r="B167" i="149"/>
  <c r="B17" i="149"/>
  <c r="B135" i="149"/>
  <c r="B176" i="149"/>
  <c r="B158" i="149"/>
  <c r="B151" i="149"/>
  <c r="B175" i="149"/>
  <c r="B33" i="149"/>
  <c r="B49" i="149"/>
  <c r="B80" i="149"/>
  <c r="B14" i="149"/>
  <c r="B46" i="149"/>
  <c r="B90" i="149"/>
  <c r="B19" i="149"/>
  <c r="B173" i="149"/>
  <c r="B126" i="149"/>
  <c r="B67" i="149"/>
  <c r="B56" i="149"/>
  <c r="B95" i="149"/>
  <c r="B11" i="149"/>
  <c r="B132" i="149"/>
  <c r="B172" i="149"/>
  <c r="B159" i="149"/>
  <c r="B48" i="149"/>
  <c r="B160" i="149"/>
  <c r="B168" i="149"/>
  <c r="B109" i="149"/>
  <c r="B105" i="149"/>
  <c r="B22" i="149"/>
  <c r="B40" i="149"/>
  <c r="B85" i="149"/>
  <c r="B4" i="149"/>
  <c r="B81" i="149"/>
  <c r="B170" i="149"/>
  <c r="B112" i="149"/>
  <c r="B35" i="149"/>
  <c r="B133" i="149"/>
  <c r="B169" i="149"/>
  <c r="B28" i="149"/>
  <c r="B55" i="149"/>
  <c r="B148" i="149"/>
  <c r="B30" i="149"/>
  <c r="B57" i="149"/>
  <c r="B108" i="149"/>
  <c r="B75" i="149"/>
  <c r="B83" i="149"/>
  <c r="B102" i="149"/>
  <c r="B128" i="149"/>
  <c r="B74" i="149"/>
  <c r="B149" i="149"/>
  <c r="B84" i="149"/>
  <c r="B100" i="149"/>
  <c r="B73" i="149"/>
  <c r="B16" i="149"/>
  <c r="B78" i="149"/>
  <c r="B60" i="149"/>
  <c r="B125" i="149"/>
  <c r="B64" i="149"/>
  <c r="B69" i="149"/>
  <c r="B26" i="149"/>
  <c r="B157" i="149"/>
  <c r="B45" i="149"/>
  <c r="B88" i="149"/>
  <c r="B178" i="149"/>
  <c r="B68" i="149"/>
  <c r="B13" i="149"/>
  <c r="B65" i="149"/>
  <c r="B31" i="149"/>
  <c r="B116" i="149"/>
  <c r="B153" i="149"/>
  <c r="B103" i="149"/>
  <c r="B63" i="149"/>
  <c r="B86" i="149"/>
  <c r="B130" i="149"/>
  <c r="B59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C22" i="199"/>
  <c r="I8" i="195"/>
  <c r="Q8" i="195"/>
  <c r="C4" i="190"/>
  <c r="K8" i="198"/>
  <c r="S8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J26" i="198" s="1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W26" i="194" s="1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G26" i="195" l="1"/>
  <c r="N26" i="195"/>
  <c r="H26" i="188"/>
  <c r="M26" i="191"/>
  <c r="V26" i="198"/>
  <c r="X26" i="189"/>
  <c r="P3" i="188"/>
  <c r="M3" i="187"/>
  <c r="O26" i="188"/>
  <c r="S26" i="199"/>
  <c r="V26" i="192"/>
  <c r="S26" i="187"/>
  <c r="Q26" i="187"/>
  <c r="T3" i="191"/>
  <c r="G26" i="197"/>
  <c r="L3" i="191"/>
  <c r="R26" i="190"/>
  <c r="E26" i="196"/>
  <c r="D26" i="197"/>
  <c r="L26" i="189"/>
  <c r="O26" i="190"/>
  <c r="L26" i="194"/>
  <c r="X26" i="188"/>
  <c r="V26" i="188"/>
  <c r="R26" i="198"/>
  <c r="H26" i="199"/>
  <c r="E26" i="198"/>
  <c r="R26" i="195"/>
  <c r="G26" i="193"/>
  <c r="I26" i="192"/>
  <c r="S26" i="192"/>
  <c r="S26" i="189"/>
  <c r="D3" i="188"/>
  <c r="K26" i="199"/>
  <c r="E26" i="187"/>
  <c r="O26" i="197"/>
  <c r="I26" i="195"/>
  <c r="R26" i="191"/>
  <c r="J3" i="188"/>
  <c r="M26" i="188"/>
  <c r="E26" i="192"/>
  <c r="T26" i="198"/>
  <c r="W26" i="190"/>
  <c r="N3" i="187"/>
  <c r="C3" i="190"/>
  <c r="F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J2" i="188" l="1"/>
  <c r="T2" i="191"/>
  <c r="V2" i="188"/>
  <c r="M2" i="188"/>
  <c r="M2" i="187"/>
  <c r="L2" i="191"/>
  <c r="P2" i="188"/>
  <c r="S2" i="187"/>
  <c r="J2" i="187"/>
  <c r="K2" i="187"/>
  <c r="E2" i="187"/>
  <c r="W2" i="187"/>
  <c r="X2" i="188"/>
  <c r="Q2" i="187"/>
  <c r="F2" i="188"/>
  <c r="C2" i="190"/>
  <c r="W2" i="188"/>
  <c r="D2" i="188"/>
  <c r="N2" i="187"/>
  <c r="R2" i="187"/>
  <c r="G2" i="188"/>
  <c r="H2" i="191"/>
  <c r="J2" i="191"/>
  <c r="I2" i="188"/>
  <c r="C2" i="192"/>
  <c r="L2" i="188"/>
  <c r="S2" i="191"/>
  <c r="U2" i="187"/>
  <c r="I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O26" i="185"/>
  <c r="K26" i="185"/>
  <c r="L3" i="186"/>
  <c r="V26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W2" i="185" l="1"/>
  <c r="K2" i="185"/>
  <c r="O2" i="185"/>
  <c r="L2" i="186"/>
  <c r="I2" i="185"/>
  <c r="V2" i="186"/>
  <c r="C2" i="186"/>
  <c r="V2" i="185"/>
  <c r="S2" i="186"/>
  <c r="R2" i="185"/>
  <c r="P2" i="185"/>
  <c r="F2" i="186"/>
  <c r="U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O71" i="165" l="1"/>
  <c r="G71" i="165"/>
  <c r="Q8" i="165"/>
  <c r="I8" i="165"/>
  <c r="W71" i="165" l="1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J26" i="163"/>
  <c r="R26" i="163"/>
  <c r="G26" i="163"/>
  <c r="U26" i="165"/>
  <c r="G3" i="165"/>
  <c r="T3" i="165"/>
  <c r="K26" i="165"/>
  <c r="I26" i="165"/>
  <c r="N26" i="165"/>
  <c r="H26" i="163"/>
  <c r="I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M3" i="165"/>
  <c r="M2" i="165" s="1"/>
  <c r="R3" i="163"/>
  <c r="R2" i="163" s="1"/>
  <c r="J2" i="163" l="1"/>
  <c r="I2" i="165"/>
  <c r="U2" i="165"/>
  <c r="G2" i="163"/>
  <c r="S2" i="163"/>
  <c r="T2" i="165"/>
  <c r="F2" i="163"/>
  <c r="J2" i="165"/>
  <c r="P2" i="163"/>
  <c r="W2" i="165"/>
  <c r="C2" i="165"/>
  <c r="K2" i="165"/>
  <c r="G2" i="165"/>
  <c r="I2" i="163"/>
  <c r="W2" i="163"/>
  <c r="N2" i="165"/>
  <c r="H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42" i="45"/>
  <c r="X2" i="151"/>
  <c r="X171" i="149"/>
  <c r="X140" i="149"/>
  <c r="X74" i="101"/>
  <c r="X17" i="149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U71" i="111" l="1"/>
  <c r="X57" i="129"/>
  <c r="X150" i="149"/>
  <c r="E71" i="111"/>
  <c r="X26" i="30"/>
  <c r="H4" i="111"/>
  <c r="M8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X2" i="105" s="1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30" l="1"/>
  <c r="X2" i="75"/>
  <c r="H3" i="111"/>
  <c r="X2" i="9"/>
  <c r="I3" i="111"/>
  <c r="I2" i="111" s="1"/>
  <c r="X17" i="93"/>
  <c r="X2" i="106"/>
  <c r="M3" i="111"/>
  <c r="M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H2" i="111"/>
  <c r="X13" i="149"/>
  <c r="X19" i="149"/>
  <c r="P2" i="111"/>
  <c r="X117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E71" i="105" l="1"/>
  <c r="L22" i="105"/>
  <c r="N71" i="105"/>
  <c r="I8" i="105"/>
  <c r="P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O22" i="103"/>
  <c r="W4" i="103"/>
  <c r="D11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L2" i="103" s="1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I2" i="103" l="1"/>
  <c r="T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J2" i="184" l="1"/>
  <c r="I2" i="184"/>
  <c r="T2" i="184"/>
  <c r="Q2" i="184"/>
  <c r="V2" i="184"/>
  <c r="S2" i="184"/>
  <c r="G2" i="184"/>
  <c r="H2" i="184"/>
  <c r="W2" i="184"/>
  <c r="J100" i="149"/>
  <c r="R2" i="184"/>
  <c r="U2" i="184"/>
  <c r="O2" i="184"/>
  <c r="N2" i="184"/>
  <c r="P2" i="184"/>
  <c r="L2" i="184"/>
  <c r="E2" i="184"/>
  <c r="F2" i="184"/>
  <c r="C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Q100" i="149" l="1"/>
  <c r="T100" i="149"/>
  <c r="G100" i="149"/>
  <c r="S100" i="149"/>
  <c r="V100" i="149"/>
  <c r="H100" i="149"/>
  <c r="W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O2" i="173" l="1"/>
  <c r="I2" i="17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C3" i="183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J2" i="183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O177" i="149" l="1"/>
  <c r="G177" i="149"/>
  <c r="N177" i="149"/>
  <c r="H177" i="149"/>
  <c r="P2" i="16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8" i="16" l="1"/>
  <c r="F22" i="46"/>
  <c r="R71" i="16"/>
  <c r="K71" i="46"/>
  <c r="L71" i="46"/>
  <c r="R27" i="1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I26" i="98" l="1"/>
  <c r="P71" i="30"/>
  <c r="U3" i="112"/>
  <c r="N26" i="95"/>
  <c r="O26" i="76"/>
  <c r="L26" i="107"/>
  <c r="Q2" i="27"/>
  <c r="J22" i="94"/>
  <c r="K71" i="30"/>
  <c r="H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Q2" i="114" s="1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N2" i="79" s="1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O2" i="83" s="1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N2" i="43" s="1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J2" i="65"/>
  <c r="T2" i="66"/>
  <c r="T2" i="3"/>
  <c r="N5" i="149"/>
  <c r="J27" i="149"/>
  <c r="E2" i="23"/>
  <c r="V2" i="26"/>
  <c r="K2" i="3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T2" i="112" l="1"/>
  <c r="I2" i="65"/>
  <c r="Q2" i="83"/>
  <c r="H2" i="62"/>
  <c r="E2" i="91"/>
  <c r="N2" i="115"/>
  <c r="V2" i="100"/>
  <c r="I2" i="46"/>
  <c r="E2" i="95"/>
  <c r="V2" i="115"/>
  <c r="K2" i="76"/>
  <c r="D2" i="87"/>
  <c r="F30" i="149"/>
  <c r="T3" i="102"/>
  <c r="I2" i="6"/>
  <c r="F2" i="79"/>
  <c r="U2" i="109"/>
  <c r="U2" i="95"/>
  <c r="G2" i="58"/>
  <c r="P2" i="82"/>
  <c r="F2" i="92"/>
  <c r="K2" i="16"/>
  <c r="C2" i="35"/>
  <c r="C2" i="63"/>
  <c r="S45" i="93"/>
  <c r="Q2" i="66"/>
  <c r="P2" i="70"/>
  <c r="E3" i="75"/>
  <c r="G2" i="35"/>
  <c r="U3" i="30"/>
  <c r="U2" i="54"/>
  <c r="U56" i="149" s="1"/>
  <c r="M2" i="61"/>
  <c r="N2" i="86"/>
  <c r="H33" i="149"/>
  <c r="G2" i="92"/>
  <c r="P2" i="107"/>
  <c r="E2" i="16"/>
  <c r="W2" i="108"/>
  <c r="T2" i="76"/>
  <c r="G2" i="59"/>
  <c r="F2" i="46"/>
  <c r="W2" i="82"/>
  <c r="F2" i="121"/>
  <c r="V2" i="70"/>
  <c r="P2" i="80"/>
  <c r="G2" i="70"/>
  <c r="G2" i="113"/>
  <c r="K2" i="70"/>
  <c r="Q2" i="6"/>
  <c r="M2" i="4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T2" i="60" s="1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R47" i="149"/>
  <c r="J44" i="149"/>
  <c r="E26" i="149"/>
  <c r="D2" i="75"/>
  <c r="U2" i="66"/>
  <c r="E59" i="149"/>
  <c r="G47" i="149"/>
  <c r="M47" i="149"/>
  <c r="K40" i="149"/>
  <c r="D31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P46" i="149"/>
  <c r="L45" i="149"/>
  <c r="P44" i="149"/>
  <c r="R40" i="149"/>
  <c r="G30" i="149"/>
  <c r="P129" i="149"/>
  <c r="L126" i="149"/>
  <c r="J117" i="149"/>
  <c r="R97" i="149"/>
  <c r="O88" i="149"/>
  <c r="L87" i="149"/>
  <c r="V84" i="149"/>
  <c r="L81" i="149"/>
  <c r="W2" i="69"/>
  <c r="M2" i="68"/>
  <c r="T58" i="149"/>
  <c r="M45" i="149"/>
  <c r="K29" i="149"/>
  <c r="P3" i="11"/>
  <c r="J71" i="9"/>
  <c r="V71" i="11"/>
  <c r="J134" i="149"/>
  <c r="D3" i="9"/>
  <c r="F3" i="12"/>
  <c r="C3" i="7"/>
  <c r="K3" i="11"/>
  <c r="I11" i="7"/>
  <c r="C22" i="11"/>
  <c r="M26" i="7"/>
  <c r="T164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V113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N130" i="149"/>
  <c r="D127" i="149"/>
  <c r="P93" i="149"/>
  <c r="H86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P83" i="149"/>
  <c r="P75" i="149"/>
  <c r="R75" i="149"/>
  <c r="G129" i="149"/>
  <c r="D83" i="149"/>
  <c r="D79" i="149"/>
  <c r="T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F96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U2" i="75" l="1"/>
  <c r="N2" i="60"/>
  <c r="P2" i="60"/>
  <c r="U2" i="30"/>
  <c r="Q2" i="60"/>
  <c r="K63" i="149"/>
  <c r="P2" i="102"/>
  <c r="W65" i="149"/>
  <c r="V85" i="149"/>
  <c r="R86" i="149"/>
  <c r="L129" i="149"/>
  <c r="V75" i="149"/>
  <c r="T62" i="149"/>
  <c r="P92" i="149"/>
  <c r="Q67" i="149"/>
  <c r="W83" i="149"/>
  <c r="I93" i="149"/>
  <c r="U96" i="149"/>
  <c r="V151" i="149"/>
  <c r="D62" i="149"/>
  <c r="O85" i="149"/>
  <c r="C79" i="149"/>
  <c r="C66" i="149"/>
  <c r="U59" i="149"/>
  <c r="W99" i="149"/>
  <c r="K57" i="149"/>
  <c r="T101" i="149"/>
  <c r="D126" i="149"/>
  <c r="Q8" i="149"/>
  <c r="K66" i="149"/>
  <c r="R130" i="149"/>
  <c r="I2" i="75"/>
  <c r="N87" i="149"/>
  <c r="F4" i="149"/>
  <c r="I79" i="149"/>
  <c r="W98" i="149"/>
  <c r="E87" i="149"/>
  <c r="G131" i="149"/>
  <c r="I64" i="149"/>
  <c r="G99" i="149"/>
  <c r="R102" i="149"/>
  <c r="R88" i="149"/>
  <c r="S151" i="149"/>
  <c r="K62" i="149"/>
  <c r="W127" i="149"/>
  <c r="T63" i="149"/>
  <c r="P59" i="149"/>
  <c r="M126" i="149"/>
  <c r="P85" i="149"/>
  <c r="K78" i="149"/>
  <c r="Q125" i="149"/>
  <c r="J101" i="149"/>
  <c r="E84" i="149"/>
  <c r="S2" i="60"/>
  <c r="L2" i="94"/>
  <c r="Q99" i="149"/>
  <c r="R131" i="149"/>
  <c r="T92" i="149"/>
  <c r="D81" i="149"/>
  <c r="L8" i="149"/>
  <c r="C63" i="149"/>
  <c r="M87" i="149"/>
  <c r="I49" i="149"/>
  <c r="V93" i="149"/>
  <c r="O79" i="149"/>
  <c r="G71" i="149"/>
  <c r="K90" i="149"/>
  <c r="P2" i="75"/>
  <c r="M79" i="149"/>
  <c r="L164" i="149"/>
  <c r="H87" i="149"/>
  <c r="K2" i="94"/>
  <c r="U85" i="149"/>
  <c r="U126" i="149"/>
  <c r="F131" i="149"/>
  <c r="D2" i="94"/>
  <c r="E79" i="149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F76" i="149" l="1"/>
  <c r="J95" i="149"/>
  <c r="M76" i="149"/>
  <c r="D95" i="149"/>
  <c r="P76" i="149"/>
  <c r="O76" i="149"/>
  <c r="K76" i="149"/>
  <c r="J35" i="149"/>
  <c r="R35" i="149"/>
  <c r="K95" i="149"/>
  <c r="D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V3" i="201" l="1"/>
  <c r="R3" i="203"/>
  <c r="M3" i="203"/>
  <c r="T3" i="203"/>
  <c r="R3" i="201"/>
  <c r="U3" i="201"/>
  <c r="J3" i="203"/>
  <c r="L3" i="201"/>
  <c r="P3" i="201"/>
  <c r="M3" i="201"/>
  <c r="U3" i="203"/>
  <c r="K3" i="203"/>
  <c r="O3" i="203"/>
  <c r="J3" i="201"/>
  <c r="W3" i="201"/>
  <c r="N3" i="201"/>
  <c r="X3" i="201"/>
  <c r="H3" i="203"/>
  <c r="D3" i="203"/>
  <c r="L22" i="124"/>
  <c r="E3" i="201"/>
  <c r="N3" i="203"/>
  <c r="L24" i="123"/>
  <c r="L24" i="101" s="1"/>
  <c r="L24" i="129" s="1"/>
  <c r="G3" i="201"/>
  <c r="K3" i="201"/>
  <c r="J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R41" i="123"/>
  <c r="R41" i="101" s="1"/>
  <c r="R41" i="129" s="1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P26" i="203" s="1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L155" i="149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26" i="201" s="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L2" i="204" s="1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K26" i="201" s="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D26" i="203" l="1"/>
  <c r="L22" i="123"/>
  <c r="R3" i="124"/>
  <c r="E155" i="149"/>
  <c r="N2" i="204"/>
  <c r="O3" i="124"/>
  <c r="G3" i="124"/>
  <c r="K2" i="204"/>
  <c r="X155" i="149"/>
  <c r="H33" i="124"/>
  <c r="M155" i="149"/>
  <c r="W26" i="201"/>
  <c r="N3" i="124"/>
  <c r="N26" i="201"/>
  <c r="P2" i="204"/>
  <c r="L3" i="124"/>
  <c r="S26" i="203"/>
  <c r="Q26" i="203"/>
  <c r="R26" i="203"/>
  <c r="F26" i="201"/>
  <c r="J2" i="204"/>
  <c r="I155" i="149"/>
  <c r="Q155" i="149"/>
  <c r="H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K157" i="149"/>
  <c r="L3" i="123"/>
  <c r="O3" i="123"/>
  <c r="P157" i="149"/>
  <c r="W26" i="124"/>
  <c r="K3" i="123"/>
  <c r="P26" i="124"/>
  <c r="Q26" i="124"/>
  <c r="M26" i="124"/>
  <c r="R26" i="124"/>
  <c r="X26" i="124"/>
  <c r="D2" i="204"/>
  <c r="E2" i="204"/>
  <c r="F26" i="124"/>
  <c r="J157" i="149"/>
  <c r="F2" i="204"/>
  <c r="P3" i="123"/>
  <c r="L26" i="124"/>
  <c r="M157" i="149"/>
  <c r="J3" i="123"/>
  <c r="C75" i="124"/>
  <c r="C75" i="123" s="1"/>
  <c r="C75" i="101" s="1"/>
  <c r="C75" i="129" s="1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H3" i="101"/>
  <c r="U26" i="123"/>
  <c r="H3" i="129"/>
  <c r="D26" i="123"/>
  <c r="F157" i="149"/>
  <c r="D157" i="149"/>
  <c r="S26" i="123"/>
  <c r="E157" i="149"/>
  <c r="U3" i="101"/>
  <c r="L3" i="129"/>
  <c r="I3" i="129"/>
  <c r="Q26" i="123"/>
  <c r="N26" i="123"/>
  <c r="L3" i="101"/>
  <c r="I3" i="101"/>
  <c r="U3" i="129"/>
  <c r="F3" i="101"/>
  <c r="F3" i="129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V26" i="129" l="1"/>
  <c r="S26" i="101"/>
  <c r="S26" i="129"/>
  <c r="I26" i="129"/>
  <c r="U26" i="129"/>
  <c r="V26" i="101"/>
  <c r="U26" i="101"/>
  <c r="D26" i="101"/>
  <c r="Q26" i="101"/>
  <c r="F26" i="129"/>
  <c r="Q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 l="1"/>
  <c r="C73" i="124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E71" i="123"/>
  <c r="E72" i="101"/>
  <c r="E52" i="123"/>
  <c r="E59" i="101"/>
  <c r="F156" i="149" l="1"/>
  <c r="E52" i="10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52" i="124"/>
  <c r="L59" i="123"/>
  <c r="K52" i="123"/>
  <c r="K59" i="101"/>
  <c r="L156" i="149" l="1"/>
  <c r="M71" i="20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2" i="203" l="1"/>
  <c r="U52" i="124"/>
  <c r="U59" i="123"/>
  <c r="U71" i="124"/>
  <c r="U72" i="123"/>
  <c r="T71" i="123"/>
  <c r="T72" i="101"/>
  <c r="T52" i="123"/>
  <c r="T59" i="101"/>
  <c r="U156" i="149" l="1"/>
  <c r="V60" i="124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<sst xmlns="http://schemas.openxmlformats.org/spreadsheetml/2006/main" count="26791" uniqueCount="489">
  <si>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</si>
  <si>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</si>
  <si>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</si>
  <si>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</si>
  <si>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</si>
  <si>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</si>
  <si>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</si>
  <si>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</si>
  <si>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</si>
  <si>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</si>
  <si>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</si>
  <si>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</si>
  <si>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</si>
  <si>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</si>
  <si>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</si>
  <si>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</si>
  <si>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</si>
  <si>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</si>
  <si>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</si>
  <si>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</si>
  <si>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</si>
  <si>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</si>
  <si>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</si>
  <si>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</si>
  <si>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</si>
  <si>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</si>
  <si>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</si>
  <si>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</si>
  <si>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</si>
  <si>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</si>
  <si>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</si>
  <si>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</si>
  <si>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</si>
  <si>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</si>
  <si>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</si>
  <si>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</si>
  <si>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</si>
  <si>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</si>
  <si>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</si>
  <si>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</si>
  <si>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</si>
  <si>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</si>
  <si>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</si>
  <si>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</si>
  <si>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</si>
  <si>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</si>
  <si>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</si>
  <si>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</si>
  <si>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</si>
  <si>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</si>
  <si>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</si>
  <si>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</si>
  <si>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</si>
  <si>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</si>
  <si>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</si>
  <si>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</si>
  <si>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</si>
  <si>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</si>
  <si>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</si>
  <si>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</si>
  <si>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</si>
  <si>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</si>
  <si>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</si>
  <si>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</si>
  <si>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</si>
  <si>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</si>
  <si>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</si>
  <si>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</si>
  <si>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</si>
  <si>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</si>
  <si>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</si>
  <si>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</si>
  <si>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</si>
  <si>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</si>
  <si>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</si>
  <si>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</si>
  <si>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</si>
  <si>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</si>
  <si>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</si>
  <si>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</si>
  <si>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</si>
  <si>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</si>
  <si>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</si>
  <si>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</si>
  <si>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</si>
  <si>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</si>
  <si>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</si>
  <si>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</si>
  <si>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</si>
  <si>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</si>
  <si>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</si>
  <si>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</si>
  <si>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</si>
  <si>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</si>
  <si>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</si>
  <si>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</si>
  <si>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</si>
  <si>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</si>
  <si>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</si>
  <si>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</si>
  <si>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</si>
  <si>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</si>
  <si>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</si>
  <si>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</si>
  <si>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</si>
  <si>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</si>
  <si>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</si>
  <si>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</si>
  <si>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</si>
  <si>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</si>
  <si>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</si>
  <si>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</si>
  <si>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</si>
  <si>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</si>
  <si>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</si>
  <si>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</si>
  <si>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</si>
  <si>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</si>
  <si>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</si>
  <si>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</si>
  <si>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</si>
  <si>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</si>
  <si>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</si>
  <si>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</si>
  <si>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</si>
  <si>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</si>
  <si>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</si>
  <si>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</si>
  <si>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</si>
  <si>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</si>
  <si>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</si>
  <si>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</si>
  <si>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</si>
  <si>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</si>
  <si>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</si>
  <si>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</si>
  <si>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</si>
  <si>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</si>
  <si>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</si>
  <si>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</si>
  <si>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</si>
  <si>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</si>
  <si>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</si>
  <si>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</si>
  <si>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</si>
  <si>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</si>
  <si>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</si>
  <si>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</si>
  <si>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</si>
  <si>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</si>
  <si>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</si>
  <si>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</si>
  <si>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</si>
  <si>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</si>
  <si>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</si>
  <si>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</si>
  <si>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</si>
  <si>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</si>
  <si>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</si>
  <si>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</si>
  <si>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</si>
  <si>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</si>
  <si>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</si>
  <si>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</si>
  <si>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</si>
  <si>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</si>
  <si>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</si>
  <si>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</si>
  <si>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</si>
  <si>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</si>
  <si>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</si>
  <si>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</si>
  <si>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</si>
  <si>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</si>
  <si>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</si>
  <si>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</si>
  <si>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</si>
  <si>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</si>
  <si>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</si>
  <si>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</si>
  <si>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</si>
  <si>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</si>
  <si>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</si>
  <si>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</si>
  <si>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</si>
  <si>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</si>
  <si>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</si>
  <si>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</si>
  <si>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</si>
  <si>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</si>
  <si>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</si>
  <si>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</si>
  <si>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</si>
  <si>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</si>
  <si>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</si>
  <si>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</si>
  <si>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</si>
  <si>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</si>
  <si>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</si>
  <si>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</si>
  <si>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</si>
  <si>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</si>
  <si>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</si>
  <si>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</si>
  <si>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</si>
  <si>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</si>
  <si>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</si>
  <si>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</si>
  <si>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</si>
  <si>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</si>
  <si>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</si>
  <si>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</si>
  <si>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</si>
  <si>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</si>
  <si>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</si>
  <si>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</si>
  <si>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</si>
  <si>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</si>
  <si>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</si>
  <si>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</si>
  <si>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</si>
  <si>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</si>
  <si>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</si>
  <si>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</si>
  <si>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</si>
  <si>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</si>
  <si>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</si>
  <si>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</si>
  <si>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</si>
  <si>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</si>
  <si>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</si>
  <si>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</si>
  <si>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</si>
  <si>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</si>
  <si>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</si>
  <si>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</si>
  <si>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</si>
  <si>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</si>
  <si>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</si>
  <si>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</si>
  <si>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</si>
  <si>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</si>
  <si>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</si>
  <si>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</si>
  <si>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</si>
  <si>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</si>
  <si>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</si>
  <si>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</si>
  <si>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</si>
  <si>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</si>
  <si>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</si>
  <si>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</si>
  <si>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</si>
  <si>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</si>
  <si>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</si>
  <si>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</si>
  <si>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</si>
  <si>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</si>
  <si>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</si>
  <si>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</si>
  <si>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</si>
  <si>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</si>
  <si>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</si>
  <si>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</si>
  <si>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</si>
  <si>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</si>
  <si>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</si>
  <si>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</si>
  <si>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</si>
  <si>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</si>
  <si>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</si>
  <si>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</si>
  <si>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</si>
  <si>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</si>
  <si>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</si>
  <si>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</si>
  <si>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</si>
  <si>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</si>
  <si>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</si>
  <si>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</si>
  <si>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</si>
  <si>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</si>
  <si>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</si>
  <si>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</si>
  <si>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</si>
  <si>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</si>
  <si>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</si>
  <si>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</si>
  <si>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</si>
  <si>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</si>
  <si>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</si>
  <si>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</si>
  <si>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</si>
  <si>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</si>
  <si>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</si>
  <si>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</si>
  <si>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</si>
  <si>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</si>
  <si>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</si>
  <si>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</si>
  <si>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</si>
  <si>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</si>
  <si>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</si>
  <si>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</si>
  <si>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</si>
  <si>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</si>
  <si>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</si>
  <si>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</si>
  <si>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</si>
  <si>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</si>
  <si>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</si>
  <si>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</si>
  <si>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</si>
  <si>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</si>
  <si>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</si>
  <si>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</si>
  <si>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</si>
  <si>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</si>
  <si>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</si>
  <si>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</si>
  <si>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</si>
  <si>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</si>
  <si>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</si>
  <si>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</si>
  <si>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</si>
  <si>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</si>
  <si>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</si>
  <si>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</si>
  <si>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</si>
  <si>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</si>
  <si>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</si>
  <si>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</si>
  <si>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</si>
  <si>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</si>
  <si>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</si>
  <si>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</si>
  <si>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</si>
  <si>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</si>
  <si>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</si>
  <si>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</si>
  <si>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</si>
  <si>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</si>
  <si>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</si>
  <si>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</si>
  <si>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</si>
  <si>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</si>
  <si>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</si>
  <si>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</si>
  <si>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</si>
  <si>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</si>
  <si>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</si>
  <si>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</si>
  <si>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</si>
  <si>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</si>
  <si>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</si>
  <si>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</si>
  <si>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</si>
  <si>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</si>
  <si>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</si>
  <si>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</si>
  <si>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</si>
  <si>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</si>
  <si>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</si>
  <si>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</si>
  <si>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</si>
  <si>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</si>
  <si>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</si>
  <si>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</si>
  <si>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</si>
  <si>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</si>
  <si>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</si>
  <si>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</si>
  <si>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</si>
  <si>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</si>
  <si>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</si>
  <si>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</si>
  <si>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</si>
  <si>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</si>
  <si>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</si>
  <si>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</si>
  <si>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</si>
  <si>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</si>
  <si>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</si>
  <si>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</si>
  <si>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</si>
  <si>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</si>
  <si>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</si>
  <si>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</si>
  <si>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</si>
  <si>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</si>
  <si>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</si>
  <si>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</si>
  <si>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</si>
  <si>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</si>
  <si>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</si>
  <si>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</si>
  <si>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</si>
  <si>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</si>
  <si>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</si>
  <si>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</si>
  <si>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</si>
  <si>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</si>
  <si>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</si>
  <si>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</si>
  <si>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</si>
  <si>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</si>
  <si>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</si>
  <si>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</si>
  <si>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</si>
  <si>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</si>
  <si>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</si>
  <si>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</si>
  <si>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</si>
  <si>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</si>
  <si>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</si>
  <si>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</si>
  <si>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</si>
  <si>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</si>
  <si>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</si>
  <si>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</si>
  <si>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</si>
  <si>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</si>
  <si>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</si>
  <si>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</si>
  <si>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</si>
  <si>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</si>
  <si>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</si>
  <si>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</si>
  <si>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</si>
  <si>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</si>
  <si>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</si>
  <si>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</si>
  <si>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</si>
  <si>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</si>
  <si>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</si>
  <si>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</si>
  <si>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</si>
  <si>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</si>
  <si>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</si>
  <si>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</si>
  <si>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</si>
  <si>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</si>
  <si>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</si>
  <si>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</si>
  <si>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</si>
  <si>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</si>
  <si>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</si>
  <si>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</si>
  <si>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</si>
  <si>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</si>
  <si>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</si>
  <si>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</si>
  <si>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</si>
  <si>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</si>
  <si>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</si>
  <si>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</si>
  <si>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</si>
  <si>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</si>
  <si>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</si>
  <si>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</si>
  <si>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</si>
  <si>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</si>
  <si>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</si>
  <si>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</si>
  <si>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</si>
  <si>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</si>
  <si>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</si>
  <si>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</si>
  <si>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</si>
  <si>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</si>
  <si>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</si>
  <si>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</si>
  <si>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</si>
  <si>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</si>
  <si>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</si>
  <si>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</si>
  <si>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</si>
  <si>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</si>
  <si>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</si>
  <si>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</si>
  <si>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</si>
  <si>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</si>
  <si>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</si>
  <si>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</si>
  <si>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</si>
  <si>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</si>
  <si>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</si>
  <si>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Belgium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</si>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</sst>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45432.782233796293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13400.821582115223</v>
      </c>
      <c r="D4" s="8">
        <f>PPRD!D$2</f>
        <v>13087.441530524502</v>
      </c>
      <c r="E4" s="8">
        <f>PPRD!E$2</f>
        <v>13280.887532244193</v>
      </c>
      <c r="F4" s="8">
        <f>PPRD!F$2</f>
        <v>13504.017454858125</v>
      </c>
      <c r="G4" s="8">
        <f>PPRD!G$2</f>
        <v>13643.989939810828</v>
      </c>
      <c r="H4" s="8">
        <f>PPRD!H$2</f>
        <v>13833.67566638005</v>
      </c>
      <c r="I4" s="8">
        <f>PPRD!I$2</f>
        <v>13738.886328460876</v>
      </c>
      <c r="J4" s="8">
        <f>PPRD!J$2</f>
        <v>14382.683147033538</v>
      </c>
      <c r="K4" s="8">
        <f>PPRD!K$2</f>
        <v>14002.156491831465</v>
      </c>
      <c r="L4" s="8">
        <f>PPRD!L$2</f>
        <v>14436.376870163373</v>
      </c>
      <c r="M4" s="8">
        <f>PPRD!M$2</f>
        <v>15026.560877042126</v>
      </c>
      <c r="N4" s="8">
        <f>PPRD!N$2</f>
        <v>15175.523989681858</v>
      </c>
      <c r="O4" s="8">
        <f>PPRD!O$2</f>
        <v>13546.090541702493</v>
      </c>
      <c r="P4" s="8">
        <f>PPRD!P$2</f>
        <v>14328.064574376607</v>
      </c>
      <c r="Q4" s="8">
        <f>PPRD!Q$2</f>
        <v>12149.554600171969</v>
      </c>
      <c r="R4" s="8">
        <f>PPRD!R$2</f>
        <v>10300.126483233018</v>
      </c>
      <c r="S4" s="8">
        <f>PPRD!S$2</f>
        <v>14721.852106620807</v>
      </c>
      <c r="T4" s="8">
        <f>PPRD!T$2</f>
        <v>14526.849785038688</v>
      </c>
      <c r="U4" s="8">
        <f>PPRD!U$2</f>
        <v>11316.053654342219</v>
      </c>
      <c r="V4" s="8">
        <f>PPRD!V$2</f>
        <v>15184.163284608772</v>
      </c>
      <c r="W4" s="8">
        <f>PPRD!W$2</f>
        <v>13327.400257953566</v>
      </c>
      <c r="X4" s="8">
        <f>PPRD!X$2</f>
        <v>17369.864488392086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205.57463456577821</v>
      </c>
      <c r="D5" s="10">
        <f>RCV_RCY!D$2</f>
        <v>118.83413585554595</v>
      </c>
      <c r="E5" s="10">
        <f>RCV_RCY!E$2</f>
        <v>97.790455717970758</v>
      </c>
      <c r="F5" s="10">
        <f>RCV_RCY!F$2</f>
        <v>75.70799656061908</v>
      </c>
      <c r="G5" s="10">
        <f>RCV_RCY!G$2</f>
        <v>100.9846947549441</v>
      </c>
      <c r="H5" s="10">
        <f>RCV_RCY!H$2</f>
        <v>63.208254514187438</v>
      </c>
      <c r="I5" s="10">
        <f>RCV_RCY!I$2</f>
        <v>15.21547721410146</v>
      </c>
      <c r="J5" s="10">
        <f>RCV_RCY!J$2</f>
        <v>0</v>
      </c>
      <c r="K5" s="10">
        <f>RCV_RCY!K$2</f>
        <v>0</v>
      </c>
      <c r="L5" s="10">
        <f>RCV_RCY!L$2</f>
        <v>12.419948409286331</v>
      </c>
      <c r="M5" s="10">
        <f>RCV_RCY!M$2</f>
        <v>29.915305245055883</v>
      </c>
      <c r="N5" s="10">
        <f>RCV_RCY!N$2</f>
        <v>43.014531384350803</v>
      </c>
      <c r="O5" s="10">
        <f>RCV_RCY!O$2</f>
        <v>45.997936371453136</v>
      </c>
      <c r="P5" s="10">
        <f>RCV_RCY!P$2</f>
        <v>60.541874462596731</v>
      </c>
      <c r="Q5" s="10">
        <f>RCV_RCY!Q$2</f>
        <v>61.89054170249355</v>
      </c>
      <c r="R5" s="10">
        <f>RCV_RCY!R$2</f>
        <v>54.496732588134137</v>
      </c>
      <c r="S5" s="10">
        <f>RCV_RCY!S$2</f>
        <v>59.900171969045573</v>
      </c>
      <c r="T5" s="10">
        <f>RCV_RCY!T$2</f>
        <v>59.718142734307818</v>
      </c>
      <c r="U5" s="10">
        <f>RCV_RCY!U$2</f>
        <v>64.145657781599311</v>
      </c>
      <c r="V5" s="10">
        <f>RCV_RCY!V$2</f>
        <v>69.208254514187445</v>
      </c>
      <c r="W5" s="10">
        <f>RCV_RCY!W$2</f>
        <v>75.472484952708513</v>
      </c>
      <c r="X5" s="10">
        <f>RCV_RCY!X$2</f>
        <v>67.621926053310403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75722.774204643167</v>
      </c>
      <c r="D6" s="10">
        <f>IMP!D$2</f>
        <v>75545.441186586409</v>
      </c>
      <c r="E6" s="10">
        <f>IMP!E$2</f>
        <v>74493.198452278593</v>
      </c>
      <c r="F6" s="10">
        <f>IMP!F$2</f>
        <v>78079.555803955271</v>
      </c>
      <c r="G6" s="10">
        <f>IMP!G$2</f>
        <v>80571.105932932071</v>
      </c>
      <c r="H6" s="10">
        <f>IMP!H$2</f>
        <v>80842.387618228706</v>
      </c>
      <c r="I6" s="10">
        <f>IMP!I$2</f>
        <v>79117.488478073952</v>
      </c>
      <c r="J6" s="10">
        <f>IMP!J$2</f>
        <v>78233.381427343047</v>
      </c>
      <c r="K6" s="10">
        <f>IMP!K$2</f>
        <v>82277.020808254514</v>
      </c>
      <c r="L6" s="10">
        <f>IMP!L$2</f>
        <v>77082.706964746336</v>
      </c>
      <c r="M6" s="10">
        <f>IMP!M$2</f>
        <v>82382.869303525367</v>
      </c>
      <c r="N6" s="10">
        <f>IMP!N$2</f>
        <v>78060.636199484084</v>
      </c>
      <c r="O6" s="10">
        <f>IMP!O$2</f>
        <v>75923.714015477206</v>
      </c>
      <c r="P6" s="10">
        <f>IMP!P$2</f>
        <v>78453.786328460876</v>
      </c>
      <c r="Q6" s="10">
        <f>IMP!Q$2</f>
        <v>78846.327085124678</v>
      </c>
      <c r="R6" s="10">
        <f>IMP!R$2</f>
        <v>81431.464832330181</v>
      </c>
      <c r="S6" s="10">
        <f>IMP!S$2</f>
        <v>79171.920206362847</v>
      </c>
      <c r="T6" s="10">
        <f>IMP!T$2</f>
        <v>83456.675752364579</v>
      </c>
      <c r="U6" s="10">
        <f>IMP!U$2</f>
        <v>87716.381083404965</v>
      </c>
      <c r="V6" s="10">
        <f>IMP!V$2</f>
        <v>87895.182115219242</v>
      </c>
      <c r="W6" s="10">
        <f>IMP!W$2</f>
        <v>76864.190885640579</v>
      </c>
      <c r="X6" s="10">
        <f>IMP!X$2</f>
        <v>81202.485898538274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25089.326053310404</v>
      </c>
      <c r="D7" s="10">
        <f>EXP!D$2</f>
        <v>23781.929320722269</v>
      </c>
      <c r="E7" s="10">
        <f>EXP!E$2</f>
        <v>25091.344368013761</v>
      </c>
      <c r="F7" s="10">
        <f>EXP!F$2</f>
        <v>24857.011435941527</v>
      </c>
      <c r="G7" s="10">
        <f>EXP!G$2</f>
        <v>26820.514875322438</v>
      </c>
      <c r="H7" s="10">
        <f>EXP!H$2</f>
        <v>27366.288392089416</v>
      </c>
      <c r="I7" s="10">
        <f>EXP!I$2</f>
        <v>25955.180567497842</v>
      </c>
      <c r="J7" s="10">
        <f>EXP!J$2</f>
        <v>26835.666638005157</v>
      </c>
      <c r="K7" s="10">
        <f>EXP!K$2</f>
        <v>26478.165692175404</v>
      </c>
      <c r="L7" s="10">
        <f>EXP!L$2</f>
        <v>28773.772656921748</v>
      </c>
      <c r="M7" s="10">
        <f>EXP!M$2</f>
        <v>28742.787360275142</v>
      </c>
      <c r="N7" s="10">
        <f>EXP!N$2</f>
        <v>29581.551160791059</v>
      </c>
      <c r="O7" s="10">
        <f>EXP!O$2</f>
        <v>29679.877644024069</v>
      </c>
      <c r="P7" s="10">
        <f>EXP!P$2</f>
        <v>29732.511779879624</v>
      </c>
      <c r="Q7" s="10">
        <f>EXP!Q$2</f>
        <v>31584.485382631123</v>
      </c>
      <c r="R7" s="10">
        <f>EXP!R$2</f>
        <v>31363.534135855538</v>
      </c>
      <c r="S7" s="10">
        <f>EXP!S$2</f>
        <v>31248.906964746351</v>
      </c>
      <c r="T7" s="10">
        <f>EXP!T$2</f>
        <v>35350.513585554603</v>
      </c>
      <c r="U7" s="10">
        <f>EXP!U$2</f>
        <v>34623.045485812545</v>
      </c>
      <c r="V7" s="10">
        <f>EXP!V$2</f>
        <v>38016.642734307825</v>
      </c>
      <c r="W7" s="10">
        <f>EXP!W$2</f>
        <v>31739.70808254513</v>
      </c>
      <c r="X7" s="10">
        <f>EXP!X$2</f>
        <v>35614.205760963021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538.9518486672398</v>
      </c>
      <c r="D8" s="10">
        <f>STK_CHG!D$2</f>
        <v>-821.39045571797067</v>
      </c>
      <c r="E8" s="10">
        <f>STK_CHG!E$2</f>
        <v>827.02502149613065</v>
      </c>
      <c r="F8" s="10">
        <f>STK_CHG!F$2</f>
        <v>-27.274204643164154</v>
      </c>
      <c r="G8" s="10">
        <f>STK_CHG!G$2</f>
        <v>-117.32269991401544</v>
      </c>
      <c r="H8" s="10">
        <f>STK_CHG!H$2</f>
        <v>-454.19260533104045</v>
      </c>
      <c r="I8" s="10">
        <f>STK_CHG!I$2</f>
        <v>-33.415391229578574</v>
      </c>
      <c r="J8" s="10">
        <f>STK_CHG!J$2</f>
        <v>1072.6364574376612</v>
      </c>
      <c r="K8" s="10">
        <f>STK_CHG!K$2</f>
        <v>-782.30533104041285</v>
      </c>
      <c r="L8" s="10">
        <f>STK_CHG!L$2</f>
        <v>873.13224419604467</v>
      </c>
      <c r="M8" s="10">
        <f>STK_CHG!M$2</f>
        <v>-411.64161650902821</v>
      </c>
      <c r="N8" s="10">
        <f>STK_CHG!N$2</f>
        <v>-296.70395528804806</v>
      </c>
      <c r="O8" s="10">
        <f>STK_CHG!O$2</f>
        <v>563.9688736027515</v>
      </c>
      <c r="P8" s="10">
        <f>STK_CHG!P$2</f>
        <v>-467.9489251934653</v>
      </c>
      <c r="Q8" s="10">
        <f>STK_CHG!Q$2</f>
        <v>-471.21117798796217</v>
      </c>
      <c r="R8" s="10">
        <f>STK_CHG!R$2</f>
        <v>-920.67815993121246</v>
      </c>
      <c r="S8" s="10">
        <f>STK_CHG!S$2</f>
        <v>442.1038693035253</v>
      </c>
      <c r="T8" s="10">
        <f>STK_CHG!T$2</f>
        <v>1229.3141874462597</v>
      </c>
      <c r="U8" s="10">
        <f>STK_CHG!U$2</f>
        <v>-480.85829750644876</v>
      </c>
      <c r="V8" s="10">
        <f>STK_CHG!V$2</f>
        <v>-848.32803095442819</v>
      </c>
      <c r="W8" s="10">
        <f>STK_CHG!W$2</f>
        <v>-708.03190025795368</v>
      </c>
      <c r="X8" s="10">
        <f>STK_CHG!X$2</f>
        <v>1342.3721410146172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64778.796216680988</v>
      </c>
      <c r="D9" s="10">
        <f>GAE!D$2</f>
        <v>64148.397076526235</v>
      </c>
      <c r="E9" s="10">
        <f>GAE!E$2</f>
        <v>63607.557093723131</v>
      </c>
      <c r="F9" s="10">
        <f>GAE!F$2</f>
        <v>66774.995614789339</v>
      </c>
      <c r="G9" s="10">
        <f>GAE!G$2</f>
        <v>67378.242992261396</v>
      </c>
      <c r="H9" s="10">
        <f>GAE!H$2</f>
        <v>66918.790541702489</v>
      </c>
      <c r="I9" s="10">
        <f>GAE!I$2</f>
        <v>66882.994325021486</v>
      </c>
      <c r="J9" s="10">
        <f>GAE!J$2</f>
        <v>66853.03439380911</v>
      </c>
      <c r="K9" s="10">
        <f>GAE!K$2</f>
        <v>69018.706276870143</v>
      </c>
      <c r="L9" s="10">
        <f>GAE!L$2</f>
        <v>63630.863370593281</v>
      </c>
      <c r="M9" s="10">
        <f>GAE!M$2</f>
        <v>68284.91650902835</v>
      </c>
      <c r="N9" s="10">
        <f>GAE!N$2</f>
        <v>63400.919604471193</v>
      </c>
      <c r="O9" s="10">
        <f>GAE!O$2</f>
        <v>60399.893723129826</v>
      </c>
      <c r="P9" s="10">
        <f>GAE!P$2</f>
        <v>62641.932072226984</v>
      </c>
      <c r="Q9" s="10">
        <f>GAE!Q$2</f>
        <v>59002.075666380057</v>
      </c>
      <c r="R9" s="10">
        <f>GAE!R$2</f>
        <v>59501.875752364562</v>
      </c>
      <c r="S9" s="10">
        <f>GAE!S$2</f>
        <v>63146.869389509884</v>
      </c>
      <c r="T9" s="10">
        <f>GAE!T$2</f>
        <v>63922.04428202923</v>
      </c>
      <c r="U9" s="10">
        <f>GAE!U$2</f>
        <v>63992.676612209791</v>
      </c>
      <c r="V9" s="10">
        <f>GAE!V$2</f>
        <v>64283.582889079946</v>
      </c>
      <c r="W9" s="10">
        <f>GAE!W$2</f>
        <v>57819.323645743782</v>
      </c>
      <c r="X9" s="10">
        <f>GAE!X$2</f>
        <v>64368.13869303526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5340.7423043852104</v>
      </c>
      <c r="D10" s="10">
        <f>INTMARB!D$2</f>
        <v>5220.4500429922609</v>
      </c>
      <c r="E10" s="10">
        <f>INTMARB!E$2</f>
        <v>6810.6668959587269</v>
      </c>
      <c r="F10" s="10">
        <f>INTMARB!F$2</f>
        <v>7440.7423903697336</v>
      </c>
      <c r="G10" s="10">
        <f>INTMARB!G$2</f>
        <v>7709.2194325021501</v>
      </c>
      <c r="H10" s="10">
        <f>INTMARB!H$2</f>
        <v>7630.3334479793648</v>
      </c>
      <c r="I10" s="10">
        <f>INTMARB!I$2</f>
        <v>8261.0681857265681</v>
      </c>
      <c r="J10" s="10">
        <f>INTMARB!J$2</f>
        <v>9234.9814273430784</v>
      </c>
      <c r="K10" s="10">
        <f>INTMARB!K$2</f>
        <v>9523.9562338779033</v>
      </c>
      <c r="L10" s="10">
        <f>INTMARB!L$2</f>
        <v>6986.2520206362851</v>
      </c>
      <c r="M10" s="10">
        <f>INTMARB!M$2</f>
        <v>7596.426913155633</v>
      </c>
      <c r="N10" s="10">
        <f>INTMARB!N$2</f>
        <v>6749.9235597592433</v>
      </c>
      <c r="O10" s="10">
        <f>INTMARB!O$2</f>
        <v>6044.2343078245904</v>
      </c>
      <c r="P10" s="10">
        <f>INTMARB!P$2</f>
        <v>6156.324591573516</v>
      </c>
      <c r="Q10" s="10">
        <f>INTMARB!Q$2</f>
        <v>5380.7203783319001</v>
      </c>
      <c r="R10" s="10">
        <f>INTMARB!R$2</f>
        <v>5821.295442820292</v>
      </c>
      <c r="S10" s="10">
        <f>INTMARB!S$2</f>
        <v>6663.7966466036114</v>
      </c>
      <c r="T10" s="10">
        <f>INTMARB!T$2</f>
        <v>7493.3091143594147</v>
      </c>
      <c r="U10" s="10">
        <f>INTMARB!U$2</f>
        <v>9282.4941530524484</v>
      </c>
      <c r="V10" s="10">
        <f>INTMARB!V$2</f>
        <v>8197.5016337059315</v>
      </c>
      <c r="W10" s="10">
        <f>INTMARB!W$2</f>
        <v>6376.6165950128971</v>
      </c>
      <c r="X10" s="10">
        <f>INTMARB!X$2</f>
        <v>7575.1032674118651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1340.7035909013334</v>
      </c>
      <c r="D11" s="13">
        <f>INTMARB_IN!D$2</f>
        <v>1347.5443165936952</v>
      </c>
      <c r="E11" s="13">
        <f>INTMARB_IN!E$2</f>
        <v>1651.7708353221503</v>
      </c>
      <c r="F11" s="13">
        <f>INTMARB_IN!F$2</f>
        <v>1796.2460893853404</v>
      </c>
      <c r="G11" s="13">
        <f>INTMARB_IN!G$2</f>
        <v>1657.2812018070092</v>
      </c>
      <c r="H11" s="13">
        <f>INTMARB_IN!H$2</f>
        <v>1464.7159972682057</v>
      </c>
      <c r="I11" s="13">
        <f>INTMARB_IN!I$2</f>
        <v>1544.8497496569321</v>
      </c>
      <c r="J11" s="13">
        <f>INTMARB_IN!J$2</f>
        <v>1672.5108603875765</v>
      </c>
      <c r="K11" s="13">
        <f>INTMARB_IN!K$2</f>
        <v>1708.1007382236767</v>
      </c>
      <c r="L11" s="13">
        <f>INTMARB_IN!L$2</f>
        <v>1238.297156865721</v>
      </c>
      <c r="M11" s="13">
        <f>INTMARB_IN!M$2</f>
        <v>1470.5327751308739</v>
      </c>
      <c r="N11" s="13">
        <f>INTMARB_IN!N$2</f>
        <v>1212.2793980900344</v>
      </c>
      <c r="O11" s="13">
        <f>INTMARB_IN!O$2</f>
        <v>1178.0749089117285</v>
      </c>
      <c r="P11" s="13">
        <f>INTMARB_IN!P$2</f>
        <v>1252.9255966519834</v>
      </c>
      <c r="Q11" s="13">
        <f>INTMARB_IN!Q$2</f>
        <v>1134.5770927799883</v>
      </c>
      <c r="R11" s="13">
        <f>INTMARB_IN!R$2</f>
        <v>1274.7604819125079</v>
      </c>
      <c r="S11" s="13">
        <f>INTMARB_IN!S$2</f>
        <v>1667.3341012965707</v>
      </c>
      <c r="T11" s="13">
        <f>INTMARB_IN!T$2</f>
        <v>1709.7232425887601</v>
      </c>
      <c r="U11" s="13">
        <f>INTMARB_IN!U$2</f>
        <v>2004.0652598507049</v>
      </c>
      <c r="V11" s="13">
        <f>INTMARB_IN!V$2</f>
        <v>1841.0366289437375</v>
      </c>
      <c r="W11" s="13">
        <f>INTMARB_IN!W$2</f>
        <v>1248.3003628701424</v>
      </c>
      <c r="X11" s="13">
        <f>INTMARB_IN!X$2</f>
        <v>1539.4317097464832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4000.0387134838766</v>
      </c>
      <c r="D12" s="13">
        <f>INTMARB_EX!D$2</f>
        <v>3872.9057263985655</v>
      </c>
      <c r="E12" s="13">
        <f>INTMARB_EX!E$2</f>
        <v>5158.8960606365763</v>
      </c>
      <c r="F12" s="13">
        <f>INTMARB_EX!F$2</f>
        <v>5644.4963009843932</v>
      </c>
      <c r="G12" s="13">
        <f>INTMARB_EX!G$2</f>
        <v>6051.9382306951402</v>
      </c>
      <c r="H12" s="13">
        <f>INTMARB_EX!H$2</f>
        <v>6165.6174507111591</v>
      </c>
      <c r="I12" s="13">
        <f>INTMARB_EX!I$2</f>
        <v>6716.2184360696365</v>
      </c>
      <c r="J12" s="13">
        <f>INTMARB_EX!J$2</f>
        <v>7562.4705669555015</v>
      </c>
      <c r="K12" s="13">
        <f>INTMARB_EX!K$2</f>
        <v>7815.8554956542266</v>
      </c>
      <c r="L12" s="13">
        <f>INTMARB_EX!L$2</f>
        <v>5747.9548637705639</v>
      </c>
      <c r="M12" s="13">
        <f>INTMARB_EX!M$2</f>
        <v>6125.8941380247588</v>
      </c>
      <c r="N12" s="13">
        <f>INTMARB_EX!N$2</f>
        <v>5537.64416166921</v>
      </c>
      <c r="O12" s="13">
        <f>INTMARB_EX!O$2</f>
        <v>4866.1593989128623</v>
      </c>
      <c r="P12" s="13">
        <f>INTMARB_EX!P$2</f>
        <v>4903.3989949215329</v>
      </c>
      <c r="Q12" s="13">
        <f>INTMARB_EX!Q$2</f>
        <v>4246.1432855519115</v>
      </c>
      <c r="R12" s="13">
        <f>INTMARB_EX!R$2</f>
        <v>4546.5349609077839</v>
      </c>
      <c r="S12" s="13">
        <f>INTMARB_EX!S$2</f>
        <v>4996.4625453070412</v>
      </c>
      <c r="T12" s="13">
        <f>INTMARB_EX!T$2</f>
        <v>5783.5858717706542</v>
      </c>
      <c r="U12" s="13">
        <f>INTMARB_EX!U$2</f>
        <v>7278.4288932017453</v>
      </c>
      <c r="V12" s="13">
        <f>INTMARB_EX!V$2</f>
        <v>6356.4650047621953</v>
      </c>
      <c r="W12" s="13">
        <f>INTMARB_EX!W$2</f>
        <v>5128.3162321427544</v>
      </c>
      <c r="X12" s="13">
        <f>INTMARB_EX!X$2</f>
        <v>6035.6715576653814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59438.053912295771</v>
      </c>
      <c r="D13" s="10">
        <f>GIC!D$2</f>
        <v>58927.947033533972</v>
      </c>
      <c r="E13" s="10">
        <f>GIC!E$2</f>
        <v>56796.890197764391</v>
      </c>
      <c r="F13" s="10">
        <f>GIC!F$2</f>
        <v>59334.253224419605</v>
      </c>
      <c r="G13" s="10">
        <f>GIC!G$2</f>
        <v>59669.02355975924</v>
      </c>
      <c r="H13" s="10">
        <f>GIC!H$2</f>
        <v>59288.457093723126</v>
      </c>
      <c r="I13" s="10">
        <f>GIC!I$2</f>
        <v>58621.926139294912</v>
      </c>
      <c r="J13" s="10">
        <f>GIC!J$2</f>
        <v>57618.052966466035</v>
      </c>
      <c r="K13" s="10">
        <f>GIC!K$2</f>
        <v>59494.750042992258</v>
      </c>
      <c r="L13" s="10">
        <f>GIC!L$2</f>
        <v>56644.611349956998</v>
      </c>
      <c r="M13" s="10">
        <f>GIC!M$2</f>
        <v>60688.489595872728</v>
      </c>
      <c r="N13" s="10">
        <f>GIC!N$2</f>
        <v>56650.996044711945</v>
      </c>
      <c r="O13" s="10">
        <f>GIC!O$2</f>
        <v>54355.659415305236</v>
      </c>
      <c r="P13" s="10">
        <f>GIC!P$2</f>
        <v>56485.607480653467</v>
      </c>
      <c r="Q13" s="10">
        <f>GIC!Q$2</f>
        <v>53621.355288048158</v>
      </c>
      <c r="R13" s="10">
        <f>GIC!R$2</f>
        <v>53680.580309544275</v>
      </c>
      <c r="S13" s="10">
        <f>GIC!S$2</f>
        <v>56483.072742906268</v>
      </c>
      <c r="T13" s="10">
        <f>GIC!T$2</f>
        <v>56428.735167669809</v>
      </c>
      <c r="U13" s="10">
        <f>GIC!U$2</f>
        <v>54710.182459157339</v>
      </c>
      <c r="V13" s="10">
        <f>GIC!V$2</f>
        <v>56086.081255374011</v>
      </c>
      <c r="W13" s="10">
        <f>GIC!W$2</f>
        <v>51442.707050730874</v>
      </c>
      <c r="X13" s="10">
        <f>GIC!X$2</f>
        <v>56793.035425623391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1509.9503009458297</v>
      </c>
      <c r="D14" s="10">
        <f>INTAVI!D$2</f>
        <v>1376.024677558039</v>
      </c>
      <c r="E14" s="10">
        <f>INTAVI!E$2</f>
        <v>1140.6300945829755</v>
      </c>
      <c r="F14" s="10">
        <f>INTAVI!F$2</f>
        <v>1244.8743766122095</v>
      </c>
      <c r="G14" s="10">
        <f>INTAVI!G$2</f>
        <v>1218.682545141874</v>
      </c>
      <c r="H14" s="10">
        <f>INTAVI!H$2</f>
        <v>1159.0116938950989</v>
      </c>
      <c r="I14" s="10">
        <f>INTAVI!I$2</f>
        <v>1209.336457437661</v>
      </c>
      <c r="J14" s="10">
        <f>INTAVI!J$2</f>
        <v>1313.4780739466903</v>
      </c>
      <c r="K14" s="10">
        <f>INTAVI!K$2</f>
        <v>1420.2899398108339</v>
      </c>
      <c r="L14" s="10">
        <f>INTAVI!L$2</f>
        <v>1293.9644024075674</v>
      </c>
      <c r="M14" s="10">
        <f>INTAVI!M$2</f>
        <v>1375.3057609630266</v>
      </c>
      <c r="N14" s="10">
        <f>INTAVI!N$2</f>
        <v>1461.0633705932928</v>
      </c>
      <c r="O14" s="10">
        <f>INTAVI!O$2</f>
        <v>1345.0080825451423</v>
      </c>
      <c r="P14" s="10">
        <f>INTAVI!P$2</f>
        <v>1273.0128116938949</v>
      </c>
      <c r="Q14" s="10">
        <f>INTAVI!Q$2</f>
        <v>1330.424161650903</v>
      </c>
      <c r="R14" s="10">
        <f>INTAVI!R$2</f>
        <v>1445.8631986242469</v>
      </c>
      <c r="S14" s="10">
        <f>INTAVI!S$2</f>
        <v>1439.0847807394666</v>
      </c>
      <c r="T14" s="10">
        <f>INTAVI!T$2</f>
        <v>1581.329406706793</v>
      </c>
      <c r="U14" s="10">
        <f>INTAVI!U$2</f>
        <v>1685.8818572656919</v>
      </c>
      <c r="V14" s="10">
        <f>INTAVI!V$2</f>
        <v>1704.3685296646595</v>
      </c>
      <c r="W14" s="10">
        <f>INTAVI!W$2</f>
        <v>1198.2459157351677</v>
      </c>
      <c r="X14" s="10">
        <f>INTAVI!X$2</f>
        <v>1512.0270851246778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706.64362625365231</v>
      </c>
      <c r="D15" s="13">
        <f>INTAVI_PA_IN!D$2</f>
        <v>655.69979322716688</v>
      </c>
      <c r="E15" s="13">
        <f>INTAVI_PA_IN!E$2</f>
        <v>536.97898294928029</v>
      </c>
      <c r="F15" s="13">
        <f>INTAVI_PA_IN!F$2</f>
        <v>570.28274335307242</v>
      </c>
      <c r="G15" s="13">
        <f>INTAVI_PA_IN!G$2</f>
        <v>535.8339847455926</v>
      </c>
      <c r="H15" s="13">
        <f>INTAVI_PA_IN!H$2</f>
        <v>503.77810512530215</v>
      </c>
      <c r="I15" s="13">
        <f>INTAVI_PA_IN!I$2</f>
        <v>482.44841490042444</v>
      </c>
      <c r="J15" s="13">
        <f>INTAVI_PA_IN!J$2</f>
        <v>513.67300893381707</v>
      </c>
      <c r="K15" s="13">
        <f>INTAVI_PA_IN!K$2</f>
        <v>567.25886131793277</v>
      </c>
      <c r="L15" s="13">
        <f>INTAVI_PA_IN!L$2</f>
        <v>539.98953181283207</v>
      </c>
      <c r="M15" s="13">
        <f>INTAVI_PA_IN!M$2</f>
        <v>553.75711326073838</v>
      </c>
      <c r="N15" s="13">
        <f>INTAVI_PA_IN!N$2</f>
        <v>596.27781126471336</v>
      </c>
      <c r="O15" s="13">
        <f>INTAVI_PA_IN!O$2</f>
        <v>558.30860165051126</v>
      </c>
      <c r="P15" s="13">
        <f>INTAVI_PA_IN!P$2</f>
        <v>530.93737520172658</v>
      </c>
      <c r="Q15" s="13">
        <f>INTAVI_PA_IN!Q$2</f>
        <v>565.29295920446566</v>
      </c>
      <c r="R15" s="13">
        <f>INTAVI_PA_IN!R$2</f>
        <v>600.18982665711565</v>
      </c>
      <c r="S15" s="13">
        <f>INTAVI_PA_IN!S$2</f>
        <v>621.71227226969336</v>
      </c>
      <c r="T15" s="13">
        <f>INTAVI_PA_IN!T$2</f>
        <v>693.68621899374909</v>
      </c>
      <c r="U15" s="13">
        <f>INTAVI_PA_IN!U$2</f>
        <v>729.22485349274234</v>
      </c>
      <c r="V15" s="13">
        <f>INTAVI_PA_IN!V$2</f>
        <v>730.03950312983204</v>
      </c>
      <c r="W15" s="13">
        <f>INTAVI_PA_IN!W$2</f>
        <v>318.21540668149606</v>
      </c>
      <c r="X15" s="13">
        <f>INTAVI_PA_IN!X$2</f>
        <v>449.06681129221158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597.69235776188282</v>
      </c>
      <c r="D16" s="13">
        <f>INTAVI_PA_EX!D$2</f>
        <v>543.55445013004089</v>
      </c>
      <c r="E16" s="13">
        <f>INTAVI_PA_EX!E$2</f>
        <v>431.95010375266975</v>
      </c>
      <c r="F16" s="13">
        <f>INTAVI_PA_EX!F$2</f>
        <v>459.75858387707535</v>
      </c>
      <c r="G16" s="13">
        <f>INTAVI_PA_EX!G$2</f>
        <v>465.5584679255673</v>
      </c>
      <c r="H16" s="13">
        <f>INTAVI_PA_EX!H$2</f>
        <v>436.85418416852815</v>
      </c>
      <c r="I16" s="13">
        <f>INTAVI_PA_EX!I$2</f>
        <v>408.57265164100642</v>
      </c>
      <c r="J16" s="13">
        <f>INTAVI_PA_EX!J$2</f>
        <v>422.49279470399006</v>
      </c>
      <c r="K16" s="13">
        <f>INTAVI_PA_EX!K$2</f>
        <v>484.53871567277957</v>
      </c>
      <c r="L16" s="13">
        <f>INTAVI_PA_EX!L$2</f>
        <v>492.11187861685607</v>
      </c>
      <c r="M16" s="13">
        <f>INTAVI_PA_EX!M$2</f>
        <v>509.58824372998549</v>
      </c>
      <c r="N16" s="13">
        <f>INTAVI_PA_EX!N$2</f>
        <v>551.82307142450577</v>
      </c>
      <c r="O16" s="13">
        <f>INTAVI_PA_EX!O$2</f>
        <v>530.73992632855823</v>
      </c>
      <c r="P16" s="13">
        <f>INTAVI_PA_EX!P$2</f>
        <v>510.30380741487323</v>
      </c>
      <c r="Q16" s="13">
        <f>INTAVI_PA_EX!Q$2</f>
        <v>537.42107412449059</v>
      </c>
      <c r="R16" s="13">
        <f>INTAVI_PA_EX!R$2</f>
        <v>562.40215313894771</v>
      </c>
      <c r="S16" s="13">
        <f>INTAVI_PA_EX!S$2</f>
        <v>552.08704563364358</v>
      </c>
      <c r="T16" s="13">
        <f>INTAVI_PA_EX!T$2</f>
        <v>591.23869592960466</v>
      </c>
      <c r="U16" s="13">
        <f>INTAVI_PA_EX!U$2</f>
        <v>631.21971955684035</v>
      </c>
      <c r="V16" s="13">
        <f>INTAVI_PA_EX!V$2</f>
        <v>665.65525567146062</v>
      </c>
      <c r="W16" s="13">
        <f>INTAVI_PA_EX!W$2</f>
        <v>337.20703437235613</v>
      </c>
      <c r="X16" s="13">
        <f>INTAVI_PA_EX!X$2</f>
        <v>404.21861991005528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58.794111834437459</v>
      </c>
      <c r="D17" s="13">
        <f>INTAVI_FR_IN!D$2</f>
        <v>44.099589959874855</v>
      </c>
      <c r="E17" s="13">
        <f>INTAVI_FR_IN!E$2</f>
        <v>41.476050966786268</v>
      </c>
      <c r="F17" s="13">
        <f>INTAVI_FR_IN!F$2</f>
        <v>41.811529857528427</v>
      </c>
      <c r="G17" s="13">
        <f>INTAVI_FR_IN!G$2</f>
        <v>42.447852955516161</v>
      </c>
      <c r="H17" s="13">
        <f>INTAVI_FR_IN!H$2</f>
        <v>46.461536170540278</v>
      </c>
      <c r="I17" s="13">
        <f>INTAVI_FR_IN!I$2</f>
        <v>89.70616172964381</v>
      </c>
      <c r="J17" s="13">
        <f>INTAVI_FR_IN!J$2</f>
        <v>98.090783455886125</v>
      </c>
      <c r="K17" s="13">
        <f>INTAVI_FR_IN!K$2</f>
        <v>78.884706866528177</v>
      </c>
      <c r="L17" s="13">
        <f>INTAVI_FR_IN!L$2</f>
        <v>56.47300008585276</v>
      </c>
      <c r="M17" s="13">
        <f>INTAVI_FR_IN!M$2</f>
        <v>57.761814274200098</v>
      </c>
      <c r="N17" s="13">
        <f>INTAVI_FR_IN!N$2</f>
        <v>55.730585061639466</v>
      </c>
      <c r="O17" s="13">
        <f>INTAVI_FR_IN!O$2</f>
        <v>52.596320950670631</v>
      </c>
      <c r="P17" s="13">
        <f>INTAVI_FR_IN!P$2</f>
        <v>51.817463023297414</v>
      </c>
      <c r="Q17" s="13">
        <f>INTAVI_FR_IN!Q$2</f>
        <v>50.58204714061209</v>
      </c>
      <c r="R17" s="13">
        <f>INTAVI_FR_IN!R$2</f>
        <v>56.601781069248318</v>
      </c>
      <c r="S17" s="13">
        <f>INTAVI_FR_IN!S$2</f>
        <v>51.362578438529852</v>
      </c>
      <c r="T17" s="13">
        <f>INTAVI_FR_IN!T$2</f>
        <v>62.817755956677637</v>
      </c>
      <c r="U17" s="13">
        <f>INTAVI_FR_IN!U$2</f>
        <v>75.916767259514728</v>
      </c>
      <c r="V17" s="13">
        <f>INTAVI_FR_IN!V$2</f>
        <v>74.004329475035519</v>
      </c>
      <c r="W17" s="13">
        <f>INTAVI_FR_IN!W$2</f>
        <v>111.8012124893167</v>
      </c>
      <c r="X17" s="13">
        <f>INTAVI_FR_IN!X$2</f>
        <v>153.65722821580187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146.82020509585715</v>
      </c>
      <c r="D18" s="13">
        <f>INTAVI_FR_EX!D$2</f>
        <v>132.67084424095634</v>
      </c>
      <c r="E18" s="13">
        <f>INTAVI_FR_EX!E$2</f>
        <v>130.2249569142391</v>
      </c>
      <c r="F18" s="13">
        <f>INTAVI_FR_EX!F$2</f>
        <v>173.0215195245334</v>
      </c>
      <c r="G18" s="13">
        <f>INTAVI_FR_EX!G$2</f>
        <v>174.84223951519806</v>
      </c>
      <c r="H18" s="13">
        <f>INTAVI_FR_EX!H$2</f>
        <v>171.91786843072819</v>
      </c>
      <c r="I18" s="13">
        <f>INTAVI_FR_EX!I$2</f>
        <v>228.60922916658646</v>
      </c>
      <c r="J18" s="13">
        <f>INTAVI_FR_EX!J$2</f>
        <v>279.22148685299697</v>
      </c>
      <c r="K18" s="13">
        <f>INTAVI_FR_EX!K$2</f>
        <v>289.60765595359328</v>
      </c>
      <c r="L18" s="13">
        <f>INTAVI_FR_EX!L$2</f>
        <v>205.38999189202616</v>
      </c>
      <c r="M18" s="13">
        <f>INTAVI_FR_EX!M$2</f>
        <v>254.19858969810272</v>
      </c>
      <c r="N18" s="13">
        <f>INTAVI_FR_EX!N$2</f>
        <v>257.23190284243429</v>
      </c>
      <c r="O18" s="13">
        <f>INTAVI_FR_EX!O$2</f>
        <v>203.36323361540218</v>
      </c>
      <c r="P18" s="13">
        <f>INTAVI_FR_EX!P$2</f>
        <v>179.95416605399751</v>
      </c>
      <c r="Q18" s="13">
        <f>INTAVI_FR_EX!Q$2</f>
        <v>177.12808118133464</v>
      </c>
      <c r="R18" s="13">
        <f>INTAVI_FR_EX!R$2</f>
        <v>226.66943775893532</v>
      </c>
      <c r="S18" s="13">
        <f>INTAVI_FR_EX!S$2</f>
        <v>213.92288439759989</v>
      </c>
      <c r="T18" s="13">
        <f>INTAVI_FR_EX!T$2</f>
        <v>233.5867358267615</v>
      </c>
      <c r="U18" s="13">
        <f>INTAVI_FR_EX!U$2</f>
        <v>249.52051695659441</v>
      </c>
      <c r="V18" s="13">
        <f>INTAVI_FR_EX!V$2</f>
        <v>234.66944138833131</v>
      </c>
      <c r="W18" s="13">
        <f>INTAVI_FR_EX!W$2</f>
        <v>431.02226219199895</v>
      </c>
      <c r="X18" s="13">
        <f>INTAVI_FR_EX!X$2</f>
        <v>505.08442570660918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57928.103611349943</v>
      </c>
      <c r="D19" s="10">
        <f>NRGSUP!D$2</f>
        <v>57551.922355975927</v>
      </c>
      <c r="E19" s="10">
        <f>NRGSUP!E$2</f>
        <v>55656.260103181419</v>
      </c>
      <c r="F19" s="10">
        <f>NRGSUP!F$2</f>
        <v>58089.378847807384</v>
      </c>
      <c r="G19" s="10">
        <f>NRGSUP!G$2</f>
        <v>58450.34101461737</v>
      </c>
      <c r="H19" s="10">
        <f>NRGSUP!H$2</f>
        <v>58129.44539982803</v>
      </c>
      <c r="I19" s="10">
        <f>NRGSUP!I$2</f>
        <v>57412.589681857258</v>
      </c>
      <c r="J19" s="10">
        <f>NRGSUP!J$2</f>
        <v>56304.574892519347</v>
      </c>
      <c r="K19" s="10">
        <f>NRGSUP!K$2</f>
        <v>58074.460103181424</v>
      </c>
      <c r="L19" s="10">
        <f>NRGSUP!L$2</f>
        <v>55350.64694754943</v>
      </c>
      <c r="M19" s="10">
        <f>NRGSUP!M$2</f>
        <v>59313.183834909694</v>
      </c>
      <c r="N19" s="10">
        <f>NRGSUP!N$2</f>
        <v>55189.932674118645</v>
      </c>
      <c r="O19" s="10">
        <f>NRGSUP!O$2</f>
        <v>53010.651332760091</v>
      </c>
      <c r="P19" s="10">
        <f>NRGSUP!P$2</f>
        <v>55212.59466895958</v>
      </c>
      <c r="Q19" s="10">
        <f>NRGSUP!Q$2</f>
        <v>52290.931126397256</v>
      </c>
      <c r="R19" s="10">
        <f>NRGSUP!R$2</f>
        <v>52234.717110920021</v>
      </c>
      <c r="S19" s="10">
        <f>NRGSUP!S$2</f>
        <v>55043.987962166808</v>
      </c>
      <c r="T19" s="10">
        <f>NRGSUP!T$2</f>
        <v>54847.405760963018</v>
      </c>
      <c r="U19" s="10">
        <f>NRGSUP!U$2</f>
        <v>53024.300601891649</v>
      </c>
      <c r="V19" s="10">
        <f>NRGSUP!V$2</f>
        <v>54381.712725709353</v>
      </c>
      <c r="W19" s="10">
        <f>NRGSUP!W$2</f>
        <v>50244.461134995719</v>
      </c>
      <c r="X19" s="10">
        <f>NRGSUP!X$2</f>
        <v>55281.008340498716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59438.053912295771</v>
      </c>
      <c r="D20" s="10">
        <f>'GIC2020-2030'!D$2</f>
        <v>58927.947033533972</v>
      </c>
      <c r="E20" s="10">
        <f>'GIC2020-2030'!E$2</f>
        <v>56796.890197764391</v>
      </c>
      <c r="F20" s="10">
        <f>'GIC2020-2030'!F$2</f>
        <v>59334.253224419605</v>
      </c>
      <c r="G20" s="10">
        <f>'GIC2020-2030'!G$2</f>
        <v>59669.02355975924</v>
      </c>
      <c r="H20" s="10">
        <f>'GIC2020-2030'!H$2</f>
        <v>59288.457093723126</v>
      </c>
      <c r="I20" s="10">
        <f>'GIC2020-2030'!I$2</f>
        <v>58621.926139294912</v>
      </c>
      <c r="J20" s="10">
        <f>'GIC2020-2030'!J$2</f>
        <v>57618.052966466035</v>
      </c>
      <c r="K20" s="10">
        <f>'GIC2020-2030'!K$2</f>
        <v>59494.750042992258</v>
      </c>
      <c r="L20" s="10">
        <f>'GIC2020-2030'!L$2</f>
        <v>56644.611349956998</v>
      </c>
      <c r="M20" s="10">
        <f>'GIC2020-2030'!M$2</f>
        <v>60667.232330180559</v>
      </c>
      <c r="N20" s="10">
        <f>'GIC2020-2030'!N$2</f>
        <v>56628.01908856404</v>
      </c>
      <c r="O20" s="10">
        <f>'GIC2020-2030'!O$2</f>
        <v>54327.069561478922</v>
      </c>
      <c r="P20" s="10">
        <f>'GIC2020-2030'!P$2</f>
        <v>56451.070335339631</v>
      </c>
      <c r="Q20" s="10">
        <f>'GIC2020-2030'!Q$2</f>
        <v>53579.941788478078</v>
      </c>
      <c r="R20" s="10">
        <f>'GIC2020-2030'!R$2</f>
        <v>53629.488822012034</v>
      </c>
      <c r="S20" s="10">
        <f>'GIC2020-2030'!S$2</f>
        <v>56417.705417024932</v>
      </c>
      <c r="T20" s="10">
        <f>'GIC2020-2030'!T$2</f>
        <v>56353.353052450555</v>
      </c>
      <c r="U20" s="10">
        <f>'GIC2020-2030'!U$2</f>
        <v>54616.755460017179</v>
      </c>
      <c r="V20" s="10">
        <f>'GIC2020-2030'!V$2</f>
        <v>55972.734565778133</v>
      </c>
      <c r="W20" s="10">
        <f>'GIC2020-2030'!W$2</f>
        <v>51311.157867583839</v>
      </c>
      <c r="X20" s="10">
        <f>'GIC2020-2030'!X$2</f>
        <v>56602.976182287188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52435.821238177115</v>
      </c>
      <c r="D21" s="10">
        <f>'PEC2020-2030'!D$2</f>
        <v>52144.792175408438</v>
      </c>
      <c r="E21" s="10">
        <f>'PEC2020-2030'!E$2</f>
        <v>50095.525193465168</v>
      </c>
      <c r="F21" s="10">
        <f>'PEC2020-2030'!F$2</f>
        <v>52620.588220120379</v>
      </c>
      <c r="G21" s="10">
        <f>'PEC2020-2030'!G$2</f>
        <v>52516.370421324158</v>
      </c>
      <c r="H21" s="10">
        <f>'PEC2020-2030'!H$2</f>
        <v>51800.897506448833</v>
      </c>
      <c r="I21" s="10">
        <f>'PEC2020-2030'!I$2</f>
        <v>51636.274462596717</v>
      </c>
      <c r="J21" s="10">
        <f>'PEC2020-2030'!J$2</f>
        <v>50561.751848667242</v>
      </c>
      <c r="K21" s="10">
        <f>'PEC2020-2030'!K$2</f>
        <v>51407.664832330178</v>
      </c>
      <c r="L21" s="10">
        <f>'PEC2020-2030'!L$2</f>
        <v>50215.042132416158</v>
      </c>
      <c r="M21" s="10">
        <f>'PEC2020-2030'!M$2</f>
        <v>53622.168701633702</v>
      </c>
      <c r="N21" s="10">
        <f>'PEC2020-2030'!N$2</f>
        <v>49716.644969905399</v>
      </c>
      <c r="O21" s="10">
        <f>'PEC2020-2030'!O$2</f>
        <v>47336.52691315562</v>
      </c>
      <c r="P21" s="10">
        <f>'PEC2020-2030'!P$2</f>
        <v>48939.500601891654</v>
      </c>
      <c r="Q21" s="10">
        <f>'PEC2020-2030'!Q$2</f>
        <v>45544.824505589</v>
      </c>
      <c r="R21" s="10">
        <f>'PEC2020-2030'!R$2</f>
        <v>45951.61160791057</v>
      </c>
      <c r="S21" s="10">
        <f>'PEC2020-2030'!S$2</f>
        <v>48812.763542562338</v>
      </c>
      <c r="T21" s="10">
        <f>'PEC2020-2030'!T$2</f>
        <v>48848.585296646597</v>
      </c>
      <c r="U21" s="10">
        <f>'PEC2020-2030'!U$2</f>
        <v>46797.771195184847</v>
      </c>
      <c r="V21" s="10">
        <f>'PEC2020-2030'!V$2</f>
        <v>48718.498108340471</v>
      </c>
      <c r="W21" s="10">
        <f>'PEC2020-2030'!W$2</f>
        <v>44205.626225279455</v>
      </c>
      <c r="X21" s="10">
        <f>'PEC2020-2030'!X$2</f>
        <v>49060.822012037832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37717.459157351717</v>
      </c>
      <c r="D22" s="10">
        <f>'FEC2020-2030'!D$2</f>
        <v>38611.428804815128</v>
      </c>
      <c r="E22" s="10">
        <f>'FEC2020-2030'!E$2</f>
        <v>36394.285898538263</v>
      </c>
      <c r="F22" s="10">
        <f>'FEC2020-2030'!F$2</f>
        <v>37659.86603611349</v>
      </c>
      <c r="G22" s="10">
        <f>'FEC2020-2030'!G$2</f>
        <v>37431.278761822876</v>
      </c>
      <c r="H22" s="10">
        <f>'FEC2020-2030'!H$2</f>
        <v>36841.96139294927</v>
      </c>
      <c r="I22" s="10">
        <f>'FEC2020-2030'!I$2</f>
        <v>36485.873688736021</v>
      </c>
      <c r="J22" s="10">
        <f>'FEC2020-2030'!J$2</f>
        <v>35230.930094582967</v>
      </c>
      <c r="K22" s="10">
        <f>'FEC2020-2030'!K$2</f>
        <v>36929.611693895109</v>
      </c>
      <c r="L22" s="10">
        <f>'FEC2020-2030'!L$2</f>
        <v>34775.259501289758</v>
      </c>
      <c r="M22" s="10">
        <f>'FEC2020-2030'!M$2</f>
        <v>38151.608512467763</v>
      </c>
      <c r="N22" s="10">
        <f>'FEC2020-2030'!N$2</f>
        <v>35379.500429922613</v>
      </c>
      <c r="O22" s="10">
        <f>'FEC2020-2030'!O$2</f>
        <v>35511.760361134984</v>
      </c>
      <c r="P22" s="10">
        <f>'FEC2020-2030'!P$2</f>
        <v>36699.781255374037</v>
      </c>
      <c r="Q22" s="10">
        <f>'FEC2020-2030'!Q$2</f>
        <v>34375.405331040412</v>
      </c>
      <c r="R22" s="10">
        <f>'FEC2020-2030'!R$2</f>
        <v>35952.892863284615</v>
      </c>
      <c r="S22" s="10">
        <f>'FEC2020-2030'!S$2</f>
        <v>36433.546259673247</v>
      </c>
      <c r="T22" s="10">
        <f>'FEC2020-2030'!T$2</f>
        <v>36117.489939810839</v>
      </c>
      <c r="U22" s="10">
        <f>'FEC2020-2030'!U$2</f>
        <v>36392.231126397244</v>
      </c>
      <c r="V22" s="10">
        <f>'FEC2020-2030'!V$2</f>
        <v>35787.735339638864</v>
      </c>
      <c r="W22" s="10">
        <f>'FEC2020-2030'!W$2</f>
        <v>33192.734049871025</v>
      </c>
      <c r="X22" s="10">
        <f>'FEC2020-2030'!X$2</f>
        <v>35854.956233877885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68644.369475494401</v>
      </c>
      <c r="D23" s="10">
        <f>TI_E!D$2</f>
        <v>72033.76186586413</v>
      </c>
      <c r="E23" s="10">
        <f>TI_E!E$2</f>
        <v>82295.23482373172</v>
      </c>
      <c r="F23" s="10">
        <f>TI_E!F$2</f>
        <v>80090.803697334486</v>
      </c>
      <c r="G23" s="10">
        <f>TI_E!G$2</f>
        <v>76943.601461736878</v>
      </c>
      <c r="H23" s="10">
        <f>TI_E!H$2</f>
        <v>67671.327601031808</v>
      </c>
      <c r="I23" s="10">
        <f>TI_E!I$2</f>
        <v>67649.326655202065</v>
      </c>
      <c r="J23" s="10">
        <f>TI_E!J$2</f>
        <v>70954.554772141026</v>
      </c>
      <c r="K23" s="10">
        <f>TI_E!K$2</f>
        <v>67566.410748065347</v>
      </c>
      <c r="L23" s="10">
        <f>TI_E!L$2</f>
        <v>65985.475322441969</v>
      </c>
      <c r="M23" s="10">
        <f>TI_E!M$2</f>
        <v>67887.804385210649</v>
      </c>
      <c r="N23" s="10">
        <f>TI_E!N$2</f>
        <v>64846.50705073087</v>
      </c>
      <c r="O23" s="10">
        <f>TI_E!O$2</f>
        <v>64196.616595012893</v>
      </c>
      <c r="P23" s="10">
        <f>TI_E!P$2</f>
        <v>61888.894496990528</v>
      </c>
      <c r="Q23" s="10">
        <f>TI_E!Q$2</f>
        <v>62561.000859845226</v>
      </c>
      <c r="R23" s="10">
        <f>TI_E!R$2</f>
        <v>60515.332072226985</v>
      </c>
      <c r="S23" s="10">
        <f>TI_E!S$2</f>
        <v>62619.962166809979</v>
      </c>
      <c r="T23" s="10">
        <f>TI_E!T$2</f>
        <v>64801.291401547714</v>
      </c>
      <c r="U23" s="10">
        <f>TI_E!U$2</f>
        <v>59619.845399828046</v>
      </c>
      <c r="V23" s="10">
        <f>TI_E!V$2</f>
        <v>65362.493121238193</v>
      </c>
      <c r="W23" s="10">
        <f>TI_E!W$2</f>
        <v>55923.084006878758</v>
      </c>
      <c r="X23" s="10">
        <f>TI_E!X$2</f>
        <v>63765.015047291476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19703.18761822872</v>
      </c>
      <c r="D24" s="13">
        <f>TI_EHG_E!D$2</f>
        <v>18769.969045571794</v>
      </c>
      <c r="E24" s="13">
        <f>TI_EHG_E!E$2</f>
        <v>19107.930180567495</v>
      </c>
      <c r="F24" s="13">
        <f>TI_EHG_E!F$2</f>
        <v>19891.196216680997</v>
      </c>
      <c r="G24" s="13">
        <f>TI_EHG_E!G$2</f>
        <v>20201.316766981938</v>
      </c>
      <c r="H24" s="13">
        <f>TI_EHG_E!H$2</f>
        <v>20653.103009458293</v>
      </c>
      <c r="I24" s="13">
        <f>TI_EHG_E!I$2</f>
        <v>20438.919776440238</v>
      </c>
      <c r="J24" s="13">
        <f>TI_EHG_E!J$2</f>
        <v>20999.609630266557</v>
      </c>
      <c r="K24" s="13">
        <f>TI_EHG_E!K$2</f>
        <v>20086.544625967323</v>
      </c>
      <c r="L24" s="13">
        <f>TI_EHG_E!L$2</f>
        <v>20663.558641444542</v>
      </c>
      <c r="M24" s="13">
        <f>TI_EHG_E!M$2</f>
        <v>20897.48177128116</v>
      </c>
      <c r="N24" s="13">
        <f>TI_EHG_E!N$2</f>
        <v>19883.202235597593</v>
      </c>
      <c r="O24" s="13">
        <f>TI_EHG_E!O$2</f>
        <v>17909.410318142731</v>
      </c>
      <c r="P24" s="13">
        <f>TI_EHG_E!P$2</f>
        <v>17955.323989681849</v>
      </c>
      <c r="Q24" s="13">
        <f>TI_EHG_E!Q$2</f>
        <v>15273.022785898538</v>
      </c>
      <c r="R24" s="13">
        <f>TI_EHG_E!R$2</f>
        <v>14086.828976784178</v>
      </c>
      <c r="S24" s="13">
        <f>TI_EHG_E!S$2</f>
        <v>18071.329320722274</v>
      </c>
      <c r="T24" s="13">
        <f>TI_EHG_E!T$2</f>
        <v>17871.812467755793</v>
      </c>
      <c r="U24" s="13">
        <f>TI_EHG_E!U$2</f>
        <v>14711.707910576095</v>
      </c>
      <c r="V24" s="13">
        <f>TI_EHG_E!V$2</f>
        <v>18571.028976784182</v>
      </c>
      <c r="W24" s="13">
        <f>TI_EHG_E!W$2</f>
        <v>16819.609372312982</v>
      </c>
      <c r="X24" s="13">
        <f>TI_EHG_E!X$2</f>
        <v>19890.680223559757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18373.269026412458</v>
      </c>
      <c r="D25" s="16">
        <f>TI_EHG_E_E!D$2</f>
        <v>17353.799247962226</v>
      </c>
      <c r="E25" s="16">
        <f>TI_EHG_E_E!E$2</f>
        <v>17752.826483233017</v>
      </c>
      <c r="F25" s="16">
        <f>TI_EHG_E_E!F$2</f>
        <v>18235.238435081686</v>
      </c>
      <c r="G25" s="16">
        <f>TI_EHG_E_E!G$2</f>
        <v>17797.016386661831</v>
      </c>
      <c r="H25" s="16">
        <f>TI_EHG_E_E!H$2</f>
        <v>18067.008934659047</v>
      </c>
      <c r="I25" s="16">
        <f>TI_EHG_E_E!I$2</f>
        <v>17509.950298324551</v>
      </c>
      <c r="J25" s="16">
        <f>TI_EHG_E_E!J$2</f>
        <v>18130.82273216905</v>
      </c>
      <c r="K25" s="16">
        <f>TI_EHG_E_E!K$2</f>
        <v>16899.752927839323</v>
      </c>
      <c r="L25" s="16">
        <f>TI_EHG_E_E!L$2</f>
        <v>17443.644248414224</v>
      </c>
      <c r="M25" s="16">
        <f>TI_EHG_E_E!M$2</f>
        <v>17271.962480693364</v>
      </c>
      <c r="N25" s="16">
        <f>TI_EHG_E_E!N$2</f>
        <v>16604.406831430206</v>
      </c>
      <c r="O25" s="16">
        <f>TI_EHG_E_E!O$2</f>
        <v>14470.946641693943</v>
      </c>
      <c r="P25" s="16">
        <f>TI_EHG_E_E!P$2</f>
        <v>14499.177655871845</v>
      </c>
      <c r="Q25" s="16">
        <f>TI_EHG_E_E!Q$2</f>
        <v>12024.714013139002</v>
      </c>
      <c r="R25" s="16">
        <f>TI_EHG_E_E!R$2</f>
        <v>10690.548849653449</v>
      </c>
      <c r="S25" s="16">
        <f>TI_EHG_E_E!S$2</f>
        <v>14552.650777666049</v>
      </c>
      <c r="T25" s="16">
        <f>TI_EHG_E_E!T$2</f>
        <v>14490.763407597929</v>
      </c>
      <c r="U25" s="16">
        <f>TI_EHG_E_E!U$2</f>
        <v>11272.819269669726</v>
      </c>
      <c r="V25" s="16">
        <f>TI_EHG_E_E!V$2</f>
        <v>15294.676868403614</v>
      </c>
      <c r="W25" s="16">
        <f>TI_EHG_E_E!W$2</f>
        <v>13420.112502301072</v>
      </c>
      <c r="X25" s="16">
        <f>TI_EHG_E_E!X$2</f>
        <v>16605.653863632666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1144.2160982651035</v>
      </c>
      <c r="D26" s="16">
        <f>TI_EHG_CHP_E!D$2</f>
        <v>1232.4641226310639</v>
      </c>
      <c r="E26" s="16">
        <f>TI_EHG_CHP_E!E$2</f>
        <v>1202.9110060189164</v>
      </c>
      <c r="F26" s="16">
        <f>TI_EHG_CHP_E!F$2</f>
        <v>1495.0568357695613</v>
      </c>
      <c r="G26" s="16">
        <f>TI_EHG_CHP_E!G$2</f>
        <v>1980.4379555565629</v>
      </c>
      <c r="H26" s="16">
        <f>TI_EHG_CHP_E!H$2</f>
        <v>2090.7335416952069</v>
      </c>
      <c r="I26" s="16">
        <f>TI_EHG_CHP_E!I$2</f>
        <v>2448.3218426900621</v>
      </c>
      <c r="J26" s="16">
        <f>TI_EHG_CHP_E!J$2</f>
        <v>2399.8674655953541</v>
      </c>
      <c r="K26" s="16">
        <f>TI_EHG_CHP_E!K$2</f>
        <v>2626.7818099078786</v>
      </c>
      <c r="L26" s="16">
        <f>TI_EHG_CHP_E!L$2</f>
        <v>2803.7133612160424</v>
      </c>
      <c r="M26" s="16">
        <f>TI_EHG_CHP_E!M$2</f>
        <v>2992.6726009919234</v>
      </c>
      <c r="N26" s="16">
        <f>TI_EHG_CHP_E!N$2</f>
        <v>2724.928680177708</v>
      </c>
      <c r="O26" s="16">
        <f>TI_EHG_CHP_E!O$2</f>
        <v>2802.2439859930714</v>
      </c>
      <c r="P26" s="16">
        <f>TI_EHG_CHP_E!P$2</f>
        <v>2753.8307706113819</v>
      </c>
      <c r="Q26" s="16">
        <f>TI_EHG_CHP_E!Q$2</f>
        <v>2559.6843531550649</v>
      </c>
      <c r="R26" s="16">
        <f>TI_EHG_CHP_E!R$2</f>
        <v>2745.8245811290103</v>
      </c>
      <c r="S26" s="16">
        <f>TI_EHG_CHP_E!S$2</f>
        <v>2756.9090675618095</v>
      </c>
      <c r="T26" s="16">
        <f>TI_EHG_CHP_E!T$2</f>
        <v>2616.1574006565784</v>
      </c>
      <c r="U26" s="16">
        <f>TI_EHG_CHP_E!U$2</f>
        <v>2743.1017105538313</v>
      </c>
      <c r="V26" s="16">
        <f>TI_EHG_CHP_E!V$2</f>
        <v>2625.2830628087722</v>
      </c>
      <c r="W26" s="16">
        <f>TI_EHG_CHP_E!W$2</f>
        <v>2714.1973859190448</v>
      </c>
      <c r="X26" s="16">
        <f>TI_EHG_CHP_E!X$2</f>
        <v>2624.7139781558089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44.945829750644876</v>
      </c>
      <c r="D27" s="16">
        <f>TI_EHG_H_E!D$2</f>
        <v>44.41074806534823</v>
      </c>
      <c r="E27" s="16">
        <f>TI_EHG_H_E!E$2</f>
        <v>21.066294067067929</v>
      </c>
      <c r="F27" s="16">
        <f>TI_EHG_H_E!F$2</f>
        <v>36.567325881341354</v>
      </c>
      <c r="G27" s="16">
        <f>TI_EHG_H_E!G$2</f>
        <v>45.387274290627687</v>
      </c>
      <c r="H27" s="16">
        <f>TI_EHG_H_E!H$2</f>
        <v>29.711349957007741</v>
      </c>
      <c r="I27" s="16">
        <f>TI_EHG_H_E!I$2</f>
        <v>32.37214101461737</v>
      </c>
      <c r="J27" s="16">
        <f>TI_EHG_H_E!J$2</f>
        <v>4.9326741186586425</v>
      </c>
      <c r="K27" s="16">
        <f>TI_EHG_H_E!K$2</f>
        <v>4.5165090283748928</v>
      </c>
      <c r="L27" s="16">
        <f>TI_EHG_H_E!L$2</f>
        <v>5.8159931212381766</v>
      </c>
      <c r="M27" s="16">
        <f>TI_EHG_H_E!M$2</f>
        <v>12.535253654342219</v>
      </c>
      <c r="N27" s="16">
        <f>TI_EHG_H_E!N$2</f>
        <v>27.976784178847801</v>
      </c>
      <c r="O27" s="16">
        <f>TI_EHG_H_E!O$2</f>
        <v>14.015563198624248</v>
      </c>
      <c r="P27" s="16">
        <f>TI_EHG_H_E!P$2</f>
        <v>13.290971625107479</v>
      </c>
      <c r="Q27" s="16">
        <f>TI_EHG_H_E!Q$2</f>
        <v>14.874462596732586</v>
      </c>
      <c r="R27" s="16">
        <f>TI_EHG_H_E!R$2</f>
        <v>11.293379191745487</v>
      </c>
      <c r="S27" s="16">
        <f>TI_EHG_H_E!S$2</f>
        <v>5.9779019776440219</v>
      </c>
      <c r="T27" s="16">
        <f>TI_EHG_H_E!T$2</f>
        <v>5.8165090283748908</v>
      </c>
      <c r="U27" s="16">
        <f>TI_EHG_H_E!U$2</f>
        <v>6.2703353396388657</v>
      </c>
      <c r="V27" s="16">
        <f>TI_EHG_H_E!V$2</f>
        <v>5.1055030094582978</v>
      </c>
      <c r="W27" s="16">
        <f>TI_EHG_H_E!W$2</f>
        <v>5.2019776440240761</v>
      </c>
      <c r="X27" s="16">
        <f>TI_EHG_H_E!X$2</f>
        <v>6.6140154772141022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140.75666380051589</v>
      </c>
      <c r="D30" s="16">
        <f>TI_EHG_EPS!D$2</f>
        <v>139.29492691315559</v>
      </c>
      <c r="E30" s="16">
        <f>TI_EHG_EPS!E$2</f>
        <v>131.12639724849529</v>
      </c>
      <c r="F30" s="16">
        <f>TI_EHG_EPS!F$2</f>
        <v>124.33361994840929</v>
      </c>
      <c r="G30" s="16">
        <f>TI_EHG_EPS!G$2</f>
        <v>145.82975064488389</v>
      </c>
      <c r="H30" s="16">
        <f>TI_EHG_EPS!H$2</f>
        <v>152.6225279449699</v>
      </c>
      <c r="I30" s="16">
        <f>TI_EHG_EPS!I$2</f>
        <v>145.3138435081685</v>
      </c>
      <c r="J30" s="16">
        <f>TI_EHG_EPS!J$2</f>
        <v>147.20550300945831</v>
      </c>
      <c r="K30" s="16">
        <f>TI_EHG_EPS!K$2</f>
        <v>152.36457437661221</v>
      </c>
      <c r="L30" s="16">
        <f>TI_EHG_EPS!L$2</f>
        <v>161.822871883061</v>
      </c>
      <c r="M30" s="16">
        <f>TI_EHG_EPS!M$2</f>
        <v>153.56835769561479</v>
      </c>
      <c r="N30" s="16">
        <f>TI_EHG_EPS!N$2</f>
        <v>140.0687876182287</v>
      </c>
      <c r="O30" s="16">
        <f>TI_EHG_EPS!O$2</f>
        <v>147.97936371453139</v>
      </c>
      <c r="P30" s="16">
        <f>TI_EHG_EPS!P$2</f>
        <v>150.55889939810831</v>
      </c>
      <c r="Q30" s="16">
        <f>TI_EHG_EPS!Q$2</f>
        <v>133.1040412725709</v>
      </c>
      <c r="R30" s="16">
        <f>TI_EHG_EPS!R$2</f>
        <v>125.6233877901978</v>
      </c>
      <c r="S30" s="16">
        <f>TI_EHG_EPS!S$2</f>
        <v>126.82717110920029</v>
      </c>
      <c r="T30" s="16">
        <f>TI_EHG_EPS!T$2</f>
        <v>127.7214101461737</v>
      </c>
      <c r="U30" s="16">
        <f>TI_EHG_EPS!U$2</f>
        <v>115.8985382631126</v>
      </c>
      <c r="V30" s="16">
        <f>TI_EHG_EPS!V$2</f>
        <v>99.931212381771275</v>
      </c>
      <c r="W30" s="16">
        <f>TI_EHG_EPS!W$2</f>
        <v>120.0257953568358</v>
      </c>
      <c r="X30" s="16">
        <f>TI_EHG_EPS!X$2</f>
        <v>105.7609630266552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232.645399828031</v>
      </c>
      <c r="H31" s="16">
        <f>TI_EHG_DHEP!H$2</f>
        <v>313.02665520206369</v>
      </c>
      <c r="I31" s="16">
        <f>TI_EHG_DHEP!I$2</f>
        <v>302.96165090283745</v>
      </c>
      <c r="J31" s="16">
        <f>TI_EHG_DHEP!J$2</f>
        <v>316.78125537403264</v>
      </c>
      <c r="K31" s="16">
        <f>TI_EHG_DHEP!K$2</f>
        <v>403.12880481513332</v>
      </c>
      <c r="L31" s="16">
        <f>TI_EHG_DHEP!L$2</f>
        <v>248.56216680997414</v>
      </c>
      <c r="M31" s="16">
        <f>TI_EHG_DHEP!M$2</f>
        <v>466.74307824591563</v>
      </c>
      <c r="N31" s="16">
        <f>TI_EHG_DHEP!N$2</f>
        <v>385.82115219260515</v>
      </c>
      <c r="O31" s="16">
        <f>TI_EHG_DHEP!O$2</f>
        <v>474.2247635425623</v>
      </c>
      <c r="P31" s="16">
        <f>TI_EHG_DHEP!P$2</f>
        <v>538.46569217540832</v>
      </c>
      <c r="Q31" s="16">
        <f>TI_EHG_DHEP!Q$2</f>
        <v>540.64591573516759</v>
      </c>
      <c r="R31" s="16">
        <f>TI_EHG_DHEP!R$2</f>
        <v>513.53877901977637</v>
      </c>
      <c r="S31" s="16">
        <f>TI_EHG_DHEP!S$2</f>
        <v>628.96440240756647</v>
      </c>
      <c r="T31" s="16">
        <f>TI_EHG_DHEP!T$2</f>
        <v>631.35374032674122</v>
      </c>
      <c r="U31" s="16">
        <f>TI_EHG_DHEP!U$2</f>
        <v>573.61805674978496</v>
      </c>
      <c r="V31" s="16">
        <f>TI_EHG_DHEP!V$2</f>
        <v>546.03233018056733</v>
      </c>
      <c r="W31" s="16">
        <f>TI_EHG_DHEP!W$2</f>
        <v>560.07171109200328</v>
      </c>
      <c r="X31" s="16">
        <f>TI_EHG_DHEP!X$2</f>
        <v>547.93740326741181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2698.536801375752</v>
      </c>
      <c r="D32" s="13">
        <f>TI_CO_E!D$2</f>
        <v>2737.737403267412</v>
      </c>
      <c r="E32" s="13">
        <f>TI_CO_E!E$2</f>
        <v>2607.5355975924331</v>
      </c>
      <c r="F32" s="13">
        <f>TI_CO_E!F$2</f>
        <v>2503.2341358555459</v>
      </c>
      <c r="G32" s="13">
        <f>TI_CO_E!G$2</f>
        <v>2552.9348237317281</v>
      </c>
      <c r="H32" s="13">
        <f>TI_CO_E!H$2</f>
        <v>2361.832244196044</v>
      </c>
      <c r="I32" s="13">
        <f>TI_CO_E!I$2</f>
        <v>2564.834995700774</v>
      </c>
      <c r="J32" s="13">
        <f>TI_CO_E!J$2</f>
        <v>2398.932760103181</v>
      </c>
      <c r="K32" s="13">
        <f>TI_CO_E!K$2</f>
        <v>1971.226913155632</v>
      </c>
      <c r="L32" s="13">
        <f>TI_CO_E!L$2</f>
        <v>1432.9195184866719</v>
      </c>
      <c r="M32" s="13">
        <f>TI_CO_E!M$2</f>
        <v>1815.1247635425621</v>
      </c>
      <c r="N32" s="13">
        <f>TI_CO_E!N$2</f>
        <v>1802.524591573517</v>
      </c>
      <c r="O32" s="13">
        <f>TI_CO_E!O$2</f>
        <v>1727.697764402408</v>
      </c>
      <c r="P32" s="13">
        <f>TI_CO_E!P$2</f>
        <v>1587.972914875322</v>
      </c>
      <c r="Q32" s="13">
        <f>TI_CO_E!Q$2</f>
        <v>1321.2415305245061</v>
      </c>
      <c r="R32" s="13">
        <f>TI_CO_E!R$2</f>
        <v>1127.8561478933791</v>
      </c>
      <c r="S32" s="13">
        <f>TI_CO_E!S$2</f>
        <v>1106.2185726569221</v>
      </c>
      <c r="T32" s="13">
        <f>TI_CO_E!T$2</f>
        <v>1087.150558899398</v>
      </c>
      <c r="U32" s="13">
        <f>TI_CO_E!U$2</f>
        <v>1099.997764402407</v>
      </c>
      <c r="V32" s="13">
        <f>TI_CO_E!V$2</f>
        <v>1104.2576956147891</v>
      </c>
      <c r="W32" s="13">
        <f>TI_CO_E!W$2</f>
        <v>1008.241186586414</v>
      </c>
      <c r="X32" s="13">
        <f>TI_CO_E!X$2</f>
        <v>1158.3515047291489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3510.547893379191</v>
      </c>
      <c r="D33" s="13">
        <f>TI_BF_E!D$2</f>
        <v>3593.9973774720547</v>
      </c>
      <c r="E33" s="13">
        <f>TI_BF_E!E$2</f>
        <v>2517.9095442820289</v>
      </c>
      <c r="F33" s="13">
        <f>TI_BF_E!F$2</f>
        <v>2488.4186586414439</v>
      </c>
      <c r="G33" s="13">
        <f>TI_BF_E!G$2</f>
        <v>2583.3069647463458</v>
      </c>
      <c r="H33" s="13">
        <f>TI_BF_E!H$2</f>
        <v>2290.1076526225274</v>
      </c>
      <c r="I33" s="13">
        <f>TI_BF_E!I$2</f>
        <v>2383.8336199484088</v>
      </c>
      <c r="J33" s="13">
        <f>TI_BF_E!J$2</f>
        <v>2127.1837489251934</v>
      </c>
      <c r="K33" s="13">
        <f>TI_BF_E!K$2</f>
        <v>2401.0030954428207</v>
      </c>
      <c r="L33" s="13">
        <f>TI_BF_E!L$2</f>
        <v>909.46474634565777</v>
      </c>
      <c r="M33" s="13">
        <f>TI_BF_E!M$2</f>
        <v>1758.3810834049875</v>
      </c>
      <c r="N33" s="13">
        <f>TI_BF_E!N$2</f>
        <v>1759.4306964746343</v>
      </c>
      <c r="O33" s="13">
        <f>TI_BF_E!O$2</f>
        <v>1573.132158211522</v>
      </c>
      <c r="P33" s="13">
        <f>TI_BF_E!P$2</f>
        <v>1790.0757523645743</v>
      </c>
      <c r="Q33" s="13">
        <f>TI_BF_E!Q$2</f>
        <v>1945.2766122098019</v>
      </c>
      <c r="R33" s="13">
        <f>TI_BF_E!R$2</f>
        <v>1835.8312123817714</v>
      </c>
      <c r="S33" s="13">
        <f>TI_BF_E!S$2</f>
        <v>2100.1624247635423</v>
      </c>
      <c r="T33" s="13">
        <f>TI_BF_E!T$2</f>
        <v>2128.8736887360269</v>
      </c>
      <c r="U33" s="13">
        <f>TI_BF_E!U$2</f>
        <v>2086.4702493551158</v>
      </c>
      <c r="V33" s="13">
        <f>TI_BF_E!V$2</f>
        <v>2111.4214101461739</v>
      </c>
      <c r="W33" s="13">
        <f>TI_BF_E!W$2</f>
        <v>1562.7960447119517</v>
      </c>
      <c r="X33" s="13">
        <f>TI_BF_E!X$2</f>
        <v>1804.6570937231293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42728.91874462596</v>
      </c>
      <c r="D35" s="13">
        <f>TI_RPI_E!D$2</f>
        <v>46926.330352536534</v>
      </c>
      <c r="E35" s="13">
        <f>TI_RPI_E!E$2</f>
        <v>58055.451504729135</v>
      </c>
      <c r="F35" s="13">
        <f>TI_RPI_E!F$2</f>
        <v>55200.773172828893</v>
      </c>
      <c r="G35" s="13">
        <f>TI_RPI_E!G$2</f>
        <v>51599.588306104895</v>
      </c>
      <c r="H35" s="13">
        <f>TI_RPI_E!H$2</f>
        <v>42361.974290627688</v>
      </c>
      <c r="I35" s="13">
        <f>TI_RPI_E!I$2</f>
        <v>42258.659415305243</v>
      </c>
      <c r="J35" s="13">
        <f>TI_RPI_E!J$2</f>
        <v>45426.36552020636</v>
      </c>
      <c r="K35" s="13">
        <f>TI_RPI_E!K$2</f>
        <v>43103.325709372308</v>
      </c>
      <c r="L35" s="13">
        <f>TI_RPI_E!L$2</f>
        <v>42844.854600171966</v>
      </c>
      <c r="M35" s="13">
        <f>TI_RPI_E!M$2</f>
        <v>43051.42562338779</v>
      </c>
      <c r="N35" s="13">
        <f>TI_RPI_E!N$2</f>
        <v>41047.538349097158</v>
      </c>
      <c r="O35" s="13">
        <f>TI_RPI_E!O$2</f>
        <v>42634.168959587274</v>
      </c>
      <c r="P35" s="13">
        <f>TI_RPI_E!P$2</f>
        <v>40205.934823731724</v>
      </c>
      <c r="Q35" s="13">
        <f>TI_RPI_E!Q$2</f>
        <v>43602.119260533094</v>
      </c>
      <c r="R35" s="13">
        <f>TI_RPI_E!R$2</f>
        <v>43203.483920894229</v>
      </c>
      <c r="S35" s="13">
        <f>TI_RPI_E!S$2</f>
        <v>40901.168185726565</v>
      </c>
      <c r="T35" s="13">
        <f>TI_RPI_E!T$2</f>
        <v>43234.931900257958</v>
      </c>
      <c r="U35" s="13">
        <f>TI_RPI_E!U$2</f>
        <v>41242.944453998287</v>
      </c>
      <c r="V35" s="13">
        <f>TI_RPI_E!V$2</f>
        <v>43090.230610490114</v>
      </c>
      <c r="W35" s="13">
        <f>TI_RPI_E!W$2</f>
        <v>35828.483233018051</v>
      </c>
      <c r="X35" s="13">
        <f>TI_RPI_E!X$2</f>
        <v>40127.59088564058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38516.780653482369</v>
      </c>
      <c r="D36" s="16">
        <f>TI_RPI_RI_E!D$2</f>
        <v>40349.422012037823</v>
      </c>
      <c r="E36" s="16">
        <f>TI_RPI_RI_E!E$2</f>
        <v>46241.727343078237</v>
      </c>
      <c r="F36" s="16">
        <f>TI_RPI_RI_E!F$2</f>
        <v>45849.956319862424</v>
      </c>
      <c r="G36" s="16">
        <f>TI_RPI_RI_E!G$2</f>
        <v>43517.941272570934</v>
      </c>
      <c r="H36" s="16">
        <f>TI_RPI_RI_E!H$2</f>
        <v>37518.790885640585</v>
      </c>
      <c r="I36" s="16">
        <f>TI_RPI_RI_E!I$2</f>
        <v>37504.293293207222</v>
      </c>
      <c r="J36" s="16">
        <f>TI_RPI_RI_E!J$2</f>
        <v>39404.879105760963</v>
      </c>
      <c r="K36" s="16">
        <f>TI_RPI_RI_E!K$2</f>
        <v>38280.606792777297</v>
      </c>
      <c r="L36" s="16">
        <f>TI_RPI_RI_E!L$2</f>
        <v>35163.437145313845</v>
      </c>
      <c r="M36" s="16">
        <f>TI_RPI_RI_E!M$2</f>
        <v>35635.848495270853</v>
      </c>
      <c r="N36" s="16">
        <f>TI_RPI_RI_E!N$2</f>
        <v>33418.5570077386</v>
      </c>
      <c r="O36" s="16">
        <f>TI_RPI_RI_E!O$2</f>
        <v>35307.118916595013</v>
      </c>
      <c r="P36" s="16">
        <f>TI_RPI_RI_E!P$2</f>
        <v>32515.826655202061</v>
      </c>
      <c r="Q36" s="16">
        <f>TI_RPI_RI_E!Q$2</f>
        <v>35940.640928632842</v>
      </c>
      <c r="R36" s="16">
        <f>TI_RPI_RI_E!R$2</f>
        <v>35653.292863284601</v>
      </c>
      <c r="S36" s="16">
        <f>TI_RPI_RI_E!S$2</f>
        <v>34036.971023215825</v>
      </c>
      <c r="T36" s="16">
        <f>TI_RPI_RI_E!T$2</f>
        <v>35784.617626827174</v>
      </c>
      <c r="U36" s="16">
        <f>TI_RPI_RI_E!U$2</f>
        <v>34628.20180567498</v>
      </c>
      <c r="V36" s="16">
        <f>TI_RPI_RI_E!V$2</f>
        <v>35707.774376612208</v>
      </c>
      <c r="W36" s="16">
        <f>TI_RPI_RI_E!W$2</f>
        <v>28156.229922613929</v>
      </c>
      <c r="X36" s="16">
        <f>TI_RPI_RI_E!X$2</f>
        <v>31416.36835769561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841.79810834049863</v>
      </c>
      <c r="M37" s="16">
        <f>TI_RPI_BPI_E!M$2</f>
        <v>783.7394668959588</v>
      </c>
      <c r="N37" s="16">
        <f>TI_RPI_BPI_E!N$2</f>
        <v>778.16947549441102</v>
      </c>
      <c r="O37" s="16">
        <f>TI_RPI_BPI_E!O$2</f>
        <v>707.63353396388641</v>
      </c>
      <c r="P37" s="16">
        <f>TI_RPI_BPI_E!P$2</f>
        <v>879.45924333619951</v>
      </c>
      <c r="Q37" s="16">
        <f>TI_RPI_BPI_E!Q$2</f>
        <v>960.06500429922608</v>
      </c>
      <c r="R37" s="16">
        <f>TI_RPI_BPI_E!R$2</f>
        <v>1186.5864144453997</v>
      </c>
      <c r="S37" s="16">
        <f>TI_RPI_BPI_E!S$2</f>
        <v>1235.8747205503009</v>
      </c>
      <c r="T37" s="16">
        <f>TI_RPI_BPI_E!T$2</f>
        <v>1394.3383490971623</v>
      </c>
      <c r="U37" s="16">
        <f>TI_RPI_BPI_E!U$2</f>
        <v>1050.3133276010317</v>
      </c>
      <c r="V37" s="16">
        <f>TI_RPI_BPI_E!V$2</f>
        <v>974.64221840068785</v>
      </c>
      <c r="W37" s="16">
        <f>TI_RPI_BPI_E!W$2</f>
        <v>1093.6880481513326</v>
      </c>
      <c r="X37" s="16">
        <f>TI_RPI_BPI_E!X$2</f>
        <v>1208.5948409286327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4167.7175408426492</v>
      </c>
      <c r="D38" s="16">
        <f>TI_RPI_PT_E!D$2</f>
        <v>6506.1622527944965</v>
      </c>
      <c r="E38" s="16">
        <f>TI_RPI_PT_E!E$2</f>
        <v>11712.190713671536</v>
      </c>
      <c r="F38" s="16">
        <f>TI_RPI_PT_E!F$2</f>
        <v>9230.9162510748065</v>
      </c>
      <c r="G38" s="16">
        <f>TI_RPI_PT_E!G$2</f>
        <v>8011.8467755803958</v>
      </c>
      <c r="H38" s="16">
        <f>TI_RPI_PT_E!H$2</f>
        <v>4802.9712811693889</v>
      </c>
      <c r="I38" s="16">
        <f>TI_RPI_PT_E!I$2</f>
        <v>4686.5099742046423</v>
      </c>
      <c r="J38" s="16">
        <f>TI_RPI_PT_E!J$2</f>
        <v>5917.1347377472048</v>
      </c>
      <c r="K38" s="16">
        <f>TI_RPI_PT_E!K$2</f>
        <v>4647.941186586414</v>
      </c>
      <c r="L38" s="16">
        <f>TI_RPI_PT_E!L$2</f>
        <v>4822.7763542562334</v>
      </c>
      <c r="M38" s="16">
        <f>TI_RPI_PT_E!M$2</f>
        <v>4209.4201203783314</v>
      </c>
      <c r="N38" s="16">
        <f>TI_RPI_PT_E!N$2</f>
        <v>4401.4521926053312</v>
      </c>
      <c r="O38" s="16">
        <f>TI_RPI_PT_E!O$2</f>
        <v>4728.1933791917454</v>
      </c>
      <c r="P38" s="16">
        <f>TI_RPI_PT_E!P$2</f>
        <v>4243.8139294926896</v>
      </c>
      <c r="Q38" s="16">
        <f>TI_RPI_PT_E!Q$2</f>
        <v>3401.1417024935508</v>
      </c>
      <c r="R38" s="16">
        <f>TI_RPI_PT_E!R$2</f>
        <v>3487.1501289767839</v>
      </c>
      <c r="S38" s="16">
        <f>TI_RPI_PT_E!S$2</f>
        <v>2613.9294926913149</v>
      </c>
      <c r="T38" s="16">
        <f>TI_RPI_PT_E!T$2</f>
        <v>2404.0317282889082</v>
      </c>
      <c r="U38" s="16">
        <f>TI_RPI_PT_E!U$2</f>
        <v>2227.667927773</v>
      </c>
      <c r="V38" s="16">
        <f>TI_RPI_PT_E!V$2</f>
        <v>1750.07162510748</v>
      </c>
      <c r="W38" s="16">
        <f>TI_RPI_PT_E!W$2</f>
        <v>1410.5717970765261</v>
      </c>
      <c r="X38" s="16">
        <f>TI_RPI_PT_E!X$2</f>
        <v>2819.4153052450561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44.420550300945834</v>
      </c>
      <c r="D39" s="16">
        <f>TI_RPI_IT_E!D$2</f>
        <v>70.746087704213238</v>
      </c>
      <c r="E39" s="16">
        <f>TI_RPI_IT_E!E$2</f>
        <v>101.5334479793637</v>
      </c>
      <c r="F39" s="16">
        <f>TI_RPI_IT_E!F$2</f>
        <v>119.90060189165948</v>
      </c>
      <c r="G39" s="16">
        <f>TI_RPI_IT_E!G$2</f>
        <v>69.800257953568348</v>
      </c>
      <c r="H39" s="16">
        <f>TI_RPI_IT_E!H$2</f>
        <v>40.212123817712808</v>
      </c>
      <c r="I39" s="16">
        <f>TI_RPI_IT_E!I$2</f>
        <v>67.856147893379188</v>
      </c>
      <c r="J39" s="16">
        <f>TI_RPI_IT_E!J$2</f>
        <v>104.35167669819432</v>
      </c>
      <c r="K39" s="16">
        <f>TI_RPI_IT_E!K$2</f>
        <v>174.77773000859844</v>
      </c>
      <c r="L39" s="16">
        <f>TI_RPI_IT_E!L$2</f>
        <v>246.03508168529657</v>
      </c>
      <c r="M39" s="16">
        <f>TI_RPI_IT_E!M$2</f>
        <v>774.06139294926902</v>
      </c>
      <c r="N39" s="16">
        <f>TI_RPI_IT_E!N$2</f>
        <v>813.08409286328458</v>
      </c>
      <c r="O39" s="16">
        <f>TI_RPI_IT_E!O$2</f>
        <v>395.00335339638872</v>
      </c>
      <c r="P39" s="16">
        <f>TI_RPI_IT_E!P$2</f>
        <v>713.2894239036973</v>
      </c>
      <c r="Q39" s="16">
        <f>TI_RPI_IT_E!Q$2</f>
        <v>930.9735167669819</v>
      </c>
      <c r="R39" s="16">
        <f>TI_RPI_IT_E!R$2</f>
        <v>310.07446259673259</v>
      </c>
      <c r="S39" s="16">
        <f>TI_RPI_IT_E!S$2</f>
        <v>410.99165950128963</v>
      </c>
      <c r="T39" s="16">
        <f>TI_RPI_IT_E!T$2</f>
        <v>739.66560619088557</v>
      </c>
      <c r="U39" s="16">
        <f>TI_RPI_IT_E!U$2</f>
        <v>1118.0190025795355</v>
      </c>
      <c r="V39" s="16">
        <f>TI_RPI_IT_E!V$2</f>
        <v>2621.4191745485805</v>
      </c>
      <c r="W39" s="16">
        <f>TI_RPI_IT_E!W$2</f>
        <v>2884.4519346517618</v>
      </c>
      <c r="X39" s="16">
        <f>TI_RPI_IT_E!X$2</f>
        <v>2155.6298366294063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864.91315563198623</v>
      </c>
      <c r="M40" s="16">
        <f>TI_RPI_DU_E!M$2</f>
        <v>805.51676698194319</v>
      </c>
      <c r="N40" s="16">
        <f>TI_RPI_DU_E!N$2</f>
        <v>798.69079965606181</v>
      </c>
      <c r="O40" s="16">
        <f>TI_RPI_DU_E!O$2</f>
        <v>731.14858125537398</v>
      </c>
      <c r="P40" s="16">
        <f>TI_RPI_DU_E!P$2</f>
        <v>905.61401547721402</v>
      </c>
      <c r="Q40" s="16">
        <f>TI_RPI_DU_E!Q$2</f>
        <v>1336.2418744625966</v>
      </c>
      <c r="R40" s="16">
        <f>TI_RPI_DU_E!R$2</f>
        <v>1297.9172828890796</v>
      </c>
      <c r="S40" s="16">
        <f>TI_RPI_DU_E!S$2</f>
        <v>1281.3414445399831</v>
      </c>
      <c r="T40" s="16">
        <f>TI_RPI_DU_E!T$2</f>
        <v>1438.1503869303529</v>
      </c>
      <c r="U40" s="16">
        <f>TI_RPI_DU_E!U$2</f>
        <v>1097.1984522785901</v>
      </c>
      <c r="V40" s="16">
        <f>TI_RPI_DU_E!V$2</f>
        <v>994.75451418744626</v>
      </c>
      <c r="W40" s="16">
        <f>TI_RPI_DU_E!W$2</f>
        <v>1115.241186586414</v>
      </c>
      <c r="X40" s="16">
        <f>TI_RPI_DU_E!X$2</f>
        <v>1233.9705073086841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905.89475494410999</v>
      </c>
      <c r="M41" s="16">
        <f>TI_RPI_PII_E!M$2</f>
        <v>842.83938091143591</v>
      </c>
      <c r="N41" s="16">
        <f>TI_RPI_PII_E!N$2</f>
        <v>837.58478073946685</v>
      </c>
      <c r="O41" s="16">
        <f>TI_RPI_PII_E!O$2</f>
        <v>765.07119518486672</v>
      </c>
      <c r="P41" s="16">
        <f>TI_RPI_PII_E!P$2</f>
        <v>947.93155631986235</v>
      </c>
      <c r="Q41" s="16">
        <f>TI_RPI_PII_E!Q$2</f>
        <v>1033.0562338779021</v>
      </c>
      <c r="R41" s="16">
        <f>TI_RPI_PII_E!R$2</f>
        <v>1268.4627687016341</v>
      </c>
      <c r="S41" s="16">
        <f>TI_RPI_PII_E!S$2</f>
        <v>1322.0598452278589</v>
      </c>
      <c r="T41" s="16">
        <f>TI_RPI_PII_E!T$2</f>
        <v>1474.128202923474</v>
      </c>
      <c r="U41" s="16">
        <f>TI_RPI_PII_E!U$2</f>
        <v>1121.5439380911439</v>
      </c>
      <c r="V41" s="16">
        <f>TI_RPI_PII_E!V$2</f>
        <v>1041.568701633706</v>
      </c>
      <c r="W41" s="16">
        <f>TI_RPI_PII_E!W$2</f>
        <v>1168.3003439380909</v>
      </c>
      <c r="X41" s="16">
        <f>TI_RPI_PII_E!X$2</f>
        <v>1293.61203783319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3.1784178847807389</v>
      </c>
      <c r="D42" s="13">
        <f>TI_PF_E!D$2</f>
        <v>5.7276870163370592</v>
      </c>
      <c r="E42" s="13">
        <f>TI_PF_E!E$2</f>
        <v>6.4079965606190887</v>
      </c>
      <c r="F42" s="13">
        <f>TI_PF_E!F$2</f>
        <v>7.1815133276010306</v>
      </c>
      <c r="G42" s="13">
        <f>TI_PF_E!G$2</f>
        <v>6.4546001719690436</v>
      </c>
      <c r="H42" s="13">
        <f>TI_PF_E!H$2</f>
        <v>4.3104041272570939</v>
      </c>
      <c r="I42" s="13">
        <f>TI_PF_E!I$2</f>
        <v>3.078847807394669</v>
      </c>
      <c r="J42" s="13">
        <f>TI_PF_E!J$2</f>
        <v>2.4631126397248488</v>
      </c>
      <c r="K42" s="13">
        <f>TI_PF_E!K$2</f>
        <v>4.3104041272570939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4.0584694754944098E-2</v>
      </c>
      <c r="V45" s="13">
        <f>TI_BNG_E!V$2</f>
        <v>0.28426483233018057</v>
      </c>
      <c r="W45" s="13">
        <f>TI_BNG_E!W$2</f>
        <v>1.1798796216681</v>
      </c>
      <c r="X45" s="13">
        <f>TI_BNG_E!X$2</f>
        <v>6.7832330180567491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0</v>
      </c>
      <c r="L46" s="13">
        <f>TI_LBB_E!L$2</f>
        <v>134.67781599312124</v>
      </c>
      <c r="M46" s="13">
        <f>TI_LBB_E!M$2</f>
        <v>365.39114359415294</v>
      </c>
      <c r="N46" s="13">
        <f>TI_LBB_E!N$2</f>
        <v>353.81117798796214</v>
      </c>
      <c r="O46" s="13">
        <f>TI_LBB_E!O$2</f>
        <v>352.20739466895958</v>
      </c>
      <c r="P46" s="13">
        <f>TI_LBB_E!P$2</f>
        <v>349.58701633705937</v>
      </c>
      <c r="Q46" s="13">
        <f>TI_LBB_E!Q$2</f>
        <v>419.34067067927759</v>
      </c>
      <c r="R46" s="13">
        <f>TI_LBB_E!R$2</f>
        <v>261.33181427343072</v>
      </c>
      <c r="S46" s="13">
        <f>TI_LBB_E!S$2</f>
        <v>441.08366294067059</v>
      </c>
      <c r="T46" s="13">
        <f>TI_LBB_E!T$2</f>
        <v>478.52278589853819</v>
      </c>
      <c r="U46" s="13">
        <f>TI_LBB_E!U$2</f>
        <v>478.68443680137568</v>
      </c>
      <c r="V46" s="13">
        <f>TI_LBB_E!V$2</f>
        <v>485.27016337059331</v>
      </c>
      <c r="W46" s="13">
        <f>TI_LBB_E!W$2</f>
        <v>702.77429062768692</v>
      </c>
      <c r="X46" s="13">
        <f>TI_LBB_E!X$2</f>
        <v>776.95210662080819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54278.249441100597</v>
      </c>
      <c r="D50" s="10">
        <f>TO!D$2</f>
        <v>58118.349957007733</v>
      </c>
      <c r="E50" s="10">
        <f>TO!E$2</f>
        <v>69405.490369733452</v>
      </c>
      <c r="F50" s="10">
        <f>TO!F$2</f>
        <v>66519.042734307819</v>
      </c>
      <c r="G50" s="10">
        <f>TO!G$2</f>
        <v>63441.286242476359</v>
      </c>
      <c r="H50" s="10">
        <f>TO!H$2</f>
        <v>53912.561220980213</v>
      </c>
      <c r="I50" s="10">
        <f>TO!I$2</f>
        <v>53298.948753224409</v>
      </c>
      <c r="J50" s="10">
        <f>TO!J$2</f>
        <v>56269.310662080818</v>
      </c>
      <c r="K50" s="10">
        <f>TO!K$2</f>
        <v>53997.928546861549</v>
      </c>
      <c r="L50" s="10">
        <f>TO!L$2</f>
        <v>53167.823645743767</v>
      </c>
      <c r="M50" s="10">
        <f>TO!M$2</f>
        <v>54669.798108340503</v>
      </c>
      <c r="N50" s="10">
        <f>TO!N$2</f>
        <v>52126.574462596735</v>
      </c>
      <c r="O50" s="10">
        <f>TO!O$2</f>
        <v>53199.25038693034</v>
      </c>
      <c r="P50" s="10">
        <f>TO!P$2</f>
        <v>50681.252966466032</v>
      </c>
      <c r="Q50" s="10">
        <f>TO!Q$2</f>
        <v>52685.699398108336</v>
      </c>
      <c r="R50" s="10">
        <f>TO!R$2</f>
        <v>51924.857265692161</v>
      </c>
      <c r="S50" s="10">
        <f>TO!S$2</f>
        <v>51234.960705073077</v>
      </c>
      <c r="T50" s="10">
        <f>TO!T$2</f>
        <v>53495.184006878764</v>
      </c>
      <c r="U50" s="10">
        <f>TO!U$2</f>
        <v>50635.569131556331</v>
      </c>
      <c r="V50" s="10">
        <f>TO!V$2</f>
        <v>54080.686156491836</v>
      </c>
      <c r="W50" s="10">
        <f>TO!W$2</f>
        <v>46507.07721410146</v>
      </c>
      <c r="X50" s="10">
        <f>TO!X$2</f>
        <v>52087.535597592439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7777.161564918315</v>
      </c>
      <c r="D51" s="13">
        <f>TO_EHG!D$2</f>
        <v>7428.4561478933801</v>
      </c>
      <c r="E51" s="13">
        <f>TO_EHG!E$2</f>
        <v>7602.4983662940676</v>
      </c>
      <c r="F51" s="13">
        <f>TO_EHG!F$2</f>
        <v>7827.7681857265698</v>
      </c>
      <c r="G51" s="13">
        <f>TO_EHG!G$2</f>
        <v>8027.5949269131543</v>
      </c>
      <c r="H51" s="13">
        <f>TO_EHG!H$2</f>
        <v>8229.3739466895968</v>
      </c>
      <c r="I51" s="13">
        <f>TO_EHG!I$2</f>
        <v>8175.1978503869295</v>
      </c>
      <c r="J51" s="13">
        <f>TO_EHG!J$2</f>
        <v>8358.5601891659499</v>
      </c>
      <c r="K51" s="13">
        <f>TO_EHG!K$2</f>
        <v>8132.2698194325003</v>
      </c>
      <c r="L51" s="13">
        <f>TO_EHG!L$2</f>
        <v>8731.1393809114361</v>
      </c>
      <c r="M51" s="13">
        <f>TO_EHG!M$2</f>
        <v>9153.4274290627691</v>
      </c>
      <c r="N51" s="13">
        <f>TO_EHG!N$2</f>
        <v>8754.4363714531391</v>
      </c>
      <c r="O51" s="13">
        <f>TO_EHG!O$2</f>
        <v>8123.3362854686129</v>
      </c>
      <c r="P51" s="13">
        <f>TO_EHG!P$2</f>
        <v>8095.1066208082539</v>
      </c>
      <c r="Q51" s="13">
        <f>TO_EHG!Q$2</f>
        <v>7100.0836629406704</v>
      </c>
      <c r="R51" s="13">
        <f>TO_EHG!R$2</f>
        <v>6842.6564918314698</v>
      </c>
      <c r="S51" s="13">
        <f>TO_EHG!S$2</f>
        <v>8237.0288048151306</v>
      </c>
      <c r="T51" s="13">
        <f>TO_EHG!T$2</f>
        <v>8244.1573516766985</v>
      </c>
      <c r="U51" s="13">
        <f>TO_EHG!U$2</f>
        <v>7274.6780739466876</v>
      </c>
      <c r="V51" s="13">
        <f>TO_EHG!V$2</f>
        <v>8781.68959587274</v>
      </c>
      <c r="W51" s="13">
        <f>TO_EHG!W$2</f>
        <v>8410.5054170249332</v>
      </c>
      <c r="X51" s="13">
        <f>TO_EHG!X$2</f>
        <v>9364.3890799656074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6661.8023670366929</v>
      </c>
      <c r="D52" s="16">
        <f>TO_EHG_E!D$2</f>
        <v>6300.1030662411695</v>
      </c>
      <c r="E52" s="16">
        <f>TO_EHG_E!E$2</f>
        <v>6474.3524901609962</v>
      </c>
      <c r="F52" s="16">
        <f>TO_EHG_E!F$2</f>
        <v>6555.8961285672349</v>
      </c>
      <c r="G52" s="16">
        <f>TO_EHG_E!G$2</f>
        <v>6424.216722927481</v>
      </c>
      <c r="H52" s="16">
        <f>TO_EHG_E!H$2</f>
        <v>6480.2333272062497</v>
      </c>
      <c r="I52" s="16">
        <f>TO_EHG_E!I$2</f>
        <v>6268.1504163625832</v>
      </c>
      <c r="J52" s="16">
        <f>TO_EHG_E!J$2</f>
        <v>6494.4414100729327</v>
      </c>
      <c r="K52" s="16">
        <f>TO_EHG_E!K$2</f>
        <v>6060.7648695237676</v>
      </c>
      <c r="L52" s="16">
        <f>TO_EHG_E!L$2</f>
        <v>6499.8079278481136</v>
      </c>
      <c r="M52" s="16">
        <f>TO_EHG_E!M$2</f>
        <v>6641.2610552301812</v>
      </c>
      <c r="N52" s="16">
        <f>TO_EHG_E!N$2</f>
        <v>6443.927971757239</v>
      </c>
      <c r="O52" s="16">
        <f>TO_EHG_E!O$2</f>
        <v>5711.1291131356447</v>
      </c>
      <c r="P52" s="16">
        <f>TO_EHG_E!P$2</f>
        <v>5806.0619161016029</v>
      </c>
      <c r="Q52" s="16">
        <f>TO_EHG_E!Q$2</f>
        <v>4973.4762475190555</v>
      </c>
      <c r="R52" s="16">
        <f>TO_EHG_E!R$2</f>
        <v>4642.0672251962897</v>
      </c>
      <c r="S52" s="16">
        <f>TO_EHG_E!S$2</f>
        <v>5962.0576869134384</v>
      </c>
      <c r="T52" s="16">
        <f>TO_EHG_E!T$2</f>
        <v>6058.7317240912271</v>
      </c>
      <c r="U52" s="16">
        <f>TO_EHG_E!U$2</f>
        <v>5021.4307397528682</v>
      </c>
      <c r="V52" s="16">
        <f>TO_EHG_E!V$2</f>
        <v>6626.5399884522722</v>
      </c>
      <c r="W52" s="16">
        <f>TO_EHG_E!W$2</f>
        <v>6188.1458491416679</v>
      </c>
      <c r="X52" s="16">
        <f>TO_EHG_E!X$2</f>
        <v>7202.4616380320203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971.0867129289129</v>
      </c>
      <c r="D53" s="16">
        <f>TO_EHG_CHP!D$2</f>
        <v>986.72221320853032</v>
      </c>
      <c r="E53" s="16">
        <f>TO_EHG_CHP!E$2</f>
        <v>1012.9266155999674</v>
      </c>
      <c r="F53" s="16">
        <f>TO_EHG_CHP!F$2</f>
        <v>1173.6490992917506</v>
      </c>
      <c r="G53" s="16">
        <f>TO_EHG_CHP!G$2</f>
        <v>1483.2530105204971</v>
      </c>
      <c r="H53" s="16">
        <f>TO_EHG_CHP!H$2</f>
        <v>1629.0131044360548</v>
      </c>
      <c r="I53" s="16">
        <f>TO_EHG_CHP!I$2</f>
        <v>1791.3242182031936</v>
      </c>
      <c r="J53" s="16">
        <f>TO_EHG_CHP!J$2</f>
        <v>1750.4154256966276</v>
      </c>
      <c r="K53" s="16">
        <f>TO_EHG_CHP!K$2</f>
        <v>1953.4511235974687</v>
      </c>
      <c r="L53" s="16">
        <f>TO_EHG_CHP!L$2</f>
        <v>2105.5526912404507</v>
      </c>
      <c r="M53" s="16">
        <f>TO_EHG_CHP!M$2</f>
        <v>2392.2323239615639</v>
      </c>
      <c r="N53" s="16">
        <f>TO_EHG_CHP!N$2</f>
        <v>2191.9908588532517</v>
      </c>
      <c r="O53" s="16">
        <f>TO_EHG_CHP!O$2</f>
        <v>2296.7395025135365</v>
      </c>
      <c r="P53" s="16">
        <f>TO_EHG_CHP!P$2</f>
        <v>2172.8437588769002</v>
      </c>
      <c r="Q53" s="16">
        <f>TO_EHG_CHP!Q$2</f>
        <v>2021.094861681288</v>
      </c>
      <c r="R53" s="16">
        <f>TO_EHG_CHP!R$2</f>
        <v>2103.6307111751621</v>
      </c>
      <c r="S53" s="16">
        <f>TO_EHG_CHP!S$2</f>
        <v>2175.256328563773</v>
      </c>
      <c r="T53" s="16">
        <f>TO_EHG_CHP!T$2</f>
        <v>2084.9269173533139</v>
      </c>
      <c r="U53" s="16">
        <f>TO_EHG_CHP!U$2</f>
        <v>2161.817583548936</v>
      </c>
      <c r="V53" s="16">
        <f>TO_EHG_CHP!V$2</f>
        <v>2076.5306048409325</v>
      </c>
      <c r="W53" s="16">
        <f>TO_EHG_CHP!W$2</f>
        <v>2129.2020442375224</v>
      </c>
      <c r="X53" s="16">
        <f>TO_EHG_CHP!X$2</f>
        <v>2077.7480782190546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37.737661220980215</v>
      </c>
      <c r="D54" s="16">
        <f>TO_EHG_H!D$2</f>
        <v>38.191487532244189</v>
      </c>
      <c r="E54" s="16">
        <f>TO_EHG_H!E$2</f>
        <v>18.05674978503869</v>
      </c>
      <c r="F54" s="16">
        <f>TO_EHG_H!F$2</f>
        <v>6.3055030094582953</v>
      </c>
      <c r="G54" s="16">
        <f>TO_EHG_H!G$2</f>
        <v>9.2051590713671541</v>
      </c>
      <c r="H54" s="16">
        <f>TO_EHG_H!H$2</f>
        <v>6.9718830610490103</v>
      </c>
      <c r="I54" s="16">
        <f>TO_EHG_H!I$2</f>
        <v>6.6088564058469457</v>
      </c>
      <c r="J54" s="16">
        <f>TO_EHG_H!J$2</f>
        <v>2.4393809114359408</v>
      </c>
      <c r="K54" s="16">
        <f>TO_EHG_H!K$2</f>
        <v>2.232674118658641</v>
      </c>
      <c r="L54" s="16">
        <f>TO_EHG_H!L$2</f>
        <v>2.9068787618228722</v>
      </c>
      <c r="M54" s="16">
        <f>TO_EHG_H!M$2</f>
        <v>3.3390369733447982</v>
      </c>
      <c r="N54" s="16">
        <f>TO_EHG_H!N$2</f>
        <v>13.014531384350819</v>
      </c>
      <c r="O54" s="16">
        <f>TO_EHG_H!O$2</f>
        <v>3.515821152192605</v>
      </c>
      <c r="P54" s="16">
        <f>TO_EHG_H!P$2</f>
        <v>2.3574376612209802</v>
      </c>
      <c r="Q54" s="16">
        <f>TO_EHG_H!Q$2</f>
        <v>4.652708512467755</v>
      </c>
      <c r="R54" s="16">
        <f>TO_EHG_H!R$2</f>
        <v>2.4529664660361128</v>
      </c>
      <c r="S54" s="16">
        <f>TO_EHG_H!S$2</f>
        <v>3.4895098882201201</v>
      </c>
      <c r="T54" s="16">
        <f>TO_EHG_H!T$2</f>
        <v>3.5683576956147895</v>
      </c>
      <c r="U54" s="16">
        <f>TO_EHG_H!U$2</f>
        <v>4.1296646603611356</v>
      </c>
      <c r="V54" s="16">
        <f>TO_EHG_H!V$2</f>
        <v>3.0214101461736891</v>
      </c>
      <c r="W54" s="16">
        <f>TO_EHG_H!W$2</f>
        <v>3.0715391229578666</v>
      </c>
      <c r="X54" s="16">
        <f>TO_EHG_H!X$2</f>
        <v>4.0675838349097164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106.5348237317283</v>
      </c>
      <c r="D57" s="16">
        <f>TO_EHG_PH!D$2</f>
        <v>103.4393809114359</v>
      </c>
      <c r="E57" s="16">
        <f>TO_EHG_PH!E$2</f>
        <v>97.162510748065344</v>
      </c>
      <c r="F57" s="16">
        <f>TO_EHG_PH!F$2</f>
        <v>91.917454858125538</v>
      </c>
      <c r="G57" s="16">
        <f>TO_EHG_PH!G$2</f>
        <v>110.9200343938091</v>
      </c>
      <c r="H57" s="16">
        <f>TO_EHG_PH!H$2</f>
        <v>113.1556319862425</v>
      </c>
      <c r="I57" s="16">
        <f>TO_EHG_PH!I$2</f>
        <v>109.1143594153052</v>
      </c>
      <c r="J57" s="16">
        <f>TO_EHG_PH!J$2</f>
        <v>111.2639724849527</v>
      </c>
      <c r="K57" s="16">
        <f>TO_EHG_PH!K$2</f>
        <v>115.8211521926053</v>
      </c>
      <c r="L57" s="16">
        <f>TO_EHG_PH!L$2</f>
        <v>122.871883061049</v>
      </c>
      <c r="M57" s="16">
        <f>TO_EHG_PH!M$2</f>
        <v>116.5950128976784</v>
      </c>
      <c r="N57" s="16">
        <f>TO_EHG_PH!N$2</f>
        <v>105.5030094582975</v>
      </c>
      <c r="O57" s="16">
        <f>TO_EHG_PH!O$2</f>
        <v>111.9518486672399</v>
      </c>
      <c r="P57" s="16">
        <f>TO_EHG_PH!P$2</f>
        <v>113.8435081685297</v>
      </c>
      <c r="Q57" s="16">
        <f>TO_EHG_PH!Q$2</f>
        <v>100.859845227859</v>
      </c>
      <c r="R57" s="16">
        <f>TO_EHG_PH!R$2</f>
        <v>94.505588993981064</v>
      </c>
      <c r="S57" s="16">
        <f>TO_EHG_PH!S$2</f>
        <v>96.225279449699045</v>
      </c>
      <c r="T57" s="16">
        <f>TO_EHG_PH!T$2</f>
        <v>96.93035253654341</v>
      </c>
      <c r="U57" s="16">
        <f>TO_EHG_PH!U$2</f>
        <v>87.300085984522781</v>
      </c>
      <c r="V57" s="16">
        <f>TO_EHG_PH!V$2</f>
        <v>75.597592433361996</v>
      </c>
      <c r="W57" s="16">
        <f>TO_EHG_PH!W$2</f>
        <v>90.085984522785893</v>
      </c>
      <c r="X57" s="16">
        <f>TO_EHG_PH!X$2</f>
        <v>80.111779879621665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2746.6693895098879</v>
      </c>
      <c r="D58" s="13">
        <f>TO_CO!D$2</f>
        <v>2845.9739466895953</v>
      </c>
      <c r="E58" s="13">
        <f>TO_CO!E$2</f>
        <v>2637.99011177988</v>
      </c>
      <c r="F58" s="13">
        <f>TO_CO!F$2</f>
        <v>2528.2536543422184</v>
      </c>
      <c r="G58" s="13">
        <f>TO_CO!G$2</f>
        <v>2625.4681857265691</v>
      </c>
      <c r="H58" s="13">
        <f>TO_CO!H$2</f>
        <v>2526.6674118658643</v>
      </c>
      <c r="I58" s="13">
        <f>TO_CO!I$2</f>
        <v>2540.6651762682714</v>
      </c>
      <c r="J58" s="13">
        <f>TO_CO!J$2</f>
        <v>2342.7195184866723</v>
      </c>
      <c r="K58" s="13">
        <f>TO_CO!K$2</f>
        <v>2032.399828030954</v>
      </c>
      <c r="L58" s="13">
        <f>TO_CO!L$2</f>
        <v>1358.2469475494408</v>
      </c>
      <c r="M58" s="13">
        <f>TO_CO!M$2</f>
        <v>1768.3748065348238</v>
      </c>
      <c r="N58" s="13">
        <f>TO_CO!N$2</f>
        <v>1768.2157351676694</v>
      </c>
      <c r="O58" s="13">
        <f>TO_CO!O$2</f>
        <v>1672.8944969905417</v>
      </c>
      <c r="P58" s="13">
        <f>TO_CO!P$2</f>
        <v>1546.5013757523648</v>
      </c>
      <c r="Q58" s="13">
        <f>TO_CO!Q$2</f>
        <v>1318.9016337059334</v>
      </c>
      <c r="R58" s="13">
        <f>TO_CO!R$2</f>
        <v>1124.5926053310404</v>
      </c>
      <c r="S58" s="13">
        <f>TO_CO!S$2</f>
        <v>1097.0838349097162</v>
      </c>
      <c r="T58" s="13">
        <f>TO_CO!T$2</f>
        <v>1083.403181427343</v>
      </c>
      <c r="U58" s="13">
        <f>TO_CO!U$2</f>
        <v>1093.0173688736027</v>
      </c>
      <c r="V58" s="13">
        <f>TO_CO!V$2</f>
        <v>1091.6407566638004</v>
      </c>
      <c r="W58" s="13">
        <f>TO_CO!W$2</f>
        <v>990.43095442820277</v>
      </c>
      <c r="X58" s="13">
        <f>TO_CO!X$2</f>
        <v>1140.036543422184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938.75993121238173</v>
      </c>
      <c r="D59" s="13">
        <f>TO_BF!D$2</f>
        <v>847.75958727429054</v>
      </c>
      <c r="E59" s="13">
        <f>TO_BF!E$2</f>
        <v>875.84789337919176</v>
      </c>
      <c r="F59" s="13">
        <f>TO_BF!F$2</f>
        <v>868.94522785898539</v>
      </c>
      <c r="G59" s="13">
        <f>TO_BF!G$2</f>
        <v>914.7319862424763</v>
      </c>
      <c r="H59" s="13">
        <f>TO_BF!H$2</f>
        <v>806.72588134135844</v>
      </c>
      <c r="I59" s="13">
        <f>TO_BF!I$2</f>
        <v>835.91289767841783</v>
      </c>
      <c r="J59" s="13">
        <f>TO_BF!J$2</f>
        <v>731.58495270851245</v>
      </c>
      <c r="K59" s="13">
        <f>TO_BF!K$2</f>
        <v>776.01031814273426</v>
      </c>
      <c r="L59" s="13">
        <f>TO_BF!L$2</f>
        <v>343.34101461736878</v>
      </c>
      <c r="M59" s="13">
        <f>TO_BF!M$2</f>
        <v>599.9092003439381</v>
      </c>
      <c r="N59" s="13">
        <f>TO_BF!N$2</f>
        <v>643.09260533104032</v>
      </c>
      <c r="O59" s="13">
        <f>TO_BF!O$2</f>
        <v>581.94797936371447</v>
      </c>
      <c r="P59" s="13">
        <f>TO_BF!P$2</f>
        <v>594.96509028374885</v>
      </c>
      <c r="Q59" s="13">
        <f>TO_BF!Q$2</f>
        <v>612.66362854686145</v>
      </c>
      <c r="R59" s="13">
        <f>TO_BF!R$2</f>
        <v>591.76457437661213</v>
      </c>
      <c r="S59" s="13">
        <f>TO_BF!S$2</f>
        <v>646.14978503869304</v>
      </c>
      <c r="T59" s="13">
        <f>TO_BF!T$2</f>
        <v>664.98761822871882</v>
      </c>
      <c r="U59" s="13">
        <f>TO_BF!U$2</f>
        <v>651.38770421324159</v>
      </c>
      <c r="V59" s="13">
        <f>TO_BF!V$2</f>
        <v>670.50963026655199</v>
      </c>
      <c r="W59" s="13">
        <f>TO_BF!W$2</f>
        <v>505.12562338779014</v>
      </c>
      <c r="X59" s="13">
        <f>TO_BF!X$2</f>
        <v>594.75735167669814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42812.158469475493</v>
      </c>
      <c r="D61" s="13">
        <f>TO_RPI!D$2</f>
        <v>46988.460189165948</v>
      </c>
      <c r="E61" s="13">
        <f>TO_RPI!E$2</f>
        <v>58281.453912295787</v>
      </c>
      <c r="F61" s="13">
        <f>TO_RPI!F$2</f>
        <v>55286.375580395514</v>
      </c>
      <c r="G61" s="13">
        <f>TO_RPI!G$2</f>
        <v>51866.491057609637</v>
      </c>
      <c r="H61" s="13">
        <f>TO_RPI!H$2</f>
        <v>42344.893895098874</v>
      </c>
      <c r="I61" s="13">
        <f>TO_RPI!I$2</f>
        <v>41743.672742906274</v>
      </c>
      <c r="J61" s="13">
        <f>TO_RPI!J$2</f>
        <v>44833.646001719688</v>
      </c>
      <c r="K61" s="13">
        <f>TO_RPI!K$2</f>
        <v>43053.048495270843</v>
      </c>
      <c r="L61" s="13">
        <f>TO_RPI!L$2</f>
        <v>42600.418486672403</v>
      </c>
      <c r="M61" s="13">
        <f>TO_RPI!M$2</f>
        <v>42782.695528804812</v>
      </c>
      <c r="N61" s="13">
        <f>TO_RPI!N$2</f>
        <v>40607.018572656925</v>
      </c>
      <c r="O61" s="13">
        <f>TO_RPI!O$2</f>
        <v>42468.864230438514</v>
      </c>
      <c r="P61" s="13">
        <f>TO_RPI!P$2</f>
        <v>40095.092863284604</v>
      </c>
      <c r="Q61" s="13">
        <f>TO_RPI!Q$2</f>
        <v>43234.709802235593</v>
      </c>
      <c r="R61" s="13">
        <f>TO_RPI!R$2</f>
        <v>43104.511779879613</v>
      </c>
      <c r="S61" s="13">
        <f>TO_RPI!S$2</f>
        <v>40813.614617368868</v>
      </c>
      <c r="T61" s="13">
        <f>TO_RPI!T$2</f>
        <v>43024.113069647465</v>
      </c>
      <c r="U61" s="13">
        <f>TO_RPI!U$2</f>
        <v>41041.743852106629</v>
      </c>
      <c r="V61" s="13">
        <f>TO_RPI!V$2</f>
        <v>42898.239896818566</v>
      </c>
      <c r="W61" s="13">
        <f>TO_RPI!W$2</f>
        <v>35752.032846087706</v>
      </c>
      <c r="X61" s="13">
        <f>TO_RPI!X$2</f>
        <v>40092.893637145316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38395.234995700768</v>
      </c>
      <c r="D62" s="16">
        <f>TO_RPI_RO!D$2</f>
        <v>40094.819260533099</v>
      </c>
      <c r="E62" s="16">
        <f>TO_RPI_RO!E$2</f>
        <v>45968.732846087703</v>
      </c>
      <c r="F62" s="16">
        <f>TO_RPI_RO!F$2</f>
        <v>45521.457953568344</v>
      </c>
      <c r="G62" s="16">
        <f>TO_RPI_RO!G$2</f>
        <v>43423.067669819444</v>
      </c>
      <c r="H62" s="16">
        <f>TO_RPI_RO!H$2</f>
        <v>37283.579449699049</v>
      </c>
      <c r="I62" s="16">
        <f>TO_RPI_RO!I$2</f>
        <v>36820.994496990541</v>
      </c>
      <c r="J62" s="16">
        <f>TO_RPI_RO!J$2</f>
        <v>38595.449957007739</v>
      </c>
      <c r="K62" s="16">
        <f>TO_RPI_RO!K$2</f>
        <v>38009.460791057601</v>
      </c>
      <c r="L62" s="16">
        <f>TO_RPI_RO!L$2</f>
        <v>34741.014531384353</v>
      </c>
      <c r="M62" s="16">
        <f>TO_RPI_RO!M$2</f>
        <v>35252.173516766969</v>
      </c>
      <c r="N62" s="16">
        <f>TO_RPI_RO!N$2</f>
        <v>32860.37540842648</v>
      </c>
      <c r="O62" s="16">
        <f>TO_RPI_RO!O$2</f>
        <v>34978.704385210658</v>
      </c>
      <c r="P62" s="16">
        <f>TO_RPI_RO!P$2</f>
        <v>32298.960963026657</v>
      </c>
      <c r="Q62" s="16">
        <f>TO_RPI_RO!Q$2</f>
        <v>35507.712123817706</v>
      </c>
      <c r="R62" s="16">
        <f>TO_RPI_RO!R$2</f>
        <v>35465.926311263975</v>
      </c>
      <c r="S62" s="16">
        <f>TO_RPI_RO!S$2</f>
        <v>33911.947033533957</v>
      </c>
      <c r="T62" s="16">
        <f>TO_RPI_RO!T$2</f>
        <v>35555.561994840929</v>
      </c>
      <c r="U62" s="16">
        <f>TO_RPI_RO!U$2</f>
        <v>34385.846259673257</v>
      </c>
      <c r="V62" s="16">
        <f>TO_RPI_RO!V$2</f>
        <v>35434.168959587281</v>
      </c>
      <c r="W62" s="16">
        <f>TO_RPI_RO!W$2</f>
        <v>28057.61143594153</v>
      </c>
      <c r="X62" s="16">
        <f>TO_RPI_RO!X$2</f>
        <v>31259.219432502152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864.91315563198623</v>
      </c>
      <c r="M63" s="16">
        <f>TO_RPI_BKFLOW!M$2</f>
        <v>805.51676698194319</v>
      </c>
      <c r="N63" s="16">
        <f>TO_RPI_BKFLOW!N$2</f>
        <v>798.69079965606181</v>
      </c>
      <c r="O63" s="16">
        <f>TO_RPI_BKFLOW!O$2</f>
        <v>731.14858125537398</v>
      </c>
      <c r="P63" s="16">
        <f>TO_RPI_BKFLOW!P$2</f>
        <v>905.61401547721402</v>
      </c>
      <c r="Q63" s="16">
        <f>TO_RPI_BKFLOW!Q$2</f>
        <v>989.69561478933781</v>
      </c>
      <c r="R63" s="16">
        <f>TO_RPI_BKFLOW!R$2</f>
        <v>1215.868959587274</v>
      </c>
      <c r="S63" s="16">
        <f>TO_RPI_BKFLOW!S$2</f>
        <v>1268.3864144454001</v>
      </c>
      <c r="T63" s="16">
        <f>TO_RPI_BKFLOW!T$2</f>
        <v>1413.535855546002</v>
      </c>
      <c r="U63" s="16">
        <f>TO_RPI_BKFLOW!U$2</f>
        <v>1074.09535683577</v>
      </c>
      <c r="V63" s="16">
        <f>TO_RPI_BKFLOW!V$2</f>
        <v>994.75451418744626</v>
      </c>
      <c r="W63" s="16">
        <f>TO_RPI_BKFLOW!W$2</f>
        <v>1115.241186586414</v>
      </c>
      <c r="X63" s="16">
        <f>TO_RPI_BKFLOW!X$2</f>
        <v>1233.9705073086841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4374.6239036973338</v>
      </c>
      <c r="D64" s="16">
        <f>TO_RPI_PT!D$2</f>
        <v>6826.1430782459147</v>
      </c>
      <c r="E64" s="16">
        <f>TO_RPI_PT!E$2</f>
        <v>12214.025193465181</v>
      </c>
      <c r="F64" s="16">
        <f>TO_RPI_PT!F$2</f>
        <v>9647.2621668099728</v>
      </c>
      <c r="G64" s="16">
        <f>TO_RPI_PT!G$2</f>
        <v>8374.8269131556317</v>
      </c>
      <c r="H64" s="16">
        <f>TO_RPI_PT!H$2</f>
        <v>5021.5226139294919</v>
      </c>
      <c r="I64" s="16">
        <f>TO_RPI_PT!I$2</f>
        <v>4856.2313843508164</v>
      </c>
      <c r="J64" s="16">
        <f>TO_RPI_PT!J$2</f>
        <v>6134.2503009458296</v>
      </c>
      <c r="K64" s="16">
        <f>TO_RPI_PT!K$2</f>
        <v>4867.6202923473766</v>
      </c>
      <c r="L64" s="16">
        <f>TO_RPI_PT!L$2</f>
        <v>5065.0601031814267</v>
      </c>
      <c r="M64" s="16">
        <f>TO_RPI_PT!M$2</f>
        <v>4425.3202923473773</v>
      </c>
      <c r="N64" s="16">
        <f>TO_RPI_PT!N$2</f>
        <v>4616.7734307824576</v>
      </c>
      <c r="O64" s="16">
        <f>TO_RPI_PT!O$2</f>
        <v>4970.4042132416162</v>
      </c>
      <c r="P64" s="16">
        <f>TO_RPI_PT!P$2</f>
        <v>4459.7975924333623</v>
      </c>
      <c r="Q64" s="16">
        <f>TO_RPI_PT!Q$2</f>
        <v>3583.2417024935512</v>
      </c>
      <c r="R64" s="16">
        <f>TO_RPI_PT!R$2</f>
        <v>3676.819862424763</v>
      </c>
      <c r="S64" s="16">
        <f>TO_RPI_PT!S$2</f>
        <v>2758.5890799656058</v>
      </c>
      <c r="T64" s="16">
        <f>TO_RPI_PT!T$2</f>
        <v>2535.7384350816851</v>
      </c>
      <c r="U64" s="16">
        <f>TO_RPI_PT!U$2</f>
        <v>2346.7655202063629</v>
      </c>
      <c r="V64" s="16">
        <f>TO_RPI_PT!V$2</f>
        <v>1838.5545141874461</v>
      </c>
      <c r="W64" s="16">
        <f>TO_RPI_PT!W$2</f>
        <v>1490.539380911436</v>
      </c>
      <c r="X64" s="16">
        <f>TO_RPI_PT!X$2</f>
        <v>2977.1021496130688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42.299570077386065</v>
      </c>
      <c r="D65" s="16">
        <f>TO_RPI_IT!D$2</f>
        <v>67.497850386930352</v>
      </c>
      <c r="E65" s="16">
        <f>TO_RPI_IT!E$2</f>
        <v>98.695872742906275</v>
      </c>
      <c r="F65" s="16">
        <f>TO_RPI_IT!F$2</f>
        <v>117.6554600171969</v>
      </c>
      <c r="G65" s="16">
        <f>TO_RPI_IT!G$2</f>
        <v>68.596474634565766</v>
      </c>
      <c r="H65" s="16">
        <f>TO_RPI_IT!H$2</f>
        <v>39.791831470335332</v>
      </c>
      <c r="I65" s="16">
        <f>TO_RPI_IT!I$2</f>
        <v>66.446861564918294</v>
      </c>
      <c r="J65" s="16">
        <f>TO_RPI_IT!J$2</f>
        <v>103.94574376612209</v>
      </c>
      <c r="K65" s="16">
        <f>TO_RPI_IT!K$2</f>
        <v>175.96741186586408</v>
      </c>
      <c r="L65" s="16">
        <f>TO_RPI_IT!L$2</f>
        <v>245.83447979363712</v>
      </c>
      <c r="M65" s="16">
        <f>TO_RPI_IT!M$2</f>
        <v>732.2060189165951</v>
      </c>
      <c r="N65" s="16">
        <f>TO_RPI_IT!N$2</f>
        <v>774.83998280309538</v>
      </c>
      <c r="O65" s="16">
        <f>TO_RPI_IT!O$2</f>
        <v>373.33998280309544</v>
      </c>
      <c r="P65" s="16">
        <f>TO_RPI_IT!P$2</f>
        <v>671.80180567497837</v>
      </c>
      <c r="Q65" s="16">
        <f>TO_RPI_IT!Q$2</f>
        <v>887.38409286328442</v>
      </c>
      <c r="R65" s="16">
        <f>TO_RPI_IT!R$2</f>
        <v>290.67549441100607</v>
      </c>
      <c r="S65" s="16">
        <f>TO_RPI_IT!S$2</f>
        <v>389.98761822871882</v>
      </c>
      <c r="T65" s="16">
        <f>TO_RPI_IT!T$2</f>
        <v>705.98555460017189</v>
      </c>
      <c r="U65" s="16">
        <f>TO_RPI_IT!U$2</f>
        <v>1111.3069647463456</v>
      </c>
      <c r="V65" s="16">
        <f>TO_RPI_IT!V$2</f>
        <v>2681.4774720550304</v>
      </c>
      <c r="W65" s="16">
        <f>TO_RPI_IT!W$2</f>
        <v>2901.2647463456583</v>
      </c>
      <c r="X65" s="16">
        <f>TO_RPI_IT!X$2</f>
        <v>2205.4118658641441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841.79810834049863</v>
      </c>
      <c r="M66" s="16">
        <f>TO_RPI_PPR!M$2</f>
        <v>783.7394668959588</v>
      </c>
      <c r="N66" s="16">
        <f>TO_RPI_PPR!N$2</f>
        <v>778.16947549441102</v>
      </c>
      <c r="O66" s="16">
        <f>TO_RPI_PPR!O$2</f>
        <v>707.63353396388641</v>
      </c>
      <c r="P66" s="16">
        <f>TO_RPI_PPR!P$2</f>
        <v>879.45924333619951</v>
      </c>
      <c r="Q66" s="16">
        <f>TO_RPI_PPR!Q$2</f>
        <v>1306.6112639724849</v>
      </c>
      <c r="R66" s="16">
        <f>TO_RPI_PPR!R$2</f>
        <v>1268.6347377472052</v>
      </c>
      <c r="S66" s="16">
        <f>TO_RPI_PPR!S$2</f>
        <v>1248.8297506448839</v>
      </c>
      <c r="T66" s="16">
        <f>TO_RPI_PPR!T$2</f>
        <v>1418.9528804815131</v>
      </c>
      <c r="U66" s="16">
        <f>TO_RPI_PPR!U$2</f>
        <v>1073.4164230438519</v>
      </c>
      <c r="V66" s="16">
        <f>TO_RPI_PPR!V$2</f>
        <v>974.64221840068785</v>
      </c>
      <c r="W66" s="16">
        <f>TO_RPI_PPR!W$2</f>
        <v>1093.6880481513326</v>
      </c>
      <c r="X66" s="16">
        <f>TO_RPI_PPR!X$2</f>
        <v>1208.5948409286327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841.79810834049863</v>
      </c>
      <c r="M67" s="16">
        <f>TO_RPI_PIR!M$2</f>
        <v>783.7394668959588</v>
      </c>
      <c r="N67" s="16">
        <f>TO_RPI_PIR!N$2</f>
        <v>778.16947549441102</v>
      </c>
      <c r="O67" s="16">
        <f>TO_RPI_PIR!O$2</f>
        <v>707.63353396388641</v>
      </c>
      <c r="P67" s="16">
        <f>TO_RPI_PIR!P$2</f>
        <v>879.45924333619951</v>
      </c>
      <c r="Q67" s="16">
        <f>TO_RPI_PIR!Q$2</f>
        <v>960.06500429922608</v>
      </c>
      <c r="R67" s="16">
        <f>TO_RPI_PIR!R$2</f>
        <v>1186.5864144453997</v>
      </c>
      <c r="S67" s="16">
        <f>TO_RPI_PIR!S$2</f>
        <v>1235.8747205503009</v>
      </c>
      <c r="T67" s="16">
        <f>TO_RPI_PIR!T$2</f>
        <v>1394.3383490971623</v>
      </c>
      <c r="U67" s="16">
        <f>TO_RPI_PIR!U$2</f>
        <v>1050.3133276010317</v>
      </c>
      <c r="V67" s="16">
        <f>TO_RPI_PIR!V$2</f>
        <v>974.64221840068785</v>
      </c>
      <c r="W67" s="16">
        <f>TO_RPI_PIR!W$2</f>
        <v>1093.6880481513326</v>
      </c>
      <c r="X67" s="16">
        <f>TO_RPI_PIR!X$2</f>
        <v>1208.5948409286327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3.5000859845227859</v>
      </c>
      <c r="D68" s="13">
        <f>TO_PF!D$2</f>
        <v>7.7000859845227856</v>
      </c>
      <c r="E68" s="13">
        <f>TO_PF!E$2</f>
        <v>7.7000859845227856</v>
      </c>
      <c r="F68" s="13">
        <f>TO_PF!F$2</f>
        <v>7.7000859845227856</v>
      </c>
      <c r="G68" s="13">
        <f>TO_PF!G$2</f>
        <v>7.0000859845227854</v>
      </c>
      <c r="H68" s="13">
        <f>TO_PF!H$2</f>
        <v>4.9000859845227858</v>
      </c>
      <c r="I68" s="13">
        <f>TO_PF!I$2</f>
        <v>3.5000859845227859</v>
      </c>
      <c r="J68" s="13">
        <f>TO_PF!J$2</f>
        <v>2.8</v>
      </c>
      <c r="K68" s="13">
        <f>TO_PF!K$2</f>
        <v>4.2000859845227856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4.1616509028374889E-2</v>
      </c>
      <c r="V71" s="13">
        <f>TO_BNG!V$2</f>
        <v>0.28366294067067932</v>
      </c>
      <c r="W71" s="13">
        <f>TO_BNG!W$2</f>
        <v>1.1808254514187451</v>
      </c>
      <c r="X71" s="13">
        <f>TO_BNG!X$2</f>
        <v>6.7269991401547724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0</v>
      </c>
      <c r="L72" s="13">
        <f>TO_LBB!L$2</f>
        <v>134.67781599312124</v>
      </c>
      <c r="M72" s="13">
        <f>TO_LBB!M$2</f>
        <v>365.39114359415294</v>
      </c>
      <c r="N72" s="13">
        <f>TO_LBB!N$2</f>
        <v>353.81117798796214</v>
      </c>
      <c r="O72" s="13">
        <f>TO_LBB!O$2</f>
        <v>352.20739466895958</v>
      </c>
      <c r="P72" s="13">
        <f>TO_LBB!P$2</f>
        <v>349.58701633705937</v>
      </c>
      <c r="Q72" s="13">
        <f>TO_LBB!Q$2</f>
        <v>419.34067067927759</v>
      </c>
      <c r="R72" s="13">
        <f>TO_LBB!R$2</f>
        <v>261.33181427343072</v>
      </c>
      <c r="S72" s="13">
        <f>TO_LBB!S$2</f>
        <v>441.08366294067059</v>
      </c>
      <c r="T72" s="13">
        <f>TO_LBB!T$2</f>
        <v>478.52278589853819</v>
      </c>
      <c r="U72" s="13">
        <f>TO_LBB!U$2</f>
        <v>478.68443680137568</v>
      </c>
      <c r="V72" s="13">
        <f>TO_LBB!V$2</f>
        <v>485.27016337059331</v>
      </c>
      <c r="W72" s="13">
        <f>TO_LBB!W$2</f>
        <v>702.77429062768692</v>
      </c>
      <c r="X72" s="13">
        <f>TO_LBB!X$2</f>
        <v>776.95210662080819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96.016079105760952</v>
      </c>
      <c r="V75" s="13">
        <f>TO_NSP!V$2</f>
        <v>153.05245055889941</v>
      </c>
      <c r="W75" s="13">
        <f>TO_NSP!W$2</f>
        <v>145.02725709372311</v>
      </c>
      <c r="X75" s="13">
        <f>TO_NSP!X$2</f>
        <v>111.7798796216681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2353.1931212381769</v>
      </c>
      <c r="D76" s="10">
        <f>NRG_E!D$2</f>
        <v>2343.7598452278585</v>
      </c>
      <c r="E76" s="10">
        <f>NRG_E!E$2</f>
        <v>2445.9894239036971</v>
      </c>
      <c r="F76" s="10">
        <f>NRG_E!F$2</f>
        <v>2486.8300945829747</v>
      </c>
      <c r="G76" s="10">
        <f>NRG_E!G$2</f>
        <v>2473.8425623387789</v>
      </c>
      <c r="H76" s="10">
        <f>NRG_E!H$2</f>
        <v>2385.2374892519347</v>
      </c>
      <c r="I76" s="10">
        <f>NRG_E!I$2</f>
        <v>2402.359673258813</v>
      </c>
      <c r="J76" s="10">
        <f>NRG_E!J$2</f>
        <v>2440.6964746345652</v>
      </c>
      <c r="K76" s="10">
        <f>NRG_E!K$2</f>
        <v>2435.49630266552</v>
      </c>
      <c r="L76" s="10">
        <f>NRG_E!L$2</f>
        <v>2378.8067067927773</v>
      </c>
      <c r="M76" s="10">
        <f>NRG_E!M$2</f>
        <v>2698.4433361994838</v>
      </c>
      <c r="N76" s="10">
        <f>NRG_E!N$2</f>
        <v>2455.1145313843508</v>
      </c>
      <c r="O76" s="10">
        <f>NRG_E!O$2</f>
        <v>2425.4833190025797</v>
      </c>
      <c r="P76" s="10">
        <f>NRG_E!P$2</f>
        <v>2246.8591573516769</v>
      </c>
      <c r="Q76" s="10">
        <f>NRG_E!Q$2</f>
        <v>2306.0002579535681</v>
      </c>
      <c r="R76" s="10">
        <f>NRG_E!R$2</f>
        <v>2285.1464316423044</v>
      </c>
      <c r="S76" s="10">
        <f>NRG_E!S$2</f>
        <v>2353.8815133276007</v>
      </c>
      <c r="T76" s="10">
        <f>NRG_E!T$2</f>
        <v>2490.664058469476</v>
      </c>
      <c r="U76" s="10">
        <f>NRG_E!U$2</f>
        <v>2568.8093723129832</v>
      </c>
      <c r="V76" s="10">
        <f>NRG_E!V$2</f>
        <v>2673.2104041272569</v>
      </c>
      <c r="W76" s="10">
        <f>NRG_E!W$2</f>
        <v>2270.5397248495269</v>
      </c>
      <c r="X76" s="10">
        <f>NRG_E!X$2</f>
        <v>2325.1391229578676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322.0980223559759</v>
      </c>
      <c r="D77" s="13">
        <f>NRG_EHG_E!D$2</f>
        <v>309.97420464316423</v>
      </c>
      <c r="E77" s="13">
        <f>NRG_EHG_E!E$2</f>
        <v>337.23129836629403</v>
      </c>
      <c r="F77" s="13">
        <f>NRG_EHG_E!F$2</f>
        <v>324.33361994840931</v>
      </c>
      <c r="G77" s="13">
        <f>NRG_EHG_E!G$2</f>
        <v>301.43594153052447</v>
      </c>
      <c r="H77" s="13">
        <f>NRG_EHG_E!H$2</f>
        <v>289.50988822012027</v>
      </c>
      <c r="I77" s="13">
        <f>NRG_EHG_E!I$2</f>
        <v>294.62596732588128</v>
      </c>
      <c r="J77" s="13">
        <f>NRG_EHG_E!J$2</f>
        <v>302.871883061049</v>
      </c>
      <c r="K77" s="13">
        <f>NRG_EHG_E!K$2</f>
        <v>285.2536543422184</v>
      </c>
      <c r="L77" s="13">
        <f>NRG_EHG_E!L$2</f>
        <v>302.82889079965611</v>
      </c>
      <c r="M77" s="13">
        <f>NRG_EHG_E!M$2</f>
        <v>307.31728288907988</v>
      </c>
      <c r="N77" s="13">
        <f>NRG_EHG_E!N$2</f>
        <v>298.14273430782458</v>
      </c>
      <c r="O77" s="13">
        <f>NRG_EHG_E!O$2</f>
        <v>267.66122098022362</v>
      </c>
      <c r="P77" s="13">
        <f>NRG_EHG_E!P$2</f>
        <v>274.96130696474643</v>
      </c>
      <c r="Q77" s="13">
        <f>NRG_EHG_E!Q$2</f>
        <v>234.53138435081681</v>
      </c>
      <c r="R77" s="13">
        <f>NRG_EHG_E!R$2</f>
        <v>200.2235597592433</v>
      </c>
      <c r="S77" s="13">
        <f>NRG_EHG_E!S$2</f>
        <v>275.74376612209801</v>
      </c>
      <c r="T77" s="13">
        <f>NRG_EHG_E!T$2</f>
        <v>300.38693035253652</v>
      </c>
      <c r="U77" s="13">
        <f>NRG_EHG_E!U$2</f>
        <v>255.29664660361129</v>
      </c>
      <c r="V77" s="13">
        <f>NRG_EHG_E!V$2</f>
        <v>318.64144453998279</v>
      </c>
      <c r="W77" s="13">
        <f>NRG_EHG_E!W$2</f>
        <v>286.45743766122098</v>
      </c>
      <c r="X77" s="13">
        <f>NRG_EHG_E!X$2</f>
        <v>330.20636285468618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0.25795356835769562</v>
      </c>
      <c r="D78" s="13">
        <f>NRG_CM_E!D$2</f>
        <v>0.25795356835769562</v>
      </c>
      <c r="E78" s="13">
        <f>NRG_CM_E!E$2</f>
        <v>3.5539982803095436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256.22441960447117</v>
      </c>
      <c r="D81" s="13">
        <f>NRG_CO_E!D$2</f>
        <v>269.03740326741183</v>
      </c>
      <c r="E81" s="13">
        <f>NRG_CO_E!E$2</f>
        <v>308.43843508168527</v>
      </c>
      <c r="F81" s="13">
        <f>NRG_CO_E!F$2</f>
        <v>278.51668099742039</v>
      </c>
      <c r="G81" s="13">
        <f>NRG_CO_E!G$2</f>
        <v>258.63422184006879</v>
      </c>
      <c r="H81" s="13">
        <f>NRG_CO_E!H$2</f>
        <v>257.76870163370592</v>
      </c>
      <c r="I81" s="13">
        <f>NRG_CO_E!I$2</f>
        <v>193.41642304385209</v>
      </c>
      <c r="J81" s="13">
        <f>NRG_CO_E!J$2</f>
        <v>213.34815133276012</v>
      </c>
      <c r="K81" s="13">
        <f>NRG_CO_E!K$2</f>
        <v>147.29432502149609</v>
      </c>
      <c r="L81" s="13">
        <f>NRG_CO_E!L$2</f>
        <v>94.057007738607041</v>
      </c>
      <c r="M81" s="13">
        <f>NRG_CO_E!M$2</f>
        <v>161.34419604471194</v>
      </c>
      <c r="N81" s="13">
        <f>NRG_CO_E!N$2</f>
        <v>155.91857265692175</v>
      </c>
      <c r="O81" s="13">
        <f>NRG_CO_E!O$2</f>
        <v>139.38374892519343</v>
      </c>
      <c r="P81" s="13">
        <f>NRG_CO_E!P$2</f>
        <v>127.25563198624248</v>
      </c>
      <c r="Q81" s="13">
        <f>NRG_CO_E!Q$2</f>
        <v>109.40094582975063</v>
      </c>
      <c r="R81" s="13">
        <f>NRG_CO_E!R$2</f>
        <v>93.469475494411</v>
      </c>
      <c r="S81" s="13">
        <f>NRG_CO_E!S$2</f>
        <v>92.76010318142734</v>
      </c>
      <c r="T81" s="13">
        <f>NRG_CO_E!T$2</f>
        <v>90.358297506448835</v>
      </c>
      <c r="U81" s="13">
        <f>NRG_CO_E!U$2</f>
        <v>91.231040412725704</v>
      </c>
      <c r="V81" s="13">
        <f>NRG_CO_E!V$2</f>
        <v>91.495442820292325</v>
      </c>
      <c r="W81" s="13">
        <f>NRG_CO_E!W$2</f>
        <v>83.898452278589858</v>
      </c>
      <c r="X81" s="13">
        <f>NRG_CO_E!X$2</f>
        <v>95.310748065348236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0.61049011177987955</v>
      </c>
      <c r="G84" s="13">
        <f>NRG_BF_E!G$2</f>
        <v>0.61049011177987955</v>
      </c>
      <c r="H84" s="13">
        <f>NRG_BF_E!H$2</f>
        <v>0.61049011177987955</v>
      </c>
      <c r="I84" s="13">
        <f>NRG_BF_E!I$2</f>
        <v>0.61049011177987955</v>
      </c>
      <c r="J84" s="13">
        <f>NRG_BF_E!J$2</f>
        <v>0.61049011177987955</v>
      </c>
      <c r="K84" s="13">
        <f>NRG_BF_E!K$2</f>
        <v>1.7092003439380905</v>
      </c>
      <c r="L84" s="13">
        <f>NRG_BF_E!L$2</f>
        <v>0.61049011177987955</v>
      </c>
      <c r="M84" s="13">
        <f>NRG_BF_E!M$2</f>
        <v>184.40722269991409</v>
      </c>
      <c r="N84" s="13">
        <f>NRG_BF_E!N$2</f>
        <v>201.06431642304381</v>
      </c>
      <c r="O84" s="13">
        <f>NRG_BF_E!O$2</f>
        <v>145.87893379191746</v>
      </c>
      <c r="P84" s="13">
        <f>NRG_BF_E!P$2</f>
        <v>158.9438521066208</v>
      </c>
      <c r="Q84" s="13">
        <f>NRG_BF_E!Q$2</f>
        <v>159.53379191745486</v>
      </c>
      <c r="R84" s="13">
        <f>NRG_BF_E!R$2</f>
        <v>158.15425623387787</v>
      </c>
      <c r="S84" s="13">
        <f>NRG_BF_E!S$2</f>
        <v>168.29174548581253</v>
      </c>
      <c r="T84" s="13">
        <f>NRG_BF_E!T$2</f>
        <v>168.11410146173691</v>
      </c>
      <c r="U84" s="13">
        <f>NRG_BF_E!U$2</f>
        <v>159.85812553740328</v>
      </c>
      <c r="V84" s="13">
        <f>NRG_BF_E!V$2</f>
        <v>165.5680137575236</v>
      </c>
      <c r="W84" s="13">
        <f>NRG_BF_E!W$2</f>
        <v>129.52871883061047</v>
      </c>
      <c r="X84" s="13">
        <f>NRG_BF_E!X$2</f>
        <v>149.5657781599312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1773.5809114359413</v>
      </c>
      <c r="D85" s="13">
        <f>NRG_PR_E!D$2</f>
        <v>1763.3724849527082</v>
      </c>
      <c r="E85" s="13">
        <f>NRG_PR_E!E$2</f>
        <v>1795.6478933791916</v>
      </c>
      <c r="F85" s="13">
        <f>NRG_PR_E!F$2</f>
        <v>1881.9935511607907</v>
      </c>
      <c r="G85" s="13">
        <f>NRG_PR_E!G$2</f>
        <v>1878.4110920034393</v>
      </c>
      <c r="H85" s="13">
        <f>NRG_PR_E!H$2</f>
        <v>1805.3729148753225</v>
      </c>
      <c r="I85" s="13">
        <f>NRG_PR_E!I$2</f>
        <v>1872.0499570077386</v>
      </c>
      <c r="J85" s="13">
        <f>NRG_PR_E!J$2</f>
        <v>1892.4192605331036</v>
      </c>
      <c r="K85" s="13">
        <f>NRG_PR_E!K$2</f>
        <v>1969.1605331040412</v>
      </c>
      <c r="L85" s="13">
        <f>NRG_PR_E!L$2</f>
        <v>1921.7515907136712</v>
      </c>
      <c r="M85" s="13">
        <f>NRG_PR_E!M$2</f>
        <v>1994.2809974204642</v>
      </c>
      <c r="N85" s="13">
        <f>NRG_PR_E!N$2</f>
        <v>1743.8173688736026</v>
      </c>
      <c r="O85" s="13">
        <f>NRG_PR_E!O$2</f>
        <v>1848.470335339639</v>
      </c>
      <c r="P85" s="13">
        <f>NRG_PR_E!P$2</f>
        <v>1673.4158211521924</v>
      </c>
      <c r="Q85" s="13">
        <f>NRG_PR_E!Q$2</f>
        <v>1797.2402407566638</v>
      </c>
      <c r="R85" s="13">
        <f>NRG_PR_E!R$2</f>
        <v>1815.7908856405843</v>
      </c>
      <c r="S85" s="13">
        <f>NRG_PR_E!S$2</f>
        <v>1812.0583834909714</v>
      </c>
      <c r="T85" s="13">
        <f>NRG_PR_E!T$2</f>
        <v>1926.4297506448845</v>
      </c>
      <c r="U85" s="13">
        <f>NRG_PR_E!U$2</f>
        <v>2043.7401547721408</v>
      </c>
      <c r="V85" s="13">
        <f>NRG_PR_E!V$2</f>
        <v>2045.6836629406705</v>
      </c>
      <c r="W85" s="13">
        <f>NRG_PR_E!W$2</f>
        <v>1733.9988822012037</v>
      </c>
      <c r="X85" s="13">
        <f>NRG_PR_E!X$2</f>
        <v>1722.5609630266554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1.031814273430782</v>
      </c>
      <c r="D86" s="13">
        <f>NRG_NI_E!D$2</f>
        <v>1.1177987962166811</v>
      </c>
      <c r="E86" s="13">
        <f>NRG_NI_E!E$2</f>
        <v>1.1177987962166811</v>
      </c>
      <c r="F86" s="13">
        <f>NRG_NI_E!F$2</f>
        <v>1.375752364574377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34.750816852966459</v>
      </c>
      <c r="H88" s="13">
        <f>NRG_LNG_E!H$2</f>
        <v>31.975494411006018</v>
      </c>
      <c r="I88" s="13">
        <f>NRG_LNG_E!I$2</f>
        <v>41.656835769561482</v>
      </c>
      <c r="J88" s="13">
        <f>NRG_LNG_E!J$2</f>
        <v>31.446689595872741</v>
      </c>
      <c r="K88" s="13">
        <f>NRG_LNG_E!K$2</f>
        <v>32.078589853826308</v>
      </c>
      <c r="L88" s="13">
        <f>NRG_LNG_E!L$2</f>
        <v>59.55872742906277</v>
      </c>
      <c r="M88" s="13">
        <f>NRG_LNG_E!M$2</f>
        <v>51.093637145313835</v>
      </c>
      <c r="N88" s="13">
        <f>NRG_LNG_E!N$2</f>
        <v>56.17153912295786</v>
      </c>
      <c r="O88" s="13">
        <f>NRG_LNG_E!O$2</f>
        <v>24.089079965606189</v>
      </c>
      <c r="P88" s="13">
        <f>NRG_LNG_E!P$2</f>
        <v>12.282545141874461</v>
      </c>
      <c r="Q88" s="13">
        <f>NRG_LNG_E!Q$2</f>
        <v>5.2938950988822002</v>
      </c>
      <c r="R88" s="13">
        <f>NRG_LNG_E!R$2</f>
        <v>17.508254514187449</v>
      </c>
      <c r="S88" s="13">
        <f>NRG_LNG_E!S$2</f>
        <v>5.0275150472914865</v>
      </c>
      <c r="T88" s="13">
        <f>NRG_LNG_E!T$2</f>
        <v>5.3749785038693023</v>
      </c>
      <c r="U88" s="13">
        <f>NRG_LNG_E!U$2</f>
        <v>18.683404987102321</v>
      </c>
      <c r="V88" s="13">
        <f>NRG_LNG_E!V$2</f>
        <v>51.821840068787601</v>
      </c>
      <c r="W88" s="13">
        <f>NRG_LNG_E!W$2</f>
        <v>36.656233877901968</v>
      </c>
      <c r="X88" s="13">
        <f>NRG_LNG_E!X$2</f>
        <v>27.495270851246772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388.03860705073089</v>
      </c>
      <c r="D93" s="10">
        <f>DL!D$2</f>
        <v>416.41822871883062</v>
      </c>
      <c r="E93" s="10">
        <f>DL!E$2</f>
        <v>396.03516766981943</v>
      </c>
      <c r="F93" s="10">
        <f>DL!F$2</f>
        <v>363.50429922613932</v>
      </c>
      <c r="G93" s="10">
        <f>DL!G$2</f>
        <v>353.48056749785042</v>
      </c>
      <c r="H93" s="10">
        <f>DL!H$2</f>
        <v>362.82906276870165</v>
      </c>
      <c r="I93" s="10">
        <f>DL!I$2</f>
        <v>372.88116938950986</v>
      </c>
      <c r="J93" s="10">
        <f>DL!J$2</f>
        <v>374.08400687876184</v>
      </c>
      <c r="K93" s="10">
        <f>DL!K$2</f>
        <v>374.22029234737744</v>
      </c>
      <c r="L93" s="10">
        <f>DL!L$2</f>
        <v>366.80498710232155</v>
      </c>
      <c r="M93" s="10">
        <f>DL!M$2</f>
        <v>388.30395528804809</v>
      </c>
      <c r="N93" s="10">
        <f>DL!N$2</f>
        <v>373.17042132416168</v>
      </c>
      <c r="O93" s="10">
        <f>DL!O$2</f>
        <v>384.73594153052449</v>
      </c>
      <c r="P93" s="10">
        <f>DL!P$2</f>
        <v>370.93585554600168</v>
      </c>
      <c r="Q93" s="10">
        <f>DL!Q$2</f>
        <v>391.92932072226989</v>
      </c>
      <c r="R93" s="10">
        <f>DL!R$2</f>
        <v>397.86723989681855</v>
      </c>
      <c r="S93" s="10">
        <f>DL!S$2</f>
        <v>401.20988822012032</v>
      </c>
      <c r="T93" s="10">
        <f>DL!T$2</f>
        <v>396.3346517626826</v>
      </c>
      <c r="U93" s="10">
        <f>DL!U$2</f>
        <v>392.9171109200343</v>
      </c>
      <c r="V93" s="10">
        <f>DL!V$2</f>
        <v>376.60060189165949</v>
      </c>
      <c r="W93" s="10">
        <f>DL!W$2</f>
        <v>362.39776440240752</v>
      </c>
      <c r="X93" s="10">
        <f>DL!X$2</f>
        <v>371.55425623387794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40820.751848667234</v>
      </c>
      <c r="D94" s="10">
        <f>AFC!D$2</f>
        <v>40876.332373172838</v>
      </c>
      <c r="E94" s="10">
        <f>AFC!E$2</f>
        <v>39924.491057609637</v>
      </c>
      <c r="F94" s="10">
        <f>AFC!F$2</f>
        <v>41667.283490971618</v>
      </c>
      <c r="G94" s="10">
        <f>AFC!G$2</f>
        <v>42120.702665520228</v>
      </c>
      <c r="H94" s="10">
        <f>AFC!H$2</f>
        <v>41622.612467755811</v>
      </c>
      <c r="I94" s="10">
        <f>AFC!I$2</f>
        <v>40286.970937231294</v>
      </c>
      <c r="J94" s="10">
        <f>AFC!J$2</f>
        <v>38804.550300945833</v>
      </c>
      <c r="K94" s="10">
        <f>AFC!K$2</f>
        <v>41696.261306964741</v>
      </c>
      <c r="L94" s="10">
        <f>AFC!L$2</f>
        <v>39787.383576956141</v>
      </c>
      <c r="M94" s="10">
        <f>AFC!M$2</f>
        <v>43008.430266552001</v>
      </c>
      <c r="N94" s="10">
        <f>AFC!N$2</f>
        <v>39641.715133275997</v>
      </c>
      <c r="O94" s="10">
        <f>AFC!O$2</f>
        <v>39203.065864144446</v>
      </c>
      <c r="P94" s="10">
        <f>AFC!P$2</f>
        <v>41387.158125537404</v>
      </c>
      <c r="Q94" s="10">
        <f>AFC!Q$2</f>
        <v>39717.700085984536</v>
      </c>
      <c r="R94" s="10">
        <f>AFC!R$2</f>
        <v>40961.228632846083</v>
      </c>
      <c r="S94" s="10">
        <f>AFC!S$2</f>
        <v>40903.895098882189</v>
      </c>
      <c r="T94" s="10">
        <f>AFC!T$2</f>
        <v>40654.299656061914</v>
      </c>
      <c r="U94" s="10">
        <f>AFC!U$2</f>
        <v>41078.297850386931</v>
      </c>
      <c r="V94" s="10">
        <f>AFC!V$2</f>
        <v>40050.094754944083</v>
      </c>
      <c r="W94" s="10">
        <f>AFC!W$2</f>
        <v>38195.516852966473</v>
      </c>
      <c r="X94" s="10">
        <f>AFC!X$2</f>
        <v>40906.835511607926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7002.232674118658</v>
      </c>
      <c r="D95" s="13">
        <f>FC_NE!D$2</f>
        <v>6783.1548581255365</v>
      </c>
      <c r="E95" s="13">
        <f>FC_NE!E$2</f>
        <v>6701.3650042992249</v>
      </c>
      <c r="F95" s="13">
        <f>FC_NE!F$2</f>
        <v>6713.665004299226</v>
      </c>
      <c r="G95" s="13">
        <f>FC_NE!G$2</f>
        <v>7152.6531384350819</v>
      </c>
      <c r="H95" s="13">
        <f>FC_NE!H$2</f>
        <v>7487.5595872742906</v>
      </c>
      <c r="I95" s="13">
        <f>FC_NE!I$2</f>
        <v>6985.651676698194</v>
      </c>
      <c r="J95" s="13">
        <f>FC_NE!J$2</f>
        <v>7056.3011177987937</v>
      </c>
      <c r="K95" s="13">
        <f>FC_NE!K$2</f>
        <v>8087.0852106620796</v>
      </c>
      <c r="L95" s="13">
        <f>FC_NE!L$2</f>
        <v>6429.5692175408421</v>
      </c>
      <c r="M95" s="13">
        <f>FC_NE!M$2</f>
        <v>7045.0636285468599</v>
      </c>
      <c r="N95" s="13">
        <f>FC_NE!N$2</f>
        <v>6911.3741186586412</v>
      </c>
      <c r="O95" s="13">
        <f>FC_NE!O$2</f>
        <v>6990.5426483233005</v>
      </c>
      <c r="P95" s="13">
        <f>FC_NE!P$2</f>
        <v>7511.5697334479764</v>
      </c>
      <c r="Q95" s="13">
        <f>FC_NE!Q$2</f>
        <v>8035.1172828890785</v>
      </c>
      <c r="R95" s="13">
        <f>FC_NE!R$2</f>
        <v>7677.8772141014606</v>
      </c>
      <c r="S95" s="13">
        <f>FC_NE!S$2</f>
        <v>7604.9418744625964</v>
      </c>
      <c r="T95" s="13">
        <f>FC_NE!T$2</f>
        <v>7504.7677558039559</v>
      </c>
      <c r="U95" s="13">
        <f>FC_NE!U$2</f>
        <v>7818.9842648323302</v>
      </c>
      <c r="V95" s="13">
        <f>FC_NE!V$2</f>
        <v>7254.2364574376616</v>
      </c>
      <c r="W95" s="13">
        <f>FC_NE!W$2</f>
        <v>7105.531642304386</v>
      </c>
      <c r="X95" s="13">
        <f>FC_NE!X$2</f>
        <v>7542.154170249355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6949.2184866723983</v>
      </c>
      <c r="D96" s="16">
        <f>TI_NRG_FC_IND_NE!D$2</f>
        <v>6704.8707652622516</v>
      </c>
      <c r="E96" s="16">
        <f>TI_NRG_FC_IND_NE!E$2</f>
        <v>6671.2322441960423</v>
      </c>
      <c r="F96" s="16">
        <f>TI_NRG_FC_IND_NE!F$2</f>
        <v>6657.4503009458313</v>
      </c>
      <c r="G96" s="16">
        <f>TI_NRG_FC_IND_NE!G$2</f>
        <v>7041.5897678417878</v>
      </c>
      <c r="H96" s="16">
        <f>TI_NRG_FC_IND_NE!H$2</f>
        <v>7430.2365434221838</v>
      </c>
      <c r="I96" s="16">
        <f>TI_NRG_FC_IND_NE!I$2</f>
        <v>6920.8049871023213</v>
      </c>
      <c r="J96" s="16">
        <f>TI_NRG_FC_IND_NE!J$2</f>
        <v>7005.4985382631103</v>
      </c>
      <c r="K96" s="16">
        <f>TI_NRG_FC_IND_NE!K$2</f>
        <v>8023.2416165090272</v>
      </c>
      <c r="L96" s="16">
        <f>TI_NRG_FC_IND_NE!L$2</f>
        <v>6370.3832330180558</v>
      </c>
      <c r="M96" s="16">
        <f>TI_NRG_FC_IND_NE!M$2</f>
        <v>7015.0406706792764</v>
      </c>
      <c r="N96" s="16">
        <f>TI_NRG_FC_IND_NE!N$2</f>
        <v>6881.3511607910568</v>
      </c>
      <c r="O96" s="16">
        <f>TI_NRG_FC_IND_NE!O$2</f>
        <v>6962.5976784178838</v>
      </c>
      <c r="P96" s="16">
        <f>TI_NRG_FC_IND_NE!P$2</f>
        <v>7489.5720550300921</v>
      </c>
      <c r="Q96" s="16">
        <f>TI_NRG_FC_IND_NE!Q$2</f>
        <v>8014.0510748065335</v>
      </c>
      <c r="R96" s="16">
        <f>TI_NRG_FC_IND_NE!R$2</f>
        <v>7656.8110060189156</v>
      </c>
      <c r="S96" s="16">
        <f>TI_NRG_FC_IND_NE!S$2</f>
        <v>7578.8599312123815</v>
      </c>
      <c r="T96" s="16">
        <f>TI_NRG_FC_IND_NE!T$2</f>
        <v>7477.3816852966465</v>
      </c>
      <c r="U96" s="16">
        <f>TI_NRG_FC_IND_NE!U$2</f>
        <v>7793.2032674118664</v>
      </c>
      <c r="V96" s="16">
        <f>TI_NRG_FC_IND_NE!V$2</f>
        <v>7229.6592433362002</v>
      </c>
      <c r="W96" s="16">
        <f>TI_NRG_FC_IND_NE!W$2</f>
        <v>7090.9372312983678</v>
      </c>
      <c r="X96" s="16">
        <f>TI_NRG_FC_IND_NE!X$2</f>
        <v>7526.7915735167662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7.0220980223559746</v>
      </c>
      <c r="N98" s="19">
        <f>NRG_NE!N$2</f>
        <v>7.0220980223559746</v>
      </c>
      <c r="O98" s="19">
        <f>NRG_NE!O$2</f>
        <v>7.0220980223559746</v>
      </c>
      <c r="P98" s="19">
        <f>NRG_NE!P$2</f>
        <v>6.0189165950128984</v>
      </c>
      <c r="Q98" s="19">
        <f>NRG_NE!Q$2</f>
        <v>6.0189165950128984</v>
      </c>
      <c r="R98" s="19">
        <f>NRG_NE!R$2</f>
        <v>7.0220980223559746</v>
      </c>
      <c r="S98" s="19">
        <f>NRG_NE!S$2</f>
        <v>7.0220980223559746</v>
      </c>
      <c r="T98" s="19">
        <f>NRG_NE!T$2</f>
        <v>7.7242476354256224</v>
      </c>
      <c r="U98" s="19">
        <f>NRG_NE!U$2</f>
        <v>9.4296646603611354</v>
      </c>
      <c r="V98" s="19">
        <f>NRG_NE!V$2</f>
        <v>4.815133276010318</v>
      </c>
      <c r="W98" s="19">
        <f>NRG_NE!W$2</f>
        <v>3.9366294067067931</v>
      </c>
      <c r="X98" s="19">
        <f>NRG_NE!X$2</f>
        <v>5.4729148753224406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6798.1276010318134</v>
      </c>
      <c r="D99" s="19">
        <f>FC_IND_NE!D$2</f>
        <v>6539.390283748924</v>
      </c>
      <c r="E99" s="19">
        <f>FC_IND_NE!E$2</f>
        <v>6523.1215821152182</v>
      </c>
      <c r="F99" s="19">
        <f>FC_IND_NE!F$2</f>
        <v>6517.1516766981949</v>
      </c>
      <c r="G99" s="19">
        <f>FC_IND_NE!G$2</f>
        <v>6876.996990541702</v>
      </c>
      <c r="H99" s="19">
        <f>FC_IND_NE!H$2</f>
        <v>7262.9457437661222</v>
      </c>
      <c r="I99" s="19">
        <f>FC_IND_NE!I$2</f>
        <v>6753.2163370593289</v>
      </c>
      <c r="J99" s="19">
        <f>FC_IND_NE!J$2</f>
        <v>6824.9687016337039</v>
      </c>
      <c r="K99" s="19">
        <f>FC_IND_NE!K$2</f>
        <v>7825.6182287188294</v>
      </c>
      <c r="L99" s="19">
        <f>FC_IND_NE!L$2</f>
        <v>6203.3727429062756</v>
      </c>
      <c r="M99" s="19">
        <f>FC_IND_NE!M$2</f>
        <v>6837.1421324161647</v>
      </c>
      <c r="N99" s="19">
        <f>FC_IND_NE!N$2</f>
        <v>6717.8422184006877</v>
      </c>
      <c r="O99" s="19">
        <f>FC_IND_NE!O$2</f>
        <v>6790.0950988822005</v>
      </c>
      <c r="P99" s="19">
        <f>FC_IND_NE!P$2</f>
        <v>7311.7772141014602</v>
      </c>
      <c r="Q99" s="19">
        <f>FC_IND_NE!Q$2</f>
        <v>7793.9867583834903</v>
      </c>
      <c r="R99" s="19">
        <f>FC_IND_NE!R$2</f>
        <v>7387.4484092863268</v>
      </c>
      <c r="S99" s="19">
        <f>FC_IND_NE!S$2</f>
        <v>7317.7713671539123</v>
      </c>
      <c r="T99" s="19">
        <f>FC_IND_NE!T$2</f>
        <v>7221.616595012898</v>
      </c>
      <c r="U99" s="19">
        <f>FC_IND_NE!U$2</f>
        <v>7521.0733447979364</v>
      </c>
      <c r="V99" s="19">
        <f>FC_IND_NE!V$2</f>
        <v>6966.6405846947555</v>
      </c>
      <c r="W99" s="19">
        <f>FC_IND_NE!W$2</f>
        <v>6843.4564058469487</v>
      </c>
      <c r="X99" s="19">
        <f>FC_IND_NE!X$2</f>
        <v>7307.1833190025791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6454.7740757598986</v>
      </c>
      <c r="D100" s="22">
        <f>FC_IND_CPC_NE!D$2</f>
        <v>6341.1848561267834</v>
      </c>
      <c r="E100" s="22">
        <f>FC_IND_CPC_NE!E$2</f>
        <v>6326.964578779498</v>
      </c>
      <c r="F100" s="22">
        <f>FC_IND_CPC_NE!F$2</f>
        <v>6330.0881424142481</v>
      </c>
      <c r="G100" s="22">
        <f>FC_IND_CPC_NE!G$2</f>
        <v>6686.2683058250113</v>
      </c>
      <c r="H100" s="22">
        <f>FC_IND_CPC_NE!H$2</f>
        <v>7015.2082425536937</v>
      </c>
      <c r="I100" s="22">
        <f>FC_IND_CPC_NE!I$2</f>
        <v>6482.9670098476317</v>
      </c>
      <c r="J100" s="22">
        <f>FC_IND_CPC_NE!J$2</f>
        <v>6565.4966852758525</v>
      </c>
      <c r="K100" s="22">
        <f>FC_IND_CPC_NE!K$2</f>
        <v>7488.3366267678884</v>
      </c>
      <c r="L100" s="22">
        <f>FC_IND_CPC_NE!L$2</f>
        <v>5921.4483959757781</v>
      </c>
      <c r="M100" s="22">
        <f>FC_IND_CPC_NE!M$2</f>
        <v>6473.3860016389199</v>
      </c>
      <c r="N100" s="22">
        <f>FC_IND_CPC_NE!N$2</f>
        <v>6288.4878491806994</v>
      </c>
      <c r="O100" s="22">
        <f>FC_IND_CPC_NE!O$2</f>
        <v>6456.2443783657</v>
      </c>
      <c r="P100" s="22">
        <f>FC_IND_CPC_NE!P$2</f>
        <v>7158.0300700542839</v>
      </c>
      <c r="Q100" s="22">
        <f>FC_IND_CPC_NE!Q$2</f>
        <v>7678.3054316952539</v>
      </c>
      <c r="R100" s="22">
        <f>FC_IND_CPC_NE!R$2</f>
        <v>7270.2389366994557</v>
      </c>
      <c r="S100" s="22">
        <f>FC_IND_CPC_NE!S$2</f>
        <v>7252.6203668422495</v>
      </c>
      <c r="T100" s="22">
        <f>FC_IND_CPC_NE!T$2</f>
        <v>7154.2805535930211</v>
      </c>
      <c r="U100" s="22">
        <f>FC_IND_CPC_NE!U$2</f>
        <v>7465.9891447580667</v>
      </c>
      <c r="V100" s="22">
        <f>FC_IND_CPC_NE!V$2</f>
        <v>6922.6156883644571</v>
      </c>
      <c r="W100" s="22">
        <f>FC_IND_CPC_NE!W$2</f>
        <v>6822.0616123631253</v>
      </c>
      <c r="X100" s="22">
        <f>FC_IND_CPC_NE!X$2</f>
        <v>7213.827686005593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39.122957867583843</v>
      </c>
      <c r="D101" s="16">
        <f>FC_TRA_NE!D$2</f>
        <v>65.204901117798784</v>
      </c>
      <c r="E101" s="16">
        <f>FC_TRA_NE!E$2</f>
        <v>26.081943250214959</v>
      </c>
      <c r="F101" s="16">
        <f>FC_TRA_NE!F$2</f>
        <v>44.138693035253652</v>
      </c>
      <c r="G101" s="16">
        <f>FC_TRA_NE!G$2</f>
        <v>42.132416165090277</v>
      </c>
      <c r="H101" s="16">
        <f>FC_TRA_NE!H$2</f>
        <v>46.145055889939812</v>
      </c>
      <c r="I101" s="16">
        <f>FC_TRA_NE!I$2</f>
        <v>52.163972484952708</v>
      </c>
      <c r="J101" s="16">
        <f>FC_TRA_NE!J$2</f>
        <v>22.069389509888222</v>
      </c>
      <c r="K101" s="16">
        <f>FC_TRA_NE!K$2</f>
        <v>16.050472914875321</v>
      </c>
      <c r="L101" s="16">
        <f>FC_TRA_NE!L$2</f>
        <v>12.0378331900258</v>
      </c>
      <c r="M101" s="16">
        <f>FC_TRA_NE!M$2</f>
        <v>19.05993121238177</v>
      </c>
      <c r="N101" s="16">
        <f>FC_TRA_NE!N$2</f>
        <v>19.05993121238177</v>
      </c>
      <c r="O101" s="16">
        <f>FC_TRA_NE!O$2</f>
        <v>17.05356835769561</v>
      </c>
      <c r="P101" s="16">
        <f>FC_TRA_NE!P$2</f>
        <v>14.044110060189171</v>
      </c>
      <c r="Q101" s="16">
        <f>FC_TRA_NE!Q$2</f>
        <v>14.044110060189171</v>
      </c>
      <c r="R101" s="16">
        <f>FC_TRA_NE!R$2</f>
        <v>14.044110060189171</v>
      </c>
      <c r="S101" s="16">
        <f>FC_TRA_NE!S$2</f>
        <v>17.05356835769561</v>
      </c>
      <c r="T101" s="16">
        <f>FC_TRA_NE!T$2</f>
        <v>18.15709372312984</v>
      </c>
      <c r="U101" s="16">
        <f>FC_TRA_NE!U$2</f>
        <v>16.451676698194319</v>
      </c>
      <c r="V101" s="16">
        <f>FC_TRA_NE!V$2</f>
        <v>16.852966466036111</v>
      </c>
      <c r="W101" s="16">
        <f>FC_TRA_NE!W$2</f>
        <v>7.7773000859845229</v>
      </c>
      <c r="X101" s="16">
        <f>FC_TRA_NE!X$2</f>
        <v>8.1613929492691319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13.891229578675839</v>
      </c>
      <c r="D102" s="16">
        <f>FC_OTH_NE!D$2</f>
        <v>13.079191745485817</v>
      </c>
      <c r="E102" s="16">
        <f>FC_OTH_NE!E$2</f>
        <v>4.0508168529664665</v>
      </c>
      <c r="F102" s="16">
        <f>FC_OTH_NE!F$2</f>
        <v>12.076010318142737</v>
      </c>
      <c r="G102" s="16">
        <f>FC_OTH_NE!G$2</f>
        <v>68.930954428202924</v>
      </c>
      <c r="H102" s="16">
        <f>FC_OTH_NE!H$2</f>
        <v>11.17798796216681</v>
      </c>
      <c r="I102" s="16">
        <f>FC_OTH_NE!I$2</f>
        <v>12.682717110920034</v>
      </c>
      <c r="J102" s="16">
        <f>FC_OTH_NE!J$2</f>
        <v>28.733190025795356</v>
      </c>
      <c r="K102" s="16">
        <f>FC_OTH_NE!K$2</f>
        <v>47.793121238177129</v>
      </c>
      <c r="L102" s="16">
        <f>FC_OTH_NE!L$2</f>
        <v>47.148151332760101</v>
      </c>
      <c r="M102" s="16">
        <f>FC_OTH_NE!M$2</f>
        <v>10.963026655202059</v>
      </c>
      <c r="N102" s="16">
        <f>FC_OTH_NE!N$2</f>
        <v>10.963026655202059</v>
      </c>
      <c r="O102" s="16">
        <f>FC_OTH_NE!O$2</f>
        <v>10.891401547721411</v>
      </c>
      <c r="P102" s="16">
        <f>FC_OTH_NE!P$2</f>
        <v>7.9535683576956133</v>
      </c>
      <c r="Q102" s="16">
        <f>FC_OTH_NE!Q$2</f>
        <v>7.0220980223559746</v>
      </c>
      <c r="R102" s="16">
        <f>FC_OTH_NE!R$2</f>
        <v>7.0220980223559746</v>
      </c>
      <c r="S102" s="16">
        <f>FC_OTH_NE!S$2</f>
        <v>9.0283748925193468</v>
      </c>
      <c r="T102" s="16">
        <f>FC_OTH_NE!T$2</f>
        <v>9.2289767841788475</v>
      </c>
      <c r="U102" s="16">
        <f>FC_OTH_NE!U$2</f>
        <v>9.3293207222699905</v>
      </c>
      <c r="V102" s="16">
        <f>FC_OTH_NE!V$2</f>
        <v>7.7242476354256224</v>
      </c>
      <c r="W102" s="16">
        <f>FC_OTH_NE!W$2</f>
        <v>6.8171109200343931</v>
      </c>
      <c r="X102" s="16">
        <f>FC_OTH_NE!X$2</f>
        <v>7.2012037833190021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33635.720894239079</v>
      </c>
      <c r="D103" s="13">
        <f>FC_E!D$2</f>
        <v>34489.166337059323</v>
      </c>
      <c r="E103" s="13">
        <f>FC_E!E$2</f>
        <v>33611.594153052451</v>
      </c>
      <c r="F103" s="13">
        <f>FC_E!F$2</f>
        <v>34794.907738607049</v>
      </c>
      <c r="G103" s="13">
        <f>FC_E!G$2</f>
        <v>34543.410748065347</v>
      </c>
      <c r="H103" s="13">
        <f>FC_E!H$2</f>
        <v>34198.957437661222</v>
      </c>
      <c r="I103" s="13">
        <f>FC_E!I$2</f>
        <v>33728.006018916589</v>
      </c>
      <c r="J103" s="13">
        <f>FC_E!J$2</f>
        <v>32521.24273430782</v>
      </c>
      <c r="K103" s="13">
        <f>FC_E!K$2</f>
        <v>33882.619776440246</v>
      </c>
      <c r="L103" s="13">
        <f>FC_E!L$2</f>
        <v>32914.560877042124</v>
      </c>
      <c r="M103" s="13">
        <f>FC_E!M$2</f>
        <v>35454.680911435949</v>
      </c>
      <c r="N103" s="13">
        <f>FC_E!N$2</f>
        <v>32624.011607910572</v>
      </c>
      <c r="O103" s="13">
        <f>FC_E!O$2</f>
        <v>33058.279019776433</v>
      </c>
      <c r="P103" s="13">
        <f>FC_E!P$2</f>
        <v>34107.250988822016</v>
      </c>
      <c r="Q103" s="13">
        <f>FC_E!Q$2</f>
        <v>31594.247893379186</v>
      </c>
      <c r="R103" s="13">
        <f>FC_E!R$2</f>
        <v>33155.900257953566</v>
      </c>
      <c r="S103" s="13">
        <f>FC_E!S$2</f>
        <v>33437.524419604466</v>
      </c>
      <c r="T103" s="13">
        <f>FC_E!T$2</f>
        <v>32979.542562338786</v>
      </c>
      <c r="U103" s="13">
        <f>FC_E!U$2</f>
        <v>33204.835597592435</v>
      </c>
      <c r="V103" s="13">
        <f>FC_E!V$2</f>
        <v>32590.233705932929</v>
      </c>
      <c r="W103" s="13">
        <f>FC_E!W$2</f>
        <v>30938.838263112637</v>
      </c>
      <c r="X103" s="13">
        <f>FC_E!X$2</f>
        <v>33173.522785898531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11592.050386930398</v>
      </c>
      <c r="D104" s="16">
        <f>FC_IND_E!D$2</f>
        <v>11637.648796216679</v>
      </c>
      <c r="E104" s="16">
        <f>FC_IND_E!E$2</f>
        <v>11324.084780739466</v>
      </c>
      <c r="F104" s="16">
        <f>FC_IND_E!F$2</f>
        <v>11375.18959587274</v>
      </c>
      <c r="G104" s="16">
        <f>FC_IND_E!G$2</f>
        <v>10557.457695614787</v>
      </c>
      <c r="H104" s="16">
        <f>FC_IND_E!H$2</f>
        <v>10571.234135855546</v>
      </c>
      <c r="I104" s="16">
        <f>FC_IND_E!I$2</f>
        <v>10661.995614789335</v>
      </c>
      <c r="J104" s="16">
        <f>FC_IND_E!J$2</f>
        <v>10153.680653482372</v>
      </c>
      <c r="K104" s="16">
        <f>FC_IND_E!K$2</f>
        <v>9954.6167669819424</v>
      </c>
      <c r="L104" s="16">
        <f>FC_IND_E!L$2</f>
        <v>9645.9637145313827</v>
      </c>
      <c r="M104" s="16">
        <f>FC_IND_E!M$2</f>
        <v>10955.679449699053</v>
      </c>
      <c r="N104" s="16">
        <f>FC_IND_E!N$2</f>
        <v>10559.996130696472</v>
      </c>
      <c r="O104" s="16">
        <f>FC_IND_E!O$2</f>
        <v>10534.387962166809</v>
      </c>
      <c r="P104" s="16">
        <f>FC_IND_E!P$2</f>
        <v>10771.869131556319</v>
      </c>
      <c r="Q104" s="16">
        <f>FC_IND_E!Q$2</f>
        <v>10565.652880481513</v>
      </c>
      <c r="R104" s="16">
        <f>FC_IND_E!R$2</f>
        <v>10577.95580395529</v>
      </c>
      <c r="S104" s="16">
        <f>FC_IND_E!S$2</f>
        <v>10631.381943250217</v>
      </c>
      <c r="T104" s="16">
        <f>FC_IND_E!T$2</f>
        <v>10443.97317282889</v>
      </c>
      <c r="U104" s="16">
        <f>FC_IND_E!U$2</f>
        <v>10680.290283748926</v>
      </c>
      <c r="V104" s="16">
        <f>FC_IND_E!V$2</f>
        <v>10310.04135855546</v>
      </c>
      <c r="W104" s="16">
        <f>FC_IND_E!W$2</f>
        <v>10003.808856405847</v>
      </c>
      <c r="X104" s="16">
        <f>FC_IND_E!X$2</f>
        <v>10578.785984522785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2408.9110920034836</v>
      </c>
      <c r="D105" s="19">
        <f>FC_IND_IS_E!D$2</f>
        <v>2171.3323731728287</v>
      </c>
      <c r="E105" s="19">
        <f>FC_IND_IS_E!E$2</f>
        <v>2286.5940670679274</v>
      </c>
      <c r="F105" s="19">
        <f>FC_IND_IS_E!F$2</f>
        <v>2413.960963026655</v>
      </c>
      <c r="G105" s="19">
        <f>FC_IND_IS_E!G$2</f>
        <v>2208.3548581255372</v>
      </c>
      <c r="H105" s="19">
        <f>FC_IND_IS_E!H$2</f>
        <v>1940.1829750644883</v>
      </c>
      <c r="I105" s="19">
        <f>FC_IND_IS_E!I$2</f>
        <v>1810.0866723989679</v>
      </c>
      <c r="J105" s="19">
        <f>FC_IND_IS_E!J$2</f>
        <v>1725.6374892519343</v>
      </c>
      <c r="K105" s="19">
        <f>FC_IND_IS_E!K$2</f>
        <v>1661.9758383490971</v>
      </c>
      <c r="L105" s="19">
        <f>FC_IND_IS_E!L$2</f>
        <v>1001.2991401547723</v>
      </c>
      <c r="M105" s="19">
        <f>FC_IND_IS_E!M$2</f>
        <v>1228.7873048819561</v>
      </c>
      <c r="N105" s="19">
        <f>FC_IND_IS_E!N$2</f>
        <v>1172.3237143054639</v>
      </c>
      <c r="O105" s="19">
        <f>FC_IND_IS_E!O$2</f>
        <v>1088.1024713327313</v>
      </c>
      <c r="P105" s="19">
        <f>FC_IND_IS_E!P$2</f>
        <v>1041.6422035503376</v>
      </c>
      <c r="Q105" s="19">
        <f>FC_IND_IS_E!Q$2</f>
        <v>999.88514772778876</v>
      </c>
      <c r="R105" s="19">
        <f>FC_IND_IS_E!R$2</f>
        <v>1030.7020820403752</v>
      </c>
      <c r="S105" s="19">
        <f>FC_IND_IS_E!S$2</f>
        <v>1036.8622963336311</v>
      </c>
      <c r="T105" s="19">
        <f>FC_IND_IS_E!T$2</f>
        <v>1072.2189976961595</v>
      </c>
      <c r="U105" s="19">
        <f>FC_IND_IS_E!U$2</f>
        <v>1105.0265914164024</v>
      </c>
      <c r="V105" s="19">
        <f>FC_IND_IS_E!V$2</f>
        <v>1035.3512037375428</v>
      </c>
      <c r="W105" s="19">
        <f>FC_IND_IS_E!W$2</f>
        <v>1014.2609664722073</v>
      </c>
      <c r="X105" s="19">
        <f>FC_IND_IS_E!X$2</f>
        <v>1034.9005178814725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2102.9251923848024</v>
      </c>
      <c r="D106" s="22">
        <f>FC_IND_IS_BF_E!D$2</f>
        <v>1867.0729187070035</v>
      </c>
      <c r="E106" s="22">
        <f>FC_IND_IS_BF_E!E$2</f>
        <v>1961.5387974182818</v>
      </c>
      <c r="F106" s="22">
        <f>FC_IND_IS_BF_E!F$2</f>
        <v>2083.4198341401525</v>
      </c>
      <c r="G106" s="22">
        <f>FC_IND_IS_BF_E!G$2</f>
        <v>1906.4079786384218</v>
      </c>
      <c r="H106" s="22">
        <f>FC_IND_IS_BF_E!H$2</f>
        <v>1665.6535083282772</v>
      </c>
      <c r="I106" s="22">
        <f>FC_IND_IS_BF_E!I$2</f>
        <v>1494.0744379666321</v>
      </c>
      <c r="J106" s="22">
        <f>FC_IND_IS_BF_E!J$2</f>
        <v>1385.9797510426197</v>
      </c>
      <c r="K106" s="22">
        <f>FC_IND_IS_BF_E!K$2</f>
        <v>1362.1944271517132</v>
      </c>
      <c r="L106" s="22">
        <f>FC_IND_IS_BF_E!L$2</f>
        <v>746.07068160442179</v>
      </c>
      <c r="M106" s="22">
        <f>FC_IND_IS_BF_E!M$2</f>
        <v>968.63549268969007</v>
      </c>
      <c r="N106" s="22">
        <f>FC_IND_IS_BF_E!N$2</f>
        <v>926.3658859661507</v>
      </c>
      <c r="O106" s="22">
        <f>FC_IND_IS_BF_E!O$2</f>
        <v>846.44738447955478</v>
      </c>
      <c r="P106" s="22">
        <f>FC_IND_IS_BF_E!P$2</f>
        <v>830.69165766336982</v>
      </c>
      <c r="Q106" s="22">
        <f>FC_IND_IS_BF_E!Q$2</f>
        <v>802.76413357428123</v>
      </c>
      <c r="R106" s="22">
        <f>FC_IND_IS_BF_E!R$2</f>
        <v>819.45365662364043</v>
      </c>
      <c r="S106" s="22">
        <f>FC_IND_IS_BF_E!S$2</f>
        <v>844.9848151094659</v>
      </c>
      <c r="T106" s="22">
        <f>FC_IND_IS_BF_E!T$2</f>
        <v>869.01691530679523</v>
      </c>
      <c r="U106" s="22">
        <f>FC_IND_IS_BF_E!U$2</f>
        <v>877.86149883459223</v>
      </c>
      <c r="V106" s="22">
        <f>FC_IND_IS_BF_E!V$2</f>
        <v>830.30722401246305</v>
      </c>
      <c r="W106" s="22">
        <f>FC_IND_IS_BF_E!W$2</f>
        <v>824.987801165061</v>
      </c>
      <c r="X106" s="22">
        <f>FC_IND_IS_BF_E!X$2</f>
        <v>838.57315052316358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305.98589961868151</v>
      </c>
      <c r="D107" s="22">
        <f>FC_IND_IS_EA_E!D$2</f>
        <v>304.25945446582534</v>
      </c>
      <c r="E107" s="22">
        <f>FC_IND_IS_EA_E!E$2</f>
        <v>325.05526964964577</v>
      </c>
      <c r="F107" s="22">
        <f>FC_IND_IS_EA_E!F$2</f>
        <v>330.54112888650252</v>
      </c>
      <c r="G107" s="22">
        <f>FC_IND_IS_EA_E!G$2</f>
        <v>301.94687948711544</v>
      </c>
      <c r="H107" s="22">
        <f>FC_IND_IS_EA_E!H$2</f>
        <v>274.52946673621102</v>
      </c>
      <c r="I107" s="22">
        <f>FC_IND_IS_EA_E!I$2</f>
        <v>316.01223443233579</v>
      </c>
      <c r="J107" s="22">
        <f>FC_IND_IS_EA_E!J$2</f>
        <v>339.65773820931474</v>
      </c>
      <c r="K107" s="22">
        <f>FC_IND_IS_EA_E!K$2</f>
        <v>299.78141119738376</v>
      </c>
      <c r="L107" s="22">
        <f>FC_IND_IS_EA_E!L$2</f>
        <v>255.22845855035052</v>
      </c>
      <c r="M107" s="22">
        <f>FC_IND_IS_EA_E!M$2</f>
        <v>260.15181219226605</v>
      </c>
      <c r="N107" s="22">
        <f>FC_IND_IS_EA_E!N$2</f>
        <v>245.95782833931318</v>
      </c>
      <c r="O107" s="22">
        <f>FC_IND_IS_EA_E!O$2</f>
        <v>241.65508685317647</v>
      </c>
      <c r="P107" s="22">
        <f>FC_IND_IS_EA_E!P$2</f>
        <v>210.95054588696775</v>
      </c>
      <c r="Q107" s="22">
        <f>FC_IND_IS_EA_E!Q$2</f>
        <v>197.12101415350753</v>
      </c>
      <c r="R107" s="22">
        <f>FC_IND_IS_EA_E!R$2</f>
        <v>211.24842541673482</v>
      </c>
      <c r="S107" s="22">
        <f>FC_IND_IS_EA_E!S$2</f>
        <v>191.87748122416514</v>
      </c>
      <c r="T107" s="22">
        <f>FC_IND_IS_EA_E!T$2</f>
        <v>203.20208238936431</v>
      </c>
      <c r="U107" s="22">
        <f>FC_IND_IS_EA_E!U$2</f>
        <v>227.1650925818102</v>
      </c>
      <c r="V107" s="22">
        <f>FC_IND_IS_EA_E!V$2</f>
        <v>205.04397972507971</v>
      </c>
      <c r="W107" s="22">
        <f>FC_IND_IS_EA_E!W$2</f>
        <v>189.27316530714654</v>
      </c>
      <c r="X107" s="22">
        <f>FC_IND_IS_EA_E!X$2</f>
        <v>196.32736735830906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328.26337059329313</v>
      </c>
      <c r="D108" s="19">
        <f>FC_IND_NFM_E!D$2</f>
        <v>310.55288048151328</v>
      </c>
      <c r="E108" s="19">
        <f>FC_IND_NFM_E!E$2</f>
        <v>322.63989681857265</v>
      </c>
      <c r="F108" s="19">
        <f>FC_IND_NFM_E!F$2</f>
        <v>353.40739466895968</v>
      </c>
      <c r="G108" s="19">
        <f>FC_IND_NFM_E!G$2</f>
        <v>360.24729148753227</v>
      </c>
      <c r="H108" s="19">
        <f>FC_IND_NFM_E!H$2</f>
        <v>347.57265692175406</v>
      </c>
      <c r="I108" s="19">
        <f>FC_IND_NFM_E!I$2</f>
        <v>353.6530524505589</v>
      </c>
      <c r="J108" s="19">
        <f>FC_IND_NFM_E!J$2</f>
        <v>353.78667239896822</v>
      </c>
      <c r="K108" s="19">
        <f>FC_IND_NFM_E!K$2</f>
        <v>335.4594153052451</v>
      </c>
      <c r="L108" s="19">
        <f>FC_IND_NFM_E!L$2</f>
        <v>218.52639724849524</v>
      </c>
      <c r="M108" s="19">
        <f>FC_IND_NFM_E!M$2</f>
        <v>294.53825820112019</v>
      </c>
      <c r="N108" s="19">
        <f>FC_IND_NFM_E!N$2</f>
        <v>288.29492826379442</v>
      </c>
      <c r="O108" s="19">
        <f>FC_IND_NFM_E!O$2</f>
        <v>289.72685594241341</v>
      </c>
      <c r="P108" s="19">
        <f>FC_IND_NFM_E!P$2</f>
        <v>289.48627716165043</v>
      </c>
      <c r="Q108" s="19">
        <f>FC_IND_NFM_E!Q$2</f>
        <v>285.07085477082251</v>
      </c>
      <c r="R108" s="19">
        <f>FC_IND_NFM_E!R$2</f>
        <v>286.41052397744329</v>
      </c>
      <c r="S108" s="19">
        <f>FC_IND_NFM_E!S$2</f>
        <v>284.51560910467464</v>
      </c>
      <c r="T108" s="19">
        <f>FC_IND_NFM_E!T$2</f>
        <v>291.38534656611444</v>
      </c>
      <c r="U108" s="19">
        <f>FC_IND_NFM_E!U$2</f>
        <v>303.58639609155387</v>
      </c>
      <c r="V108" s="19">
        <f>FC_IND_NFM_E!V$2</f>
        <v>294.49648087057977</v>
      </c>
      <c r="W108" s="19">
        <f>FC_IND_NFM_E!W$2</f>
        <v>278.58145894418601</v>
      </c>
      <c r="X108" s="19">
        <f>FC_IND_NFM_E!X$2</f>
        <v>298.1466180393291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328.26337059329313</v>
      </c>
      <c r="D112" s="22">
        <f>FC_IND_NFM_OM_E!D$2</f>
        <v>310.55288048151328</v>
      </c>
      <c r="E112" s="22">
        <f>FC_IND_NFM_OM_E!E$2</f>
        <v>322.63989681857265</v>
      </c>
      <c r="F112" s="22">
        <f>FC_IND_NFM_OM_E!F$2</f>
        <v>353.40739466895968</v>
      </c>
      <c r="G112" s="22">
        <f>FC_IND_NFM_OM_E!G$2</f>
        <v>360.24729148753227</v>
      </c>
      <c r="H112" s="22">
        <f>FC_IND_NFM_OM_E!H$2</f>
        <v>347.57265692175406</v>
      </c>
      <c r="I112" s="22">
        <f>FC_IND_NFM_OM_E!I$2</f>
        <v>353.6530524505589</v>
      </c>
      <c r="J112" s="22">
        <f>FC_IND_NFM_OM_E!J$2</f>
        <v>353.78667239896822</v>
      </c>
      <c r="K112" s="22">
        <f>FC_IND_NFM_OM_E!K$2</f>
        <v>335.4594153052451</v>
      </c>
      <c r="L112" s="22">
        <f>FC_IND_NFM_OM_E!L$2</f>
        <v>218.52639724849524</v>
      </c>
      <c r="M112" s="22">
        <f>FC_IND_NFM_OM_E!M$2</f>
        <v>294.53825820112019</v>
      </c>
      <c r="N112" s="22">
        <f>FC_IND_NFM_OM_E!N$2</f>
        <v>288.29492826379442</v>
      </c>
      <c r="O112" s="22">
        <f>FC_IND_NFM_OM_E!O$2</f>
        <v>289.72685594241341</v>
      </c>
      <c r="P112" s="22">
        <f>FC_IND_NFM_OM_E!P$2</f>
        <v>289.48627716165043</v>
      </c>
      <c r="Q112" s="22">
        <f>FC_IND_NFM_OM_E!Q$2</f>
        <v>285.07085477082251</v>
      </c>
      <c r="R112" s="22">
        <f>FC_IND_NFM_OM_E!R$2</f>
        <v>286.41052397744329</v>
      </c>
      <c r="S112" s="22">
        <f>FC_IND_NFM_OM_E!S$2</f>
        <v>284.51560910467464</v>
      </c>
      <c r="T112" s="22">
        <f>FC_IND_NFM_OM_E!T$2</f>
        <v>291.38534656611444</v>
      </c>
      <c r="U112" s="22">
        <f>FC_IND_NFM_OM_E!U$2</f>
        <v>303.58639609155387</v>
      </c>
      <c r="V112" s="22">
        <f>FC_IND_NFM_OM_E!V$2</f>
        <v>294.49648087057977</v>
      </c>
      <c r="W112" s="22">
        <f>FC_IND_NFM_OM_E!W$2</f>
        <v>278.58145894418601</v>
      </c>
      <c r="X112" s="22">
        <f>FC_IND_NFM_OM_E!X$2</f>
        <v>298.1466180393291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3149.7522785898536</v>
      </c>
      <c r="D113" s="19">
        <f>FC_IND_CPC_E!D$2</f>
        <v>3136.7719690455715</v>
      </c>
      <c r="E113" s="19">
        <f>FC_IND_CPC_E!E$2</f>
        <v>3142.7670679277726</v>
      </c>
      <c r="F113" s="19">
        <f>FC_IND_CPC_E!F$2</f>
        <v>3197.4327601031805</v>
      </c>
      <c r="G113" s="19">
        <f>FC_IND_CPC_E!G$2</f>
        <v>2825.3677558039553</v>
      </c>
      <c r="H113" s="19">
        <f>FC_IND_CPC_E!H$2</f>
        <v>2993.7925193465185</v>
      </c>
      <c r="I113" s="19">
        <f>FC_IND_CPC_E!I$2</f>
        <v>3036.324591573516</v>
      </c>
      <c r="J113" s="19">
        <f>FC_IND_CPC_E!J$2</f>
        <v>3005.1400687876185</v>
      </c>
      <c r="K113" s="19">
        <f>FC_IND_CPC_E!K$2</f>
        <v>2826.81762682717</v>
      </c>
      <c r="L113" s="19">
        <f>FC_IND_CPC_E!L$2</f>
        <v>3666.7868443680131</v>
      </c>
      <c r="M113" s="19">
        <f>FC_IND_CPC_E!M$2</f>
        <v>4192.6951763095685</v>
      </c>
      <c r="N113" s="19">
        <f>FC_IND_CPC_E!N$2</f>
        <v>3946.3840134812312</v>
      </c>
      <c r="O113" s="19">
        <f>FC_IND_CPC_E!O$2</f>
        <v>4037.477715855408</v>
      </c>
      <c r="P113" s="19">
        <f>FC_IND_CPC_E!P$2</f>
        <v>4187.5840488565709</v>
      </c>
      <c r="Q113" s="19">
        <f>FC_IND_CPC_E!Q$2</f>
        <v>4274.8469714579405</v>
      </c>
      <c r="R113" s="19">
        <f>FC_IND_CPC_E!R$2</f>
        <v>4276.4358782133413</v>
      </c>
      <c r="S113" s="19">
        <f>FC_IND_CPC_E!S$2</f>
        <v>4289.3758657439284</v>
      </c>
      <c r="T113" s="19">
        <f>FC_IND_CPC_E!T$2</f>
        <v>4140.0688217858615</v>
      </c>
      <c r="U113" s="19">
        <f>FC_IND_CPC_E!U$2</f>
        <v>4172.5781513943011</v>
      </c>
      <c r="V113" s="19">
        <f>FC_IND_CPC_E!V$2</f>
        <v>3956.7319809797559</v>
      </c>
      <c r="W113" s="19">
        <f>FC_IND_CPC_E!W$2</f>
        <v>3994.064015747058</v>
      </c>
      <c r="X113" s="19">
        <f>FC_IND_CPC_E!X$2</f>
        <v>4203.1955793874886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1546.1620921363369</v>
      </c>
      <c r="D114" s="22">
        <f>FC_IND_CPC_BC_E!D$2</f>
        <v>1539.495380235328</v>
      </c>
      <c r="E114" s="22">
        <f>FC_IND_CPC_BC_E!E$2</f>
        <v>1645.6233783697312</v>
      </c>
      <c r="F114" s="22">
        <f>FC_IND_CPC_BC_E!F$2</f>
        <v>1763.1745744251109</v>
      </c>
      <c r="G114" s="22">
        <f>FC_IND_CPC_BC_E!G$2</f>
        <v>1555.2736156509864</v>
      </c>
      <c r="H114" s="22">
        <f>FC_IND_CPC_BC_E!H$2</f>
        <v>1636.2598815084943</v>
      </c>
      <c r="I114" s="22">
        <f>FC_IND_CPC_BC_E!I$2</f>
        <v>2045.2776470644271</v>
      </c>
      <c r="J114" s="22">
        <f>FC_IND_CPC_BC_E!J$2</f>
        <v>2299.6233313861544</v>
      </c>
      <c r="K114" s="22">
        <f>FC_IND_CPC_BC_E!K$2</f>
        <v>2352.958162418041</v>
      </c>
      <c r="L114" s="22">
        <f>FC_IND_CPC_BC_E!L$2</f>
        <v>2647.7582952069838</v>
      </c>
      <c r="M114" s="22">
        <f>FC_IND_CPC_BC_E!M$2</f>
        <v>3065.4282969055084</v>
      </c>
      <c r="N114" s="22">
        <f>FC_IND_CPC_BC_E!N$2</f>
        <v>2949.9403025823221</v>
      </c>
      <c r="O114" s="22">
        <f>FC_IND_CPC_BC_E!O$2</f>
        <v>3072.246465301112</v>
      </c>
      <c r="P114" s="22">
        <f>FC_IND_CPC_BC_E!P$2</f>
        <v>3206.4066229061928</v>
      </c>
      <c r="Q114" s="22">
        <f>FC_IND_CPC_BC_E!Q$2</f>
        <v>3120.0584531377422</v>
      </c>
      <c r="R114" s="22">
        <f>FC_IND_CPC_BC_E!R$2</f>
        <v>3308.9000303470698</v>
      </c>
      <c r="S114" s="22">
        <f>FC_IND_CPC_BC_E!S$2</f>
        <v>3619.6363950735868</v>
      </c>
      <c r="T114" s="22">
        <f>FC_IND_CPC_BC_E!T$2</f>
        <v>3441.62466189937</v>
      </c>
      <c r="U114" s="22">
        <f>FC_IND_CPC_BC_E!U$2</f>
        <v>3227.0157101393825</v>
      </c>
      <c r="V114" s="22">
        <f>FC_IND_CPC_BC_E!V$2</f>
        <v>3087.707520624263</v>
      </c>
      <c r="W114" s="22">
        <f>FC_IND_CPC_BC_E!W$2</f>
        <v>3392.984370877216</v>
      </c>
      <c r="X114" s="22">
        <f>FC_IND_CPC_BC_E!X$2</f>
        <v>3597.2960194195675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1471.0174253943019</v>
      </c>
      <c r="D115" s="22">
        <f>FC_IND_CPC_OC_E!D$2</f>
        <v>1449.8814162453809</v>
      </c>
      <c r="E115" s="22">
        <f>FC_IND_CPC_OC_E!E$2</f>
        <v>1342.4962574713927</v>
      </c>
      <c r="F115" s="22">
        <f>FC_IND_CPC_OC_E!F$2</f>
        <v>1271.1266081773135</v>
      </c>
      <c r="G115" s="22">
        <f>FC_IND_CPC_OC_E!G$2</f>
        <v>1117.0241813496666</v>
      </c>
      <c r="H115" s="22">
        <f>FC_IND_CPC_OC_E!H$2</f>
        <v>1172.0793822040434</v>
      </c>
      <c r="I115" s="22">
        <f>FC_IND_CPC_OC_E!I$2</f>
        <v>845.7076986898519</v>
      </c>
      <c r="J115" s="22">
        <f>FC_IND_CPC_OC_E!J$2</f>
        <v>524.55011715738988</v>
      </c>
      <c r="K115" s="22">
        <f>FC_IND_CPC_OC_E!K$2</f>
        <v>318.36839724566209</v>
      </c>
      <c r="L115" s="22">
        <f>FC_IND_CPC_OC_E!L$2</f>
        <v>872.27685335516458</v>
      </c>
      <c r="M115" s="22">
        <f>FC_IND_CPC_OC_E!M$2</f>
        <v>969.47094933813923</v>
      </c>
      <c r="N115" s="22">
        <f>FC_IND_CPC_OC_E!N$2</f>
        <v>843.96926740984918</v>
      </c>
      <c r="O115" s="22">
        <f>FC_IND_CPC_OC_E!O$2</f>
        <v>810.16294062786005</v>
      </c>
      <c r="P115" s="22">
        <f>FC_IND_CPC_OC_E!P$2</f>
        <v>819.84179969643867</v>
      </c>
      <c r="Q115" s="22">
        <f>FC_IND_CPC_OC_E!Q$2</f>
        <v>994.11210674095264</v>
      </c>
      <c r="R115" s="22">
        <f>FC_IND_CPC_OC_E!R$2</f>
        <v>809.09503387945756</v>
      </c>
      <c r="S115" s="22">
        <f>FC_IND_CPC_OC_E!S$2</f>
        <v>500.9184140160952</v>
      </c>
      <c r="T115" s="22">
        <f>FC_IND_CPC_OC_E!T$2</f>
        <v>536.25107686366061</v>
      </c>
      <c r="U115" s="22">
        <f>FC_IND_CPC_OC_E!U$2</f>
        <v>786.45524721651418</v>
      </c>
      <c r="V115" s="22">
        <f>FC_IND_CPC_OC_E!V$2</f>
        <v>701.39285626645278</v>
      </c>
      <c r="W115" s="22">
        <f>FC_IND_CPC_OC_E!W$2</f>
        <v>437.64456318455052</v>
      </c>
      <c r="X115" s="22">
        <f>FC_IND_CPC_OC_E!X$2</f>
        <v>468.75956957502865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132.5727610592146</v>
      </c>
      <c r="D116" s="22">
        <f>FC_IND_CPC_PH_E!D$2</f>
        <v>147.39517256486215</v>
      </c>
      <c r="E116" s="22">
        <f>FC_IND_CPC_PH_E!E$2</f>
        <v>154.64743208664899</v>
      </c>
      <c r="F116" s="22">
        <f>FC_IND_CPC_PH_E!F$2</f>
        <v>163.13157750075584</v>
      </c>
      <c r="G116" s="22">
        <f>FC_IND_CPC_PH_E!G$2</f>
        <v>153.06995880330189</v>
      </c>
      <c r="H116" s="22">
        <f>FC_IND_CPC_PH_E!H$2</f>
        <v>185.45325563398075</v>
      </c>
      <c r="I116" s="22">
        <f>FC_IND_CPC_PH_E!I$2</f>
        <v>145.33924581923685</v>
      </c>
      <c r="J116" s="22">
        <f>FC_IND_CPC_PH_E!J$2</f>
        <v>180.96662024407368</v>
      </c>
      <c r="K116" s="22">
        <f>FC_IND_CPC_PH_E!K$2</f>
        <v>155.49106716346719</v>
      </c>
      <c r="L116" s="22">
        <f>FC_IND_CPC_PH_E!L$2</f>
        <v>146.75169580586481</v>
      </c>
      <c r="M116" s="22">
        <f>FC_IND_CPC_PH_E!M$2</f>
        <v>157.79593006592086</v>
      </c>
      <c r="N116" s="22">
        <f>FC_IND_CPC_PH_E!N$2</f>
        <v>152.47444348905913</v>
      </c>
      <c r="O116" s="22">
        <f>FC_IND_CPC_PH_E!O$2</f>
        <v>155.06830992643506</v>
      </c>
      <c r="P116" s="22">
        <f>FC_IND_CPC_PH_E!P$2</f>
        <v>161.33562625393921</v>
      </c>
      <c r="Q116" s="22">
        <f>FC_IND_CPC_PH_E!Q$2</f>
        <v>160.6764115792455</v>
      </c>
      <c r="R116" s="22">
        <f>FC_IND_CPC_PH_E!R$2</f>
        <v>158.44081398681422</v>
      </c>
      <c r="S116" s="22">
        <f>FC_IND_CPC_PH_E!S$2</f>
        <v>168.82105665424638</v>
      </c>
      <c r="T116" s="22">
        <f>FC_IND_CPC_PH_E!T$2</f>
        <v>162.19308302283164</v>
      </c>
      <c r="U116" s="22">
        <f>FC_IND_CPC_PH_E!U$2</f>
        <v>159.10719403840494</v>
      </c>
      <c r="V116" s="22">
        <f>FC_IND_CPC_PH_E!V$2</f>
        <v>167.63160408904022</v>
      </c>
      <c r="W116" s="22">
        <f>FC_IND_CPC_PH_E!W$2</f>
        <v>163.43508168529229</v>
      </c>
      <c r="X116" s="22">
        <f>FC_IND_CPC_PH_E!X$2</f>
        <v>137.13999039289342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1478.7319862424763</v>
      </c>
      <c r="D117" s="19">
        <f>FC_IND_NMM_E!D$2</f>
        <v>1379.293981083405</v>
      </c>
      <c r="E117" s="19">
        <f>FC_IND_NMM_E!E$2</f>
        <v>1338.0839208942389</v>
      </c>
      <c r="F117" s="19">
        <f>FC_IND_NMM_E!F$2</f>
        <v>1517.8406706792771</v>
      </c>
      <c r="G117" s="19">
        <f>FC_IND_NMM_E!G$2</f>
        <v>1444.2097162510745</v>
      </c>
      <c r="H117" s="19">
        <f>FC_IND_NMM_E!H$2</f>
        <v>1486.7790197764402</v>
      </c>
      <c r="I117" s="19">
        <f>FC_IND_NMM_E!I$2</f>
        <v>1552.7593293207221</v>
      </c>
      <c r="J117" s="19">
        <f>FC_IND_NMM_E!J$2</f>
        <v>1442.9476354256233</v>
      </c>
      <c r="K117" s="19">
        <f>FC_IND_NMM_E!K$2</f>
        <v>1500.8454858125535</v>
      </c>
      <c r="L117" s="19">
        <f>FC_IND_NMM_E!L$2</f>
        <v>1244.1592433361993</v>
      </c>
      <c r="M117" s="19">
        <f>FC_IND_NMM_E!M$2</f>
        <v>1254.7972688852603</v>
      </c>
      <c r="N117" s="19">
        <f>FC_IND_NMM_E!N$2</f>
        <v>1445.4442023609263</v>
      </c>
      <c r="O117" s="19">
        <f>FC_IND_NMM_E!O$2</f>
        <v>1360.6561454561456</v>
      </c>
      <c r="P117" s="19">
        <f>FC_IND_NMM_E!P$2</f>
        <v>1372.7377681396708</v>
      </c>
      <c r="Q117" s="19">
        <f>FC_IND_NMM_E!Q$2</f>
        <v>1377.4985444706017</v>
      </c>
      <c r="R117" s="19">
        <f>FC_IND_NMM_E!R$2</f>
        <v>1362.9710522272269</v>
      </c>
      <c r="S117" s="19">
        <f>FC_IND_NMM_E!S$2</f>
        <v>1382.6274265313057</v>
      </c>
      <c r="T117" s="19">
        <f>FC_IND_NMM_E!T$2</f>
        <v>1265.2295922751459</v>
      </c>
      <c r="U117" s="19">
        <f>FC_IND_NMM_E!U$2</f>
        <v>1328.3748213471729</v>
      </c>
      <c r="V117" s="19">
        <f>FC_IND_NMM_E!V$2</f>
        <v>1333.4170742740419</v>
      </c>
      <c r="W117" s="19">
        <f>FC_IND_NMM_E!W$2</f>
        <v>1277.0492043216029</v>
      </c>
      <c r="X117" s="19">
        <f>FC_IND_NMM_E!X$2</f>
        <v>1317.6414452904276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579.36000000018771</v>
      </c>
      <c r="D118" s="22">
        <f>FC_IND_NMM_CM_E!D$2</f>
        <v>523.78063071373242</v>
      </c>
      <c r="E118" s="22">
        <f>FC_IND_NMM_CM_E!E$2</f>
        <v>507.1222480111299</v>
      </c>
      <c r="F118" s="22">
        <f>FC_IND_NMM_CM_E!F$2</f>
        <v>502.67213479085132</v>
      </c>
      <c r="G118" s="22">
        <f>FC_IND_NMM_CM_E!G$2</f>
        <v>527.50863250089003</v>
      </c>
      <c r="H118" s="22">
        <f>FC_IND_NMM_CM_E!H$2</f>
        <v>588.27664778728172</v>
      </c>
      <c r="I118" s="22">
        <f>FC_IND_NMM_CM_E!I$2</f>
        <v>577.57145909980034</v>
      </c>
      <c r="J118" s="22">
        <f>FC_IND_NMM_CM_E!J$2</f>
        <v>483.68131444746621</v>
      </c>
      <c r="K118" s="22">
        <f>FC_IND_NMM_CM_E!K$2</f>
        <v>501.12659169866618</v>
      </c>
      <c r="L118" s="22">
        <f>FC_IND_NMM_CM_E!L$2</f>
        <v>443.07335983874526</v>
      </c>
      <c r="M118" s="22">
        <f>FC_IND_NMM_CM_E!M$2</f>
        <v>457.43171551968203</v>
      </c>
      <c r="N118" s="22">
        <f>FC_IND_NMM_CM_E!N$2</f>
        <v>527.17444873451757</v>
      </c>
      <c r="O118" s="22">
        <f>FC_IND_NMM_CM_E!O$2</f>
        <v>477.83935708624693</v>
      </c>
      <c r="P118" s="22">
        <f>FC_IND_NMM_CM_E!P$2</f>
        <v>481.55328421856728</v>
      </c>
      <c r="Q118" s="22">
        <f>FC_IND_NMM_CM_E!Q$2</f>
        <v>463.57397912201907</v>
      </c>
      <c r="R118" s="22">
        <f>FC_IND_NMM_CM_E!R$2</f>
        <v>430.90164430581098</v>
      </c>
      <c r="S118" s="22">
        <f>FC_IND_NMM_CM_E!S$2</f>
        <v>458.2453581301769</v>
      </c>
      <c r="T118" s="22">
        <f>FC_IND_NMM_CM_E!T$2</f>
        <v>445.17057534783044</v>
      </c>
      <c r="U118" s="22">
        <f>FC_IND_NMM_CM_E!U$2</f>
        <v>454.03066856269334</v>
      </c>
      <c r="V118" s="22">
        <f>FC_IND_NMM_CM_E!V$2</f>
        <v>467.91619418020537</v>
      </c>
      <c r="W118" s="22">
        <f>FC_IND_NMM_CM_E!W$2</f>
        <v>464.82131332889617</v>
      </c>
      <c r="X118" s="22">
        <f>FC_IND_NMM_CM_E!X$2</f>
        <v>471.30948121741005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496.63907305478494</v>
      </c>
      <c r="D119" s="22">
        <f>FC_IND_NMM_CR_E!D$2</f>
        <v>466.63435319586267</v>
      </c>
      <c r="E119" s="22">
        <f>FC_IND_NMM_CR_E!E$2</f>
        <v>437.94662932068775</v>
      </c>
      <c r="F119" s="22">
        <f>FC_IND_NMM_CR_E!F$2</f>
        <v>588.2201214023861</v>
      </c>
      <c r="G119" s="22">
        <f>FC_IND_NMM_CR_E!G$2</f>
        <v>477.68905396410145</v>
      </c>
      <c r="H119" s="22">
        <f>FC_IND_NMM_CR_E!H$2</f>
        <v>460.87596192106435</v>
      </c>
      <c r="I119" s="22">
        <f>FC_IND_NMM_CR_E!I$2</f>
        <v>503.84323585571786</v>
      </c>
      <c r="J119" s="22">
        <f>FC_IND_NMM_CR_E!J$2</f>
        <v>507.6013296992146</v>
      </c>
      <c r="K119" s="22">
        <f>FC_IND_NMM_CR_E!K$2</f>
        <v>535.54811700429229</v>
      </c>
      <c r="L119" s="22">
        <f>FC_IND_NMM_CR_E!L$2</f>
        <v>432.92810315310459</v>
      </c>
      <c r="M119" s="22">
        <f>FC_IND_NMM_CR_E!M$2</f>
        <v>448.76201406842341</v>
      </c>
      <c r="N119" s="22">
        <f>FC_IND_NMM_CR_E!N$2</f>
        <v>592.1999801482965</v>
      </c>
      <c r="O119" s="22">
        <f>FC_IND_NMM_CR_E!O$2</f>
        <v>610.4239884979462</v>
      </c>
      <c r="P119" s="22">
        <f>FC_IND_NMM_CR_E!P$2</f>
        <v>650.46356120302744</v>
      </c>
      <c r="Q119" s="22">
        <f>FC_IND_NMM_CR_E!Q$2</f>
        <v>655.21039429610732</v>
      </c>
      <c r="R119" s="22">
        <f>FC_IND_NMM_CR_E!R$2</f>
        <v>702.09430489957344</v>
      </c>
      <c r="S119" s="22">
        <f>FC_IND_NMM_CR_E!S$2</f>
        <v>653.18380197322983</v>
      </c>
      <c r="T119" s="22">
        <f>FC_IND_NMM_CR_E!T$2</f>
        <v>514.19857294575127</v>
      </c>
      <c r="U119" s="22">
        <f>FC_IND_NMM_CR_E!U$2</f>
        <v>590.5588140145818</v>
      </c>
      <c r="V119" s="22">
        <f>FC_IND_NMM_CR_E!V$2</f>
        <v>613.94147797600237</v>
      </c>
      <c r="W119" s="22">
        <f>FC_IND_NMM_CR_E!W$2</f>
        <v>601.68924625894738</v>
      </c>
      <c r="X119" s="22">
        <f>FC_IND_NMM_CR_E!X$2</f>
        <v>634.49138822099542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402.73291318750364</v>
      </c>
      <c r="D120" s="22">
        <f>FC_IND_NMM_GL_E!D$2</f>
        <v>388.87899717380969</v>
      </c>
      <c r="E120" s="22">
        <f>FC_IND_NMM_GL_E!E$2</f>
        <v>393.01504356242117</v>
      </c>
      <c r="F120" s="22">
        <f>FC_IND_NMM_GL_E!F$2</f>
        <v>426.94841448604006</v>
      </c>
      <c r="G120" s="22">
        <f>FC_IND_NMM_GL_E!G$2</f>
        <v>439.01202978608325</v>
      </c>
      <c r="H120" s="22">
        <f>FC_IND_NMM_GL_E!H$2</f>
        <v>437.62641006809417</v>
      </c>
      <c r="I120" s="22">
        <f>FC_IND_NMM_GL_E!I$2</f>
        <v>471.34463436520389</v>
      </c>
      <c r="J120" s="22">
        <f>FC_IND_NMM_GL_E!J$2</f>
        <v>451.66499127894258</v>
      </c>
      <c r="K120" s="22">
        <f>FC_IND_NMM_GL_E!K$2</f>
        <v>464.17077710959529</v>
      </c>
      <c r="L120" s="22">
        <f>FC_IND_NMM_GL_E!L$2</f>
        <v>368.15778034434959</v>
      </c>
      <c r="M120" s="22">
        <f>FC_IND_NMM_GL_E!M$2</f>
        <v>348.6035392971549</v>
      </c>
      <c r="N120" s="22">
        <f>FC_IND_NMM_GL_E!N$2</f>
        <v>326.06977347811232</v>
      </c>
      <c r="O120" s="22">
        <f>FC_IND_NMM_GL_E!O$2</f>
        <v>272.39279987195238</v>
      </c>
      <c r="P120" s="22">
        <f>FC_IND_NMM_GL_E!P$2</f>
        <v>240.7209227180762</v>
      </c>
      <c r="Q120" s="22">
        <f>FC_IND_NMM_GL_E!Q$2</f>
        <v>258.71417105247554</v>
      </c>
      <c r="R120" s="22">
        <f>FC_IND_NMM_GL_E!R$2</f>
        <v>229.97510302184253</v>
      </c>
      <c r="S120" s="22">
        <f>FC_IND_NMM_GL_E!S$2</f>
        <v>271.19826642789894</v>
      </c>
      <c r="T120" s="22">
        <f>FC_IND_NMM_GL_E!T$2</f>
        <v>305.8604439815644</v>
      </c>
      <c r="U120" s="22">
        <f>FC_IND_NMM_GL_E!U$2</f>
        <v>283.78533876989752</v>
      </c>
      <c r="V120" s="22">
        <f>FC_IND_NMM_GL_E!V$2</f>
        <v>251.55940211783417</v>
      </c>
      <c r="W120" s="22">
        <f>FC_IND_NMM_GL_E!W$2</f>
        <v>210.53864473375918</v>
      </c>
      <c r="X120" s="22">
        <f>FC_IND_NMM_GL_E!X$2</f>
        <v>211.840575852022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533.57996560619085</v>
      </c>
      <c r="D121" s="19">
        <f>FC_IND_PPP_E!D$2</f>
        <v>512.78168529664663</v>
      </c>
      <c r="E121" s="19">
        <f>FC_IND_PPP_E!E$2</f>
        <v>556.25296646603601</v>
      </c>
      <c r="F121" s="19">
        <f>FC_IND_PPP_E!F$2</f>
        <v>605.58546861564901</v>
      </c>
      <c r="G121" s="19">
        <f>FC_IND_PPP_E!G$2</f>
        <v>679.24256233877884</v>
      </c>
      <c r="H121" s="19">
        <f>FC_IND_PPP_E!H$2</f>
        <v>736.74282029234723</v>
      </c>
      <c r="I121" s="19">
        <f>FC_IND_PPP_E!I$2</f>
        <v>736.48589853826297</v>
      </c>
      <c r="J121" s="19">
        <f>FC_IND_PPP_E!J$2</f>
        <v>750.34763542562337</v>
      </c>
      <c r="K121" s="19">
        <f>FC_IND_PPP_E!K$2</f>
        <v>762.53843508168529</v>
      </c>
      <c r="L121" s="19">
        <f>FC_IND_PPP_E!L$2</f>
        <v>752.14221840068774</v>
      </c>
      <c r="M121" s="19">
        <f>FC_IND_PPP_E!M$2</f>
        <v>774.44129267818425</v>
      </c>
      <c r="N121" s="19">
        <f>FC_IND_PPP_E!N$2</f>
        <v>695.23113445188164</v>
      </c>
      <c r="O121" s="19">
        <f>FC_IND_PPP_E!O$2</f>
        <v>670.97137107923152</v>
      </c>
      <c r="P121" s="19">
        <f>FC_IND_PPP_E!P$2</f>
        <v>738.7991165534288</v>
      </c>
      <c r="Q121" s="19">
        <f>FC_IND_PPP_E!Q$2</f>
        <v>720.82368973763619</v>
      </c>
      <c r="R121" s="19">
        <f>FC_IND_PPP_E!R$2</f>
        <v>707.58318886696088</v>
      </c>
      <c r="S121" s="19">
        <f>FC_IND_PPP_E!S$2</f>
        <v>733.81613028236779</v>
      </c>
      <c r="T121" s="19">
        <f>FC_IND_PPP_E!T$2</f>
        <v>700.23704698500899</v>
      </c>
      <c r="U121" s="19">
        <f>FC_IND_PPP_E!U$2</f>
        <v>691.10530616145797</v>
      </c>
      <c r="V121" s="19">
        <f>FC_IND_PPP_E!V$2</f>
        <v>642.34224691514817</v>
      </c>
      <c r="W121" s="19">
        <f>FC_IND_PPP_E!W$2</f>
        <v>577.18515166172756</v>
      </c>
      <c r="X121" s="19">
        <f>FC_IND_PPP_E!X$2</f>
        <v>641.61943347545798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97.785085208882506</v>
      </c>
      <c r="D122" s="22">
        <f>FC_IND_PPP_PU_E!D$2</f>
        <v>92.142040258177758</v>
      </c>
      <c r="E122" s="22">
        <f>FC_IND_PPP_PU_E!E$2</f>
        <v>112.35788974268524</v>
      </c>
      <c r="F122" s="22">
        <f>FC_IND_PPP_PU_E!F$2</f>
        <v>118.83909080438798</v>
      </c>
      <c r="G122" s="22">
        <f>FC_IND_PPP_PU_E!G$2</f>
        <v>140.2559117904552</v>
      </c>
      <c r="H122" s="22">
        <f>FC_IND_PPP_PU_E!H$2</f>
        <v>150.62190255221921</v>
      </c>
      <c r="I122" s="22">
        <f>FC_IND_PPP_PU_E!I$2</f>
        <v>156.66633698057564</v>
      </c>
      <c r="J122" s="22">
        <f>FC_IND_PPP_PU_E!J$2</f>
        <v>156.36406600285835</v>
      </c>
      <c r="K122" s="22">
        <f>FC_IND_PPP_PU_E!K$2</f>
        <v>190.7814587188727</v>
      </c>
      <c r="L122" s="22">
        <f>FC_IND_PPP_PU_E!L$2</f>
        <v>157.21328839940554</v>
      </c>
      <c r="M122" s="22">
        <f>FC_IND_PPP_PU_E!M$2</f>
        <v>117.43442626911963</v>
      </c>
      <c r="N122" s="22">
        <f>FC_IND_PPP_PU_E!N$2</f>
        <v>110.98605930148396</v>
      </c>
      <c r="O122" s="22">
        <f>FC_IND_PPP_PU_E!O$2</f>
        <v>113.66208261722447</v>
      </c>
      <c r="P122" s="22">
        <f>FC_IND_PPP_PU_E!P$2</f>
        <v>127.1659262579509</v>
      </c>
      <c r="Q122" s="22">
        <f>FC_IND_PPP_PU_E!Q$2</f>
        <v>122.44127074234279</v>
      </c>
      <c r="R122" s="22">
        <f>FC_IND_PPP_PU_E!R$2</f>
        <v>115.67987359443373</v>
      </c>
      <c r="S122" s="22">
        <f>FC_IND_PPP_PU_E!S$2</f>
        <v>128.14573274120099</v>
      </c>
      <c r="T122" s="22">
        <f>FC_IND_PPP_PU_E!T$2</f>
        <v>122.47895418067907</v>
      </c>
      <c r="U122" s="22">
        <f>FC_IND_PPP_PU_E!U$2</f>
        <v>123.54517484884278</v>
      </c>
      <c r="V122" s="22">
        <f>FC_IND_PPP_PU_E!V$2</f>
        <v>124.22741916141341</v>
      </c>
      <c r="W122" s="22">
        <f>FC_IND_PPP_PU_E!W$2</f>
        <v>122.25709470013015</v>
      </c>
      <c r="X122" s="22">
        <f>FC_IND_PPP_PU_E!X$2</f>
        <v>133.71811591528191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345.42243910246032</v>
      </c>
      <c r="D123" s="22">
        <f>FC_IND_PPP_PA_E!D$2</f>
        <v>333.78980857788702</v>
      </c>
      <c r="E123" s="22">
        <f>FC_IND_PPP_PA_E!E$2</f>
        <v>349.682509166437</v>
      </c>
      <c r="F123" s="22">
        <f>FC_IND_PPP_PA_E!F$2</f>
        <v>384.17836413230731</v>
      </c>
      <c r="G123" s="22">
        <f>FC_IND_PPP_PA_E!G$2</f>
        <v>423.94333455776251</v>
      </c>
      <c r="H123" s="22">
        <f>FC_IND_PPP_PA_E!H$2</f>
        <v>461.33878278842707</v>
      </c>
      <c r="I123" s="22">
        <f>FC_IND_PPP_PA_E!I$2</f>
        <v>455.08094144467339</v>
      </c>
      <c r="J123" s="22">
        <f>FC_IND_PPP_PA_E!J$2</f>
        <v>466.89718686766594</v>
      </c>
      <c r="K123" s="22">
        <f>FC_IND_PPP_PA_E!K$2</f>
        <v>442.60583801243462</v>
      </c>
      <c r="L123" s="22">
        <f>FC_IND_PPP_PA_E!L$2</f>
        <v>467.53859891920172</v>
      </c>
      <c r="M123" s="22">
        <f>FC_IND_PPP_PA_E!M$2</f>
        <v>525.83974101129616</v>
      </c>
      <c r="N123" s="22">
        <f>FC_IND_PPP_PA_E!N$2</f>
        <v>466.49377462552957</v>
      </c>
      <c r="O123" s="22">
        <f>FC_IND_PPP_PA_E!O$2</f>
        <v>443.66686417406908</v>
      </c>
      <c r="P123" s="22">
        <f>FC_IND_PPP_PA_E!P$2</f>
        <v>486.5027804363441</v>
      </c>
      <c r="Q123" s="22">
        <f>FC_IND_PPP_PA_E!Q$2</f>
        <v>473.65231485885442</v>
      </c>
      <c r="R123" s="22">
        <f>FC_IND_PPP_PA_E!R$2</f>
        <v>469.46995327810328</v>
      </c>
      <c r="S123" s="22">
        <f>FC_IND_PPP_PA_E!S$2</f>
        <v>484.8344369033216</v>
      </c>
      <c r="T123" s="22">
        <f>FC_IND_PPP_PA_E!T$2</f>
        <v>463.60599573771162</v>
      </c>
      <c r="U123" s="22">
        <f>FC_IND_PPP_PA_E!U$2</f>
        <v>458.7906653724674</v>
      </c>
      <c r="V123" s="22">
        <f>FC_IND_PPP_PA_E!V$2</f>
        <v>411.60579937921847</v>
      </c>
      <c r="W123" s="22">
        <f>FC_IND_PPP_PA_E!W$2</f>
        <v>347.11779614227038</v>
      </c>
      <c r="X123" s="22">
        <f>FC_IND_PPP_PA_E!X$2</f>
        <v>388.05561766539466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90.372441294848045</v>
      </c>
      <c r="D124" s="22">
        <f>FC_IND_PPP_PR_E!D$2</f>
        <v>86.849836460581898</v>
      </c>
      <c r="E124" s="22">
        <f>FC_IND_PPP_PR_E!E$2</f>
        <v>94.212567556913712</v>
      </c>
      <c r="F124" s="22">
        <f>FC_IND_PPP_PR_E!F$2</f>
        <v>102.56801367895375</v>
      </c>
      <c r="G124" s="22">
        <f>FC_IND_PPP_PR_E!G$2</f>
        <v>115.04331599056115</v>
      </c>
      <c r="H124" s="22">
        <f>FC_IND_PPP_PR_E!H$2</f>
        <v>124.78213495170091</v>
      </c>
      <c r="I124" s="22">
        <f>FC_IND_PPP_PR_E!I$2</f>
        <v>124.73862011301405</v>
      </c>
      <c r="J124" s="22">
        <f>FC_IND_PPP_PR_E!J$2</f>
        <v>127.08638255509895</v>
      </c>
      <c r="K124" s="22">
        <f>FC_IND_PPP_PR_E!K$2</f>
        <v>129.15113835037798</v>
      </c>
      <c r="L124" s="22">
        <f>FC_IND_PPP_PR_E!L$2</f>
        <v>127.39033108208044</v>
      </c>
      <c r="M124" s="22">
        <f>FC_IND_PPP_PR_E!M$2</f>
        <v>131.16712539776833</v>
      </c>
      <c r="N124" s="22">
        <f>FC_IND_PPP_PR_E!N$2</f>
        <v>117.75130052486807</v>
      </c>
      <c r="O124" s="22">
        <f>FC_IND_PPP_PR_E!O$2</f>
        <v>113.64242428793796</v>
      </c>
      <c r="P124" s="22">
        <f>FC_IND_PPP_PR_E!P$2</f>
        <v>125.13040985913358</v>
      </c>
      <c r="Q124" s="22">
        <f>FC_IND_PPP_PR_E!Q$2</f>
        <v>124.73010413643907</v>
      </c>
      <c r="R124" s="22">
        <f>FC_IND_PPP_PR_E!R$2</f>
        <v>122.43336199442388</v>
      </c>
      <c r="S124" s="22">
        <f>FC_IND_PPP_PR_E!S$2</f>
        <v>120.83596063784523</v>
      </c>
      <c r="T124" s="22">
        <f>FC_IND_PPP_PR_E!T$2</f>
        <v>114.15209706661837</v>
      </c>
      <c r="U124" s="22">
        <f>FC_IND_PPP_PR_E!U$2</f>
        <v>108.76946594014781</v>
      </c>
      <c r="V124" s="22">
        <f>FC_IND_PPP_PR_E!V$2</f>
        <v>106.50902837451623</v>
      </c>
      <c r="W124" s="22">
        <f>FC_IND_PPP_PR_E!W$2</f>
        <v>107.81026081932703</v>
      </c>
      <c r="X124" s="22">
        <f>FC_IND_PPP_PR_E!X$2</f>
        <v>119.84569989478146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725.73929492691309</v>
      </c>
      <c r="D125" s="19">
        <f>FC_IND_FBT_E!D$2</f>
        <v>715.6316423043852</v>
      </c>
      <c r="E125" s="19">
        <f>FC_IND_FBT_E!E$2</f>
        <v>718.19750644883925</v>
      </c>
      <c r="F125" s="19">
        <f>FC_IND_FBT_E!F$2</f>
        <v>1042.1527944969903</v>
      </c>
      <c r="G125" s="19">
        <f>FC_IND_FBT_E!G$2</f>
        <v>1162.2299226139294</v>
      </c>
      <c r="H125" s="19">
        <f>FC_IND_FBT_E!H$2</f>
        <v>1137.6135855546001</v>
      </c>
      <c r="I125" s="19">
        <f>FC_IND_FBT_E!I$2</f>
        <v>1095.9332760103182</v>
      </c>
      <c r="J125" s="19">
        <f>FC_IND_FBT_E!J$2</f>
        <v>1105.5728288907997</v>
      </c>
      <c r="K125" s="19">
        <f>FC_IND_FBT_E!K$2</f>
        <v>1152.4778159931211</v>
      </c>
      <c r="L125" s="19">
        <f>FC_IND_FBT_E!L$2</f>
        <v>1203.6317282889077</v>
      </c>
      <c r="M125" s="19">
        <f>FC_IND_FBT_E!M$2</f>
        <v>1393.5624542020037</v>
      </c>
      <c r="N125" s="19">
        <f>FC_IND_FBT_E!N$2</f>
        <v>1327.5046644287904</v>
      </c>
      <c r="O125" s="19">
        <f>FC_IND_FBT_E!O$2</f>
        <v>1344.2859704275718</v>
      </c>
      <c r="P125" s="19">
        <f>FC_IND_FBT_E!P$2</f>
        <v>1368.9917685807254</v>
      </c>
      <c r="Q125" s="19">
        <f>FC_IND_FBT_E!Q$2</f>
        <v>1420.1899671153169</v>
      </c>
      <c r="R125" s="19">
        <f>FC_IND_FBT_E!R$2</f>
        <v>1465.6989756919627</v>
      </c>
      <c r="S125" s="19">
        <f>FC_IND_FBT_E!S$2</f>
        <v>1477.5954982711075</v>
      </c>
      <c r="T125" s="19">
        <f>FC_IND_FBT_E!T$2</f>
        <v>1517.3109569450608</v>
      </c>
      <c r="U125" s="19">
        <f>FC_IND_FBT_E!U$2</f>
        <v>1611.3387639934022</v>
      </c>
      <c r="V125" s="19">
        <f>FC_IND_FBT_E!V$2</f>
        <v>1643.1220803412882</v>
      </c>
      <c r="W125" s="19">
        <f>FC_IND_FBT_E!W$2</f>
        <v>1577.2352916377019</v>
      </c>
      <c r="X125" s="19">
        <f>FC_IND_FBT_E!X$2</f>
        <v>1689.6237005423127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207.05012897678415</v>
      </c>
      <c r="D126" s="19">
        <f>FC_IND_TE_E!D$2</f>
        <v>207.81625107480653</v>
      </c>
      <c r="E126" s="19">
        <f>FC_IND_TE_E!E$2</f>
        <v>226.91186586414449</v>
      </c>
      <c r="F126" s="19">
        <f>FC_IND_TE_E!F$2</f>
        <v>226.82760103181423</v>
      </c>
      <c r="G126" s="19">
        <f>FC_IND_TE_E!G$2</f>
        <v>182.52949269131557</v>
      </c>
      <c r="H126" s="19">
        <f>FC_IND_TE_E!H$2</f>
        <v>194.00945829750646</v>
      </c>
      <c r="I126" s="19">
        <f>FC_IND_TE_E!I$2</f>
        <v>186.70429922613926</v>
      </c>
      <c r="J126" s="19">
        <f>FC_IND_TE_E!J$2</f>
        <v>174.6565778159931</v>
      </c>
      <c r="K126" s="19">
        <f>FC_IND_TE_E!K$2</f>
        <v>173.45993121238175</v>
      </c>
      <c r="L126" s="19">
        <f>FC_IND_TE_E!L$2</f>
        <v>155.16294067067929</v>
      </c>
      <c r="M126" s="19">
        <f>FC_IND_TE_E!M$2</f>
        <v>179.43069832868372</v>
      </c>
      <c r="N126" s="19">
        <f>FC_IND_TE_E!N$2</f>
        <v>182.0362659660853</v>
      </c>
      <c r="O126" s="19">
        <f>FC_IND_TE_E!O$2</f>
        <v>182.37413013657186</v>
      </c>
      <c r="P126" s="19">
        <f>FC_IND_TE_E!P$2</f>
        <v>188.87779768550897</v>
      </c>
      <c r="Q126" s="19">
        <f>FC_IND_TE_E!Q$2</f>
        <v>153.6505489335058</v>
      </c>
      <c r="R126" s="19">
        <f>FC_IND_TE_E!R$2</f>
        <v>126.99663762316519</v>
      </c>
      <c r="S126" s="19">
        <f>FC_IND_TE_E!S$2</f>
        <v>117.68991257262637</v>
      </c>
      <c r="T126" s="19">
        <f>FC_IND_TE_E!T$2</f>
        <v>106.7934070862357</v>
      </c>
      <c r="U126" s="19">
        <f>FC_IND_TE_E!U$2</f>
        <v>114.8058308930204</v>
      </c>
      <c r="V126" s="19">
        <f>FC_IND_TE_E!V$2</f>
        <v>111.53196675594836</v>
      </c>
      <c r="W126" s="19">
        <f>FC_IND_TE_E!W$2</f>
        <v>103.88423414649074</v>
      </c>
      <c r="X126" s="19">
        <f>FC_IND_TE_E!X$2</f>
        <v>110.33825645979977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263.91771281169383</v>
      </c>
      <c r="D127" s="19">
        <f>FC_IND_MAC_E!D$2</f>
        <v>250.06663800515901</v>
      </c>
      <c r="E127" s="19">
        <f>FC_IND_MAC_E!E$2</f>
        <v>272.30533104041268</v>
      </c>
      <c r="F127" s="19">
        <f>FC_IND_MAC_E!F$2</f>
        <v>342.97067927772991</v>
      </c>
      <c r="G127" s="19">
        <f>FC_IND_MAC_E!G$2</f>
        <v>363.61840068787626</v>
      </c>
      <c r="H127" s="19">
        <f>FC_IND_MAC_E!H$2</f>
        <v>396.99036973344801</v>
      </c>
      <c r="I127" s="19">
        <f>FC_IND_MAC_E!I$2</f>
        <v>390.07506448839206</v>
      </c>
      <c r="J127" s="19">
        <f>FC_IND_MAC_E!J$2</f>
        <v>377.7558899398108</v>
      </c>
      <c r="K127" s="19">
        <f>FC_IND_MAC_E!K$2</f>
        <v>350.76646603611357</v>
      </c>
      <c r="L127" s="19">
        <f>FC_IND_MAC_E!L$2</f>
        <v>305.68022355975933</v>
      </c>
      <c r="M127" s="19">
        <f>FC_IND_MAC_E!M$2</f>
        <v>342.09653420682059</v>
      </c>
      <c r="N127" s="19">
        <f>FC_IND_MAC_E!N$2</f>
        <v>349.8104397880731</v>
      </c>
      <c r="O127" s="19">
        <f>FC_IND_MAC_E!O$2</f>
        <v>341.83001525852296</v>
      </c>
      <c r="P127" s="19">
        <f>FC_IND_MAC_E!P$2</f>
        <v>343.97339493766935</v>
      </c>
      <c r="Q127" s="19">
        <f>FC_IND_MAC_E!Q$2</f>
        <v>290.80463369037722</v>
      </c>
      <c r="R127" s="19">
        <f>FC_IND_MAC_E!R$2</f>
        <v>298.87951716403728</v>
      </c>
      <c r="S127" s="19">
        <f>FC_IND_MAC_E!S$2</f>
        <v>282.32552623797005</v>
      </c>
      <c r="T127" s="19">
        <f>FC_IND_MAC_E!T$2</f>
        <v>303.65254459731506</v>
      </c>
      <c r="U127" s="19">
        <f>FC_IND_MAC_E!U$2</f>
        <v>293.62603468566954</v>
      </c>
      <c r="V127" s="19">
        <f>FC_IND_MAC_E!V$2</f>
        <v>280.74765601882564</v>
      </c>
      <c r="W127" s="19">
        <f>FC_IND_MAC_E!W$2</f>
        <v>251.0913248991842</v>
      </c>
      <c r="X127" s="19">
        <f>FC_IND_MAC_E!X$2</f>
        <v>278.96684114328747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252.56104901117791</v>
      </c>
      <c r="D128" s="19">
        <f>FC_IND_TL_E!D$2</f>
        <v>246.91117798796216</v>
      </c>
      <c r="E128" s="19">
        <f>FC_IND_TL_E!E$2</f>
        <v>239.52364574376611</v>
      </c>
      <c r="F128" s="19">
        <f>FC_IND_TL_E!F$2</f>
        <v>344.01504729148746</v>
      </c>
      <c r="G128" s="19">
        <f>FC_IND_TL_E!G$2</f>
        <v>309.72424763542551</v>
      </c>
      <c r="H128" s="19">
        <f>FC_IND_TL_E!H$2</f>
        <v>296.44368013757526</v>
      </c>
      <c r="I128" s="19">
        <f>FC_IND_TL_E!I$2</f>
        <v>294.24402407566635</v>
      </c>
      <c r="J128" s="19">
        <f>FC_IND_TL_E!J$2</f>
        <v>276.51049011177992</v>
      </c>
      <c r="K128" s="19">
        <f>FC_IND_TL_E!K$2</f>
        <v>227.65760963026645</v>
      </c>
      <c r="L128" s="19">
        <f>FC_IND_TL_E!L$2</f>
        <v>205.5623387790198</v>
      </c>
      <c r="M128" s="19">
        <f>FC_IND_TL_E!M$2</f>
        <v>211.84685914957112</v>
      </c>
      <c r="N128" s="19">
        <f>FC_IND_TL_E!N$2</f>
        <v>213.26988918039928</v>
      </c>
      <c r="O128" s="19">
        <f>FC_IND_TL_E!O$2</f>
        <v>207.97247583075037</v>
      </c>
      <c r="P128" s="19">
        <f>FC_IND_TL_E!P$2</f>
        <v>217.32155752842007</v>
      </c>
      <c r="Q128" s="19">
        <f>FC_IND_TL_E!Q$2</f>
        <v>178.93417943504738</v>
      </c>
      <c r="R128" s="19">
        <f>FC_IND_TL_E!R$2</f>
        <v>189.36319879269593</v>
      </c>
      <c r="S128" s="19">
        <f>FC_IND_TL_E!S$2</f>
        <v>176.31160965507075</v>
      </c>
      <c r="T128" s="19">
        <f>FC_IND_TL_E!T$2</f>
        <v>182.93710556422855</v>
      </c>
      <c r="U128" s="19">
        <f>FC_IND_TL_E!U$2</f>
        <v>186.73999556407875</v>
      </c>
      <c r="V128" s="19">
        <f>FC_IND_TL_E!V$2</f>
        <v>167.116326647427</v>
      </c>
      <c r="W128" s="19">
        <f>FC_IND_TL_E!W$2</f>
        <v>143.78601368513324</v>
      </c>
      <c r="X128" s="19">
        <f>FC_IND_TL_E!X$2</f>
        <v>162.17946688319404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99.40292347377472</v>
      </c>
      <c r="D129" s="19">
        <f>FC_IND_WP_E!D$2</f>
        <v>116.32751504729148</v>
      </c>
      <c r="E129" s="19">
        <f>FC_IND_WP_E!E$2</f>
        <v>107.67171109200342</v>
      </c>
      <c r="F129" s="19">
        <f>FC_IND_WP_E!F$2</f>
        <v>137.1834909716251</v>
      </c>
      <c r="G129" s="19">
        <f>FC_IND_WP_E!G$2</f>
        <v>136.94926913155632</v>
      </c>
      <c r="H129" s="19">
        <f>FC_IND_WP_E!H$2</f>
        <v>134.99647463456577</v>
      </c>
      <c r="I129" s="19">
        <f>FC_IND_WP_E!I$2</f>
        <v>139.08968185726567</v>
      </c>
      <c r="J129" s="19">
        <f>FC_IND_WP_E!J$2</f>
        <v>148.1572656921754</v>
      </c>
      <c r="K129" s="19">
        <f>FC_IND_WP_E!K$2</f>
        <v>146.66362854686156</v>
      </c>
      <c r="L129" s="19">
        <f>FC_IND_WP_E!L$2</f>
        <v>141.68039552880484</v>
      </c>
      <c r="M129" s="19">
        <f>FC_IND_WP_E!M$2</f>
        <v>200.25638473717481</v>
      </c>
      <c r="N129" s="19">
        <f>FC_IND_WP_E!N$2</f>
        <v>215.75496046507524</v>
      </c>
      <c r="O129" s="19">
        <f>FC_IND_WP_E!O$2</f>
        <v>223.29221443583737</v>
      </c>
      <c r="P129" s="19">
        <f>FC_IND_WP_E!P$2</f>
        <v>225.60474574358653</v>
      </c>
      <c r="Q129" s="19">
        <f>FC_IND_WP_E!Q$2</f>
        <v>227.0491820731757</v>
      </c>
      <c r="R129" s="19">
        <f>FC_IND_WP_E!R$2</f>
        <v>240.35729271532739</v>
      </c>
      <c r="S129" s="19">
        <f>FC_IND_WP_E!S$2</f>
        <v>241.56181183445645</v>
      </c>
      <c r="T129" s="19">
        <f>FC_IND_WP_E!T$2</f>
        <v>234.90310492389938</v>
      </c>
      <c r="U129" s="19">
        <f>FC_IND_WP_E!U$2</f>
        <v>248.89742771775786</v>
      </c>
      <c r="V129" s="19">
        <f>FC_IND_WP_E!V$2</f>
        <v>239.23810523252226</v>
      </c>
      <c r="W129" s="19">
        <f>FC_IND_WP_E!W$2</f>
        <v>245.06184008256287</v>
      </c>
      <c r="X129" s="19">
        <f>FC_IND_WP_E!X$2</f>
        <v>285.71575590447253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32.502149613069648</v>
      </c>
      <c r="D130" s="19">
        <f>FC_IND_MQ_E!D$2</f>
        <v>32.932072226999139</v>
      </c>
      <c r="E130" s="19">
        <f>FC_IND_MQ_E!E$2</f>
        <v>30.438521066208079</v>
      </c>
      <c r="F130" s="19">
        <f>FC_IND_MQ_E!F$2</f>
        <v>31.04041272570937</v>
      </c>
      <c r="G130" s="19">
        <f>FC_IND_MQ_E!G$2</f>
        <v>58.510920034393806</v>
      </c>
      <c r="H130" s="19">
        <f>FC_IND_MQ_E!H$2</f>
        <v>60.913241616509019</v>
      </c>
      <c r="I130" s="19">
        <f>FC_IND_MQ_E!I$2</f>
        <v>91.360533104041266</v>
      </c>
      <c r="J130" s="19">
        <f>FC_IND_MQ_E!J$2</f>
        <v>78.243422184006874</v>
      </c>
      <c r="K130" s="19">
        <f>FC_IND_MQ_E!K$2</f>
        <v>80.780825451418735</v>
      </c>
      <c r="L130" s="19">
        <f>FC_IND_MQ_E!L$2</f>
        <v>67.911349957007729</v>
      </c>
      <c r="M130" s="19">
        <f>FC_IND_MQ_E!M$2</f>
        <v>117.83294968473113</v>
      </c>
      <c r="N130" s="19">
        <f>FC_IND_MQ_E!N$2</f>
        <v>52.844550252595255</v>
      </c>
      <c r="O130" s="19">
        <f>FC_IND_MQ_E!O$2</f>
        <v>51.421760331604006</v>
      </c>
      <c r="P130" s="19">
        <f>FC_IND_MQ_E!P$2</f>
        <v>49.090363508792038</v>
      </c>
      <c r="Q130" s="19">
        <f>FC_IND_MQ_E!Q$2</f>
        <v>51.847713862984904</v>
      </c>
      <c r="R130" s="19">
        <f>FC_IND_MQ_E!R$2</f>
        <v>51.357336977460051</v>
      </c>
      <c r="S130" s="19">
        <f>FC_IND_MQ_E!S$2</f>
        <v>52.88734746339891</v>
      </c>
      <c r="T130" s="19">
        <f>FC_IND_MQ_E!T$2</f>
        <v>54.887129688978519</v>
      </c>
      <c r="U130" s="19">
        <f>FC_IND_MQ_E!U$2</f>
        <v>57.103937670919329</v>
      </c>
      <c r="V130" s="19">
        <f>FC_IND_MQ_E!V$2</f>
        <v>53.332417984529698</v>
      </c>
      <c r="W130" s="19">
        <f>FC_IND_MQ_E!W$2</f>
        <v>53.755799118432918</v>
      </c>
      <c r="X130" s="19">
        <f>FC_IND_MQ_E!X$2</f>
        <v>53.911830720360577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163.6237317282889</v>
      </c>
      <c r="D131" s="19">
        <f>FC_IND_CON_E!D$2</f>
        <v>169.56147893379193</v>
      </c>
      <c r="E131" s="19">
        <f>FC_IND_CON_E!E$2</f>
        <v>183.38108340498712</v>
      </c>
      <c r="F131" s="19">
        <f>FC_IND_CON_E!F$2</f>
        <v>129.6932072226999</v>
      </c>
      <c r="G131" s="19">
        <f>FC_IND_CON_E!G$2</f>
        <v>202.32080825451419</v>
      </c>
      <c r="H131" s="19">
        <f>FC_IND_CON_E!H$2</f>
        <v>181.31074806534824</v>
      </c>
      <c r="I131" s="19">
        <f>FC_IND_CON_E!I$2</f>
        <v>203.74677558039551</v>
      </c>
      <c r="J131" s="19">
        <f>FC_IND_CON_E!J$2</f>
        <v>180.65124677558038</v>
      </c>
      <c r="K131" s="19">
        <f>FC_IND_CON_E!K$2</f>
        <v>180.31478933791917</v>
      </c>
      <c r="L131" s="19">
        <f>FC_IND_CON_E!L$2</f>
        <v>169.65219260533104</v>
      </c>
      <c r="M131" s="19">
        <f>FC_IND_CON_E!M$2</f>
        <v>186.97376417011685</v>
      </c>
      <c r="N131" s="19">
        <f>FC_IND_CON_E!N$2</f>
        <v>193.33651641857239</v>
      </c>
      <c r="O131" s="19">
        <f>FC_IND_CON_E!O$2</f>
        <v>183.67879038458688</v>
      </c>
      <c r="P131" s="19">
        <f>FC_IND_CON_E!P$2</f>
        <v>212.5293546433814</v>
      </c>
      <c r="Q131" s="19">
        <f>FC_IND_CON_E!Q$2</f>
        <v>174.82941864936868</v>
      </c>
      <c r="R131" s="19">
        <f>FC_IND_CON_E!R$2</f>
        <v>199.05366663042912</v>
      </c>
      <c r="S131" s="19">
        <f>FC_IND_CON_E!S$2</f>
        <v>200.21174615419528</v>
      </c>
      <c r="T131" s="19">
        <f>FC_IND_CON_E!T$2</f>
        <v>224.56327629648302</v>
      </c>
      <c r="U131" s="19">
        <f>FC_IND_CON_E!U$2</f>
        <v>230.53023640969349</v>
      </c>
      <c r="V131" s="19">
        <f>FC_IND_CON_E!V$2</f>
        <v>223.24551396984774</v>
      </c>
      <c r="W131" s="19">
        <f>FC_IND_CON_E!W$2</f>
        <v>211.97252372994049</v>
      </c>
      <c r="X131" s="19">
        <f>FC_IND_CON_E!X$2</f>
        <v>223.31773673312676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1948.0147033533963</v>
      </c>
      <c r="D132" s="19">
        <f>FC_IND_NSP_E!D$2</f>
        <v>2387.6691315563198</v>
      </c>
      <c r="E132" s="19">
        <f>FC_IND_NSP_E!E$2</f>
        <v>1899.3171969045572</v>
      </c>
      <c r="F132" s="19">
        <f>FC_IND_NSP_E!F$2</f>
        <v>1033.0791057609631</v>
      </c>
      <c r="G132" s="19">
        <f>FC_IND_NSP_E!G$2</f>
        <v>624.15245055889955</v>
      </c>
      <c r="H132" s="19">
        <f>FC_IND_NSP_E!H$2</f>
        <v>663.88658641444522</v>
      </c>
      <c r="I132" s="19">
        <f>FC_IND_NSP_E!I$2</f>
        <v>771.53241616509035</v>
      </c>
      <c r="J132" s="19">
        <f>FC_IND_NSP_E!J$2</f>
        <v>534.27343078245917</v>
      </c>
      <c r="K132" s="19">
        <f>FC_IND_NSP_E!K$2</f>
        <v>554.85889939810829</v>
      </c>
      <c r="L132" s="19">
        <f>FC_IND_NSP_E!L$2</f>
        <v>513.76870163370597</v>
      </c>
      <c r="M132" s="19">
        <f>FC_IND_NSP_E!M$2</f>
        <v>578.42050426386174</v>
      </c>
      <c r="N132" s="19">
        <f>FC_IND_NSP_E!N$2</f>
        <v>477.76085133358623</v>
      </c>
      <c r="O132" s="19">
        <f>FC_IND_NSP_E!O$2</f>
        <v>552.59804569543462</v>
      </c>
      <c r="P132" s="19">
        <f>FC_IND_NSP_E!P$2</f>
        <v>535.2307346665782</v>
      </c>
      <c r="Q132" s="19">
        <f>FC_IND_NSP_E!Q$2</f>
        <v>410.22202855694616</v>
      </c>
      <c r="R132" s="19">
        <f>FC_IND_NSP_E!R$2</f>
        <v>342.14645303486338</v>
      </c>
      <c r="S132" s="19">
        <f>FC_IND_NSP_E!S$2</f>
        <v>355.60116306548315</v>
      </c>
      <c r="T132" s="19">
        <f>FC_IND_NSP_E!T$2</f>
        <v>349.78584241839803</v>
      </c>
      <c r="U132" s="19">
        <f>FC_IND_NSP_E!U$2</f>
        <v>336.57679040349478</v>
      </c>
      <c r="V132" s="19">
        <f>FC_IND_NSP_E!V$2</f>
        <v>329.36830482800235</v>
      </c>
      <c r="W132" s="19">
        <f>FC_IND_NSP_E!W$2</f>
        <v>275.88103195961912</v>
      </c>
      <c r="X132" s="19">
        <f>FC_IND_NSP_E!X$2</f>
        <v>279.22880206205525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8170.604933006407</v>
      </c>
      <c r="D133" s="16">
        <f>FC_TRA_E!D$2</f>
        <v>8434.5735655977824</v>
      </c>
      <c r="E133" s="16">
        <f>FC_TRA_E!E$2</f>
        <v>8407.3293791847591</v>
      </c>
      <c r="F133" s="16">
        <f>FC_TRA_E!F$2</f>
        <v>8615.0714323338671</v>
      </c>
      <c r="G133" s="16">
        <f>FC_TRA_E!G$2</f>
        <v>8983.8440191595928</v>
      </c>
      <c r="H133" s="16">
        <f>FC_TRA_E!H$2</f>
        <v>8721.8121795163279</v>
      </c>
      <c r="I133" s="16">
        <f>FC_TRA_E!I$2</f>
        <v>8854.4298029661495</v>
      </c>
      <c r="J133" s="16">
        <f>FC_TRA_E!J$2</f>
        <v>9112.0665640431871</v>
      </c>
      <c r="K133" s="16">
        <f>FC_TRA_E!K$2</f>
        <v>9132.8211260782537</v>
      </c>
      <c r="L133" s="16">
        <f>FC_TRA_E!L$2</f>
        <v>8992.6150252239422</v>
      </c>
      <c r="M133" s="16">
        <f>FC_TRA_E!M$2</f>
        <v>8951.0665296414336</v>
      </c>
      <c r="N133" s="16">
        <f>FC_TRA_E!N$2</f>
        <v>8803.231335106042</v>
      </c>
      <c r="O133" s="16">
        <f>FC_TRA_E!O$2</f>
        <v>8547.2128890394943</v>
      </c>
      <c r="P133" s="16">
        <f>FC_TRA_E!P$2</f>
        <v>8392.3994738941492</v>
      </c>
      <c r="Q133" s="16">
        <f>FC_TRA_E!Q$2</f>
        <v>8523.1878570075278</v>
      </c>
      <c r="R133" s="16">
        <f>FC_TRA_E!R$2</f>
        <v>8907.1440251843742</v>
      </c>
      <c r="S133" s="16">
        <f>FC_TRA_E!S$2</f>
        <v>9003.5166192754805</v>
      </c>
      <c r="T133" s="16">
        <f>FC_TRA_E!T$2</f>
        <v>8855.6479323474196</v>
      </c>
      <c r="U133" s="16">
        <f>FC_TRA_E!U$2</f>
        <v>8898.7348809240375</v>
      </c>
      <c r="V133" s="16">
        <f>FC_TRA_E!V$2</f>
        <v>8817.7754315329676</v>
      </c>
      <c r="W133" s="16">
        <f>FC_TRA_E!W$2</f>
        <v>7723.6998175590961</v>
      </c>
      <c r="X133" s="16">
        <f>FC_TRA_E!X$2</f>
        <v>8543.3075956642424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177.84608770421323</v>
      </c>
      <c r="D134" s="19">
        <f>FC_TRA_RAIL_E!D$2</f>
        <v>173.41358555460022</v>
      </c>
      <c r="E134" s="19">
        <f>FC_TRA_RAIL_E!E$2</f>
        <v>168.19432502149616</v>
      </c>
      <c r="F134" s="19">
        <f>FC_TRA_RAIL_E!F$2</f>
        <v>169.93551160791057</v>
      </c>
      <c r="G134" s="19">
        <f>FC_TRA_RAIL_E!G$2</f>
        <v>183.24307824591571</v>
      </c>
      <c r="H134" s="19">
        <f>FC_TRA_RAIL_E!H$2</f>
        <v>185.62914875322443</v>
      </c>
      <c r="I134" s="19">
        <f>FC_TRA_RAIL_E!I$2</f>
        <v>200.31384350816856</v>
      </c>
      <c r="J134" s="19">
        <f>FC_TRA_RAIL_E!J$2</f>
        <v>202.33018056749788</v>
      </c>
      <c r="K134" s="19">
        <f>FC_TRA_RAIL_E!K$2</f>
        <v>201.98194325021498</v>
      </c>
      <c r="L134" s="19">
        <f>FC_TRA_RAIL_E!L$2</f>
        <v>180.67067927773002</v>
      </c>
      <c r="M134" s="19">
        <f>FC_TRA_RAIL_E!M$2</f>
        <v>180.9802235597592</v>
      </c>
      <c r="N134" s="19">
        <f>FC_TRA_RAIL_E!N$2</f>
        <v>173.16276870163375</v>
      </c>
      <c r="O134" s="19">
        <f>FC_TRA_RAIL_E!O$2</f>
        <v>170.69793637145315</v>
      </c>
      <c r="P134" s="19">
        <f>FC_TRA_RAIL_E!P$2</f>
        <v>165.7552020636285</v>
      </c>
      <c r="Q134" s="19">
        <f>FC_TRA_RAIL_E!Q$2</f>
        <v>153.77325881341358</v>
      </c>
      <c r="R134" s="19">
        <f>FC_TRA_RAIL_E!R$2</f>
        <v>156.07592433361992</v>
      </c>
      <c r="S134" s="19">
        <f>FC_TRA_RAIL_E!S$2</f>
        <v>157.34711951848661</v>
      </c>
      <c r="T134" s="19">
        <f>FC_TRA_RAIL_E!T$2</f>
        <v>162.44883920894242</v>
      </c>
      <c r="U134" s="19">
        <f>FC_TRA_RAIL_E!U$2</f>
        <v>163.12957867583827</v>
      </c>
      <c r="V134" s="19">
        <f>FC_TRA_RAIL_E!V$2</f>
        <v>163.463456577816</v>
      </c>
      <c r="W134" s="19">
        <f>FC_TRA_RAIL_E!W$2</f>
        <v>148.2177987962167</v>
      </c>
      <c r="X134" s="19">
        <f>FC_TRA_RAIL_E!X$2</f>
        <v>153.83886500429918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5.5265356812686006</v>
      </c>
      <c r="D135" s="22">
        <f>FC_TRA_RAIL_MTU_E!D$2</f>
        <v>5.434040937071333</v>
      </c>
      <c r="E135" s="22">
        <f>FC_TRA_RAIL_MTU_E!E$2</f>
        <v>5.4352740757328499</v>
      </c>
      <c r="F135" s="22">
        <f>FC_TRA_RAIL_MTU_E!F$2</f>
        <v>5.4964104934362368</v>
      </c>
      <c r="G135" s="22">
        <f>FC_TRA_RAIL_MTU_E!G$2</f>
        <v>5.3676426740308019</v>
      </c>
      <c r="H135" s="22">
        <f>FC_TRA_RAIL_MTU_E!H$2</f>
        <v>5.5477639160253309</v>
      </c>
      <c r="I135" s="22">
        <f>FC_TRA_RAIL_MTU_E!I$2</f>
        <v>5.5820120843833232</v>
      </c>
      <c r="J135" s="22">
        <f>FC_TRA_RAIL_MTU_E!J$2</f>
        <v>5.6490380305738537</v>
      </c>
      <c r="K135" s="22">
        <f>FC_TRA_RAIL_MTU_E!K$2</f>
        <v>5.6967635998961565</v>
      </c>
      <c r="L135" s="22">
        <f>FC_TRA_RAIL_MTU_E!L$2</f>
        <v>5.6741521140436681</v>
      </c>
      <c r="M135" s="22">
        <f>FC_TRA_RAIL_MTU_E!M$2</f>
        <v>5.9615551047427982</v>
      </c>
      <c r="N135" s="22">
        <f>FC_TRA_RAIL_MTU_E!N$2</f>
        <v>6.1548627078600653</v>
      </c>
      <c r="O135" s="22">
        <f>FC_TRA_RAIL_MTU_E!O$2</f>
        <v>6.5965876443760241</v>
      </c>
      <c r="P135" s="22">
        <f>FC_TRA_RAIL_MTU_E!P$2</f>
        <v>6.6260761198554663</v>
      </c>
      <c r="Q135" s="22">
        <f>FC_TRA_RAIL_MTU_E!Q$2</f>
        <v>6.4777277822823027</v>
      </c>
      <c r="R135" s="22">
        <f>FC_TRA_RAIL_MTU_E!R$2</f>
        <v>6.4640739966147391</v>
      </c>
      <c r="S135" s="22">
        <f>FC_TRA_RAIL_MTU_E!S$2</f>
        <v>6.5070839899660244</v>
      </c>
      <c r="T135" s="22">
        <f>FC_TRA_RAIL_MTU_E!T$2</f>
        <v>7.1441561058339005</v>
      </c>
      <c r="U135" s="22">
        <f>FC_TRA_RAIL_MTU_E!U$2</f>
        <v>7.2824036210388572</v>
      </c>
      <c r="V135" s="22">
        <f>FC_TRA_RAIL_MTU_E!V$2</f>
        <v>7.5214795409677135</v>
      </c>
      <c r="W135" s="22">
        <f>FC_TRA_RAIL_MTU_E!W$2</f>
        <v>4.8847380613134881</v>
      </c>
      <c r="X135" s="22">
        <f>FC_TRA_RAIL_MTU_E!X$2</f>
        <v>4.8798603031474794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110.62877292406149</v>
      </c>
      <c r="D136" s="22">
        <f>FC_TRA_RAIL_CPT_E!D$2</f>
        <v>111.94698087512705</v>
      </c>
      <c r="E136" s="22">
        <f>FC_TRA_RAIL_CPT_E!E$2</f>
        <v>110.15982529720914</v>
      </c>
      <c r="F136" s="22">
        <f>FC_TRA_RAIL_CPT_E!F$2</f>
        <v>113.47497176938688</v>
      </c>
      <c r="G136" s="22">
        <f>FC_TRA_RAIL_CPT_E!G$2</f>
        <v>121.82239200870667</v>
      </c>
      <c r="H136" s="22">
        <f>FC_TRA_RAIL_CPT_E!H$2</f>
        <v>119.85445176026813</v>
      </c>
      <c r="I136" s="22">
        <f>FC_TRA_RAIL_CPT_E!I$2</f>
        <v>131.54004011463178</v>
      </c>
      <c r="J136" s="22">
        <f>FC_TRA_RAIL_CPT_E!J$2</f>
        <v>131.11921314083753</v>
      </c>
      <c r="K136" s="22">
        <f>FC_TRA_RAIL_CPT_E!K$2</f>
        <v>133.11587696793191</v>
      </c>
      <c r="L136" s="22">
        <f>FC_TRA_RAIL_CPT_E!L$2</f>
        <v>129.53433651854871</v>
      </c>
      <c r="M136" s="22">
        <f>FC_TRA_RAIL_CPT_E!M$2</f>
        <v>125.97762795161077</v>
      </c>
      <c r="N136" s="22">
        <f>FC_TRA_RAIL_CPT_E!N$2</f>
        <v>120.43782911498059</v>
      </c>
      <c r="O136" s="22">
        <f>FC_TRA_RAIL_CPT_E!O$2</f>
        <v>117.71850088100608</v>
      </c>
      <c r="P136" s="22">
        <f>FC_TRA_RAIL_CPT_E!P$2</f>
        <v>114.31494251422946</v>
      </c>
      <c r="Q136" s="22">
        <f>FC_TRA_RAIL_CPT_E!Q$2</f>
        <v>104.51404027503375</v>
      </c>
      <c r="R136" s="22">
        <f>FC_TRA_RAIL_CPT_E!R$2</f>
        <v>104.79503742846146</v>
      </c>
      <c r="S136" s="22">
        <f>FC_TRA_RAIL_CPT_E!S$2</f>
        <v>104.13063130228205</v>
      </c>
      <c r="T136" s="22">
        <f>FC_TRA_RAIL_CPT_E!T$2</f>
        <v>106.73798477217922</v>
      </c>
      <c r="U136" s="22">
        <f>FC_TRA_RAIL_CPT_E!U$2</f>
        <v>96.173787381208996</v>
      </c>
      <c r="V136" s="22">
        <f>FC_TRA_RAIL_CPT_E!V$2</f>
        <v>98.621270677577286</v>
      </c>
      <c r="W136" s="22">
        <f>FC_TRA_RAIL_CPT_E!W$2</f>
        <v>90.106729975591776</v>
      </c>
      <c r="X136" s="22">
        <f>FC_TRA_RAIL_CPT_E!X$2</f>
        <v>92.216675796848151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7.7309114903144964</v>
      </c>
      <c r="D137" s="22">
        <f>FC_TRA_RAIL_HST_E!D$2</f>
        <v>7.9062861360332386</v>
      </c>
      <c r="E137" s="22">
        <f>FC_TRA_RAIL_HST_E!E$2</f>
        <v>8.0547232428159639</v>
      </c>
      <c r="F137" s="22">
        <f>FC_TRA_RAIL_HST_E!F$2</f>
        <v>7.8160747702371944</v>
      </c>
      <c r="G137" s="22">
        <f>FC_TRA_RAIL_HST_E!G$2</f>
        <v>8.3534139558841218</v>
      </c>
      <c r="H137" s="22">
        <f>FC_TRA_RAIL_HST_E!H$2</f>
        <v>8.5800745048923996</v>
      </c>
      <c r="I137" s="22">
        <f>FC_TRA_RAIL_HST_E!I$2</f>
        <v>7.9341858786627357</v>
      </c>
      <c r="J137" s="22">
        <f>FC_TRA_RAIL_HST_E!J$2</f>
        <v>8.3583350499701581</v>
      </c>
      <c r="K137" s="22">
        <f>FC_TRA_RAIL_HST_E!K$2</f>
        <v>9.0364128661891243</v>
      </c>
      <c r="L137" s="22">
        <f>FC_TRA_RAIL_HST_E!L$2</f>
        <v>8.499494717237825</v>
      </c>
      <c r="M137" s="22">
        <f>FC_TRA_RAIL_HST_E!M$2</f>
        <v>8.5671061458811568</v>
      </c>
      <c r="N137" s="22">
        <f>FC_TRA_RAIL_HST_E!N$2</f>
        <v>7.2342177542492472</v>
      </c>
      <c r="O137" s="22">
        <f>FC_TRA_RAIL_HST_E!O$2</f>
        <v>7.1975475267561535</v>
      </c>
      <c r="P137" s="22">
        <f>FC_TRA_RAIL_HST_E!P$2</f>
        <v>7.152409604536361</v>
      </c>
      <c r="Q137" s="22">
        <f>FC_TRA_RAIL_HST_E!Q$2</f>
        <v>7.1111434726401432</v>
      </c>
      <c r="R137" s="22">
        <f>FC_TRA_RAIL_HST_E!R$2</f>
        <v>9.0811303963299057</v>
      </c>
      <c r="S137" s="22">
        <f>FC_TRA_RAIL_HST_E!S$2</f>
        <v>11.092350448480921</v>
      </c>
      <c r="T137" s="22">
        <f>FC_TRA_RAIL_HST_E!T$2</f>
        <v>11.379011316295031</v>
      </c>
      <c r="U137" s="22">
        <f>FC_TRA_RAIL_HST_E!U$2</f>
        <v>10.969015652124174</v>
      </c>
      <c r="V137" s="22">
        <f>FC_TRA_RAIL_HST_E!V$2</f>
        <v>11.270319698548667</v>
      </c>
      <c r="W137" s="22">
        <f>FC_TRA_RAIL_HST_E!W$2</f>
        <v>10.40953675589112</v>
      </c>
      <c r="X137" s="22">
        <f>FC_TRA_RAIL_HST_E!X$2</f>
        <v>11.011966260390967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53.959867608568658</v>
      </c>
      <c r="D138" s="22">
        <f>FC_TRA_RAIL_FRT_E!D$2</f>
        <v>48.126277606368575</v>
      </c>
      <c r="E138" s="22">
        <f>FC_TRA_RAIL_FRT_E!E$2</f>
        <v>44.5445024057382</v>
      </c>
      <c r="F138" s="22">
        <f>FC_TRA_RAIL_FRT_E!F$2</f>
        <v>43.148054574850264</v>
      </c>
      <c r="G138" s="22">
        <f>FC_TRA_RAIL_FRT_E!G$2</f>
        <v>47.699629607294113</v>
      </c>
      <c r="H138" s="22">
        <f>FC_TRA_RAIL_FRT_E!H$2</f>
        <v>51.646858572038568</v>
      </c>
      <c r="I138" s="22">
        <f>FC_TRA_RAIL_FRT_E!I$2</f>
        <v>55.257605430490713</v>
      </c>
      <c r="J138" s="22">
        <f>FC_TRA_RAIL_FRT_E!J$2</f>
        <v>57.203594346116361</v>
      </c>
      <c r="K138" s="22">
        <f>FC_TRA_RAIL_FRT_E!K$2</f>
        <v>54.132889816197796</v>
      </c>
      <c r="L138" s="22">
        <f>FC_TRA_RAIL_FRT_E!L$2</f>
        <v>36.962695927899816</v>
      </c>
      <c r="M138" s="22">
        <f>FC_TRA_RAIL_FRT_E!M$2</f>
        <v>40.473934357524463</v>
      </c>
      <c r="N138" s="22">
        <f>FC_TRA_RAIL_FRT_E!N$2</f>
        <v>39.335859124543859</v>
      </c>
      <c r="O138" s="22">
        <f>FC_TRA_RAIL_FRT_E!O$2</f>
        <v>39.185300319314898</v>
      </c>
      <c r="P138" s="22">
        <f>FC_TRA_RAIL_FRT_E!P$2</f>
        <v>37.661773825007238</v>
      </c>
      <c r="Q138" s="22">
        <f>FC_TRA_RAIL_FRT_E!Q$2</f>
        <v>35.67034728345741</v>
      </c>
      <c r="R138" s="22">
        <f>FC_TRA_RAIL_FRT_E!R$2</f>
        <v>35.735682512213813</v>
      </c>
      <c r="S138" s="22">
        <f>FC_TRA_RAIL_FRT_E!S$2</f>
        <v>35.617053777757619</v>
      </c>
      <c r="T138" s="22">
        <f>FC_TRA_RAIL_FRT_E!T$2</f>
        <v>37.18768701463425</v>
      </c>
      <c r="U138" s="22">
        <f>FC_TRA_RAIL_FRT_E!U$2</f>
        <v>48.704372021466249</v>
      </c>
      <c r="V138" s="22">
        <f>FC_TRA_RAIL_FRT_E!V$2</f>
        <v>46.050386660722324</v>
      </c>
      <c r="W138" s="22">
        <f>FC_TRA_RAIL_FRT_E!W$2</f>
        <v>42.81679400342032</v>
      </c>
      <c r="X138" s="22">
        <f>FC_TRA_RAIL_FRT_E!X$2</f>
        <v>45.730362643912578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7703.9588453021943</v>
      </c>
      <c r="D139" s="19">
        <f>FC_TRA_ROAD_E!D$2</f>
        <v>7984.8845716167016</v>
      </c>
      <c r="E139" s="19">
        <f>FC_TRA_ROAD_E!E$2</f>
        <v>7989.8955012827801</v>
      </c>
      <c r="F139" s="19">
        <f>FC_TRA_ROAD_E!F$2</f>
        <v>8167.5348889116831</v>
      </c>
      <c r="G139" s="19">
        <f>FC_TRA_ROAD_E!G$2</f>
        <v>8497.3547672249406</v>
      </c>
      <c r="H139" s="19">
        <f>FC_TRA_ROAD_E!H$2</f>
        <v>8260.376495939372</v>
      </c>
      <c r="I139" s="19">
        <f>FC_TRA_ROAD_E!I$2</f>
        <v>8454.9424426910009</v>
      </c>
      <c r="J139" s="19">
        <f>FC_TRA_ROAD_E!J$2</f>
        <v>8708.0816113346737</v>
      </c>
      <c r="K139" s="19">
        <f>FC_TRA_ROAD_E!K$2</f>
        <v>8726.4728887609726</v>
      </c>
      <c r="L139" s="19">
        <f>FC_TRA_ROAD_E!L$2</f>
        <v>8626.9863063933317</v>
      </c>
      <c r="M139" s="19">
        <f>FC_TRA_ROAD_E!M$2</f>
        <v>8558.2889716018781</v>
      </c>
      <c r="N139" s="19">
        <f>FC_TRA_ROAD_E!N$2</f>
        <v>8426.3969412969273</v>
      </c>
      <c r="O139" s="19">
        <f>FC_TRA_ROAD_E!O$2</f>
        <v>8178.9536457032946</v>
      </c>
      <c r="P139" s="19">
        <f>FC_TRA_ROAD_E!P$2</f>
        <v>8022.9891557514147</v>
      </c>
      <c r="Q139" s="19">
        <f>FC_TRA_ROAD_E!Q$2</f>
        <v>8202.2949077383964</v>
      </c>
      <c r="R139" s="19">
        <f>FC_TRA_ROAD_E!R$2</f>
        <v>8581.7684447888441</v>
      </c>
      <c r="S139" s="19">
        <f>FC_TRA_ROAD_E!S$2</f>
        <v>8677.5907379341224</v>
      </c>
      <c r="T139" s="19">
        <f>FC_TRA_ROAD_E!T$2</f>
        <v>8525.2226528977226</v>
      </c>
      <c r="U139" s="19">
        <f>FC_TRA_ROAD_E!U$2</f>
        <v>8567.4372884906752</v>
      </c>
      <c r="V139" s="19">
        <f>FC_TRA_ROAD_E!V$2</f>
        <v>8499.6712182913525</v>
      </c>
      <c r="W139" s="19">
        <f>FC_TRA_ROAD_E!W$2</f>
        <v>7427.0416060371681</v>
      </c>
      <c r="X139" s="19">
        <f>FC_TRA_ROAD_E!X$2</f>
        <v>8234.5487822506548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60.046730769153818</v>
      </c>
      <c r="D140" s="22">
        <f>FC_TRA_ROAD_P2W_E!D$2</f>
        <v>62.223230390308245</v>
      </c>
      <c r="E140" s="22">
        <f>FC_TRA_ROAD_P2W_E!E$2</f>
        <v>65.058353248292946</v>
      </c>
      <c r="F140" s="22">
        <f>FC_TRA_ROAD_P2W_E!F$2</f>
        <v>67.278319457158474</v>
      </c>
      <c r="G140" s="22">
        <f>FC_TRA_ROAD_P2W_E!G$2</f>
        <v>67.662390125228185</v>
      </c>
      <c r="H140" s="22">
        <f>FC_TRA_ROAD_P2W_E!H$2</f>
        <v>64.579936768840028</v>
      </c>
      <c r="I140" s="22">
        <f>FC_TRA_ROAD_P2W_E!I$2</f>
        <v>66.350386444919721</v>
      </c>
      <c r="J140" s="22">
        <f>FC_TRA_ROAD_P2W_E!J$2</f>
        <v>68.226162879907221</v>
      </c>
      <c r="K140" s="22">
        <f>FC_TRA_ROAD_P2W_E!K$2</f>
        <v>67.523800218373694</v>
      </c>
      <c r="L140" s="22">
        <f>FC_TRA_ROAD_P2W_E!L$2</f>
        <v>65.616729009477353</v>
      </c>
      <c r="M140" s="22">
        <f>FC_TRA_ROAD_P2W_E!M$2</f>
        <v>62.189287745177367</v>
      </c>
      <c r="N140" s="22">
        <f>FC_TRA_ROAD_P2W_E!N$2</f>
        <v>61.282340205059853</v>
      </c>
      <c r="O140" s="22">
        <f>FC_TRA_ROAD_P2W_E!O$2</f>
        <v>58.530295587848165</v>
      </c>
      <c r="P140" s="22">
        <f>FC_TRA_ROAD_P2W_E!P$2</f>
        <v>55.607175638003248</v>
      </c>
      <c r="Q140" s="22">
        <f>FC_TRA_ROAD_P2W_E!Q$2</f>
        <v>57.90733154345731</v>
      </c>
      <c r="R140" s="22">
        <f>FC_TRA_ROAD_P2W_E!R$2</f>
        <v>56.865087382956055</v>
      </c>
      <c r="S140" s="22">
        <f>FC_TRA_ROAD_P2W_E!S$2</f>
        <v>55.015332174597518</v>
      </c>
      <c r="T140" s="22">
        <f>FC_TRA_ROAD_P2W_E!T$2</f>
        <v>53.120726316464044</v>
      </c>
      <c r="U140" s="22">
        <f>FC_TRA_ROAD_P2W_E!U$2</f>
        <v>50.234628285163446</v>
      </c>
      <c r="V140" s="22">
        <f>FC_TRA_ROAD_P2W_E!V$2</f>
        <v>53.460552955518565</v>
      </c>
      <c r="W140" s="22">
        <f>FC_TRA_ROAD_P2W_E!W$2</f>
        <v>46.169019826076465</v>
      </c>
      <c r="X140" s="22">
        <f>FC_TRA_ROAD_P2W_E!X$2</f>
        <v>45.93010938880213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5183.796039292416</v>
      </c>
      <c r="D141" s="22">
        <f>FC_TRA_ROAD_CAR_E!D$2</f>
        <v>5262.7937205289709</v>
      </c>
      <c r="E141" s="22">
        <f>FC_TRA_ROAD_CAR_E!E$2</f>
        <v>5201.3044192599446</v>
      </c>
      <c r="F141" s="22">
        <f>FC_TRA_ROAD_CAR_E!F$2</f>
        <v>5332.126185106612</v>
      </c>
      <c r="G141" s="22">
        <f>FC_TRA_ROAD_CAR_E!G$2</f>
        <v>5384.3575780805668</v>
      </c>
      <c r="H141" s="22">
        <f>FC_TRA_ROAD_CAR_E!H$2</f>
        <v>5150.4822937465342</v>
      </c>
      <c r="I141" s="22">
        <f>FC_TRA_ROAD_CAR_E!I$2</f>
        <v>5265.6291617197321</v>
      </c>
      <c r="J141" s="22">
        <f>FC_TRA_ROAD_CAR_E!J$2</f>
        <v>5444.4753656042813</v>
      </c>
      <c r="K141" s="22">
        <f>FC_TRA_ROAD_CAR_E!K$2</f>
        <v>5541.2667405570382</v>
      </c>
      <c r="L141" s="22">
        <f>FC_TRA_ROAD_CAR_E!L$2</f>
        <v>5552.0132898292522</v>
      </c>
      <c r="M141" s="22">
        <f>FC_TRA_ROAD_CAR_E!M$2</f>
        <v>5471.0866505021622</v>
      </c>
      <c r="N141" s="22">
        <f>FC_TRA_ROAD_CAR_E!N$2</f>
        <v>5406.1404689216406</v>
      </c>
      <c r="O141" s="22">
        <f>FC_TRA_ROAD_CAR_E!O$2</f>
        <v>5265.1303678355371</v>
      </c>
      <c r="P141" s="22">
        <f>FC_TRA_ROAD_CAR_E!P$2</f>
        <v>5110.2477099971247</v>
      </c>
      <c r="Q141" s="22">
        <f>FC_TRA_ROAD_CAR_E!Q$2</f>
        <v>5218.8425118133409</v>
      </c>
      <c r="R141" s="22">
        <f>FC_TRA_ROAD_CAR_E!R$2</f>
        <v>5338.888272956051</v>
      </c>
      <c r="S141" s="22">
        <f>FC_TRA_ROAD_CAR_E!S$2</f>
        <v>5257.5559880812343</v>
      </c>
      <c r="T141" s="22">
        <f>FC_TRA_ROAD_CAR_E!T$2</f>
        <v>5047.5014913163459</v>
      </c>
      <c r="U141" s="22">
        <f>FC_TRA_ROAD_CAR_E!U$2</f>
        <v>4992.7408414849788</v>
      </c>
      <c r="V141" s="22">
        <f>FC_TRA_ROAD_CAR_E!V$2</f>
        <v>4906.8392997751416</v>
      </c>
      <c r="W141" s="22">
        <f>FC_TRA_ROAD_CAR_E!W$2</f>
        <v>4079.086599590325</v>
      </c>
      <c r="X141" s="22">
        <f>FC_TRA_ROAD_CAR_E!X$2</f>
        <v>4409.4510107986271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392.37157717897054</v>
      </c>
      <c r="D142" s="22">
        <f>FC_TRA_ROAD_BUS_E!D$2</f>
        <v>389.37109004442851</v>
      </c>
      <c r="E142" s="22">
        <f>FC_TRA_ROAD_BUS_E!E$2</f>
        <v>386.9575556240797</v>
      </c>
      <c r="F142" s="22">
        <f>FC_TRA_ROAD_BUS_E!F$2</f>
        <v>396.05763791302979</v>
      </c>
      <c r="G142" s="22">
        <f>FC_TRA_ROAD_BUS_E!G$2</f>
        <v>397.25000389238772</v>
      </c>
      <c r="H142" s="22">
        <f>FC_TRA_ROAD_BUS_E!H$2</f>
        <v>389.30789378977784</v>
      </c>
      <c r="I142" s="22">
        <f>FC_TRA_ROAD_BUS_E!I$2</f>
        <v>380.23773372926462</v>
      </c>
      <c r="J142" s="22">
        <f>FC_TRA_ROAD_BUS_E!J$2</f>
        <v>375.42656372794596</v>
      </c>
      <c r="K142" s="22">
        <f>FC_TRA_ROAD_BUS_E!K$2</f>
        <v>382.97317898869449</v>
      </c>
      <c r="L142" s="22">
        <f>FC_TRA_ROAD_BUS_E!L$2</f>
        <v>376.2242418434833</v>
      </c>
      <c r="M142" s="22">
        <f>FC_TRA_ROAD_BUS_E!M$2</f>
        <v>373.96685080738411</v>
      </c>
      <c r="N142" s="22">
        <f>FC_TRA_ROAD_BUS_E!N$2</f>
        <v>361.30110260704549</v>
      </c>
      <c r="O142" s="22">
        <f>FC_TRA_ROAD_BUS_E!O$2</f>
        <v>350.57240147782585</v>
      </c>
      <c r="P142" s="22">
        <f>FC_TRA_ROAD_BUS_E!P$2</f>
        <v>341.16367219336718</v>
      </c>
      <c r="Q142" s="22">
        <f>FC_TRA_ROAD_BUS_E!Q$2</f>
        <v>348.04860635087755</v>
      </c>
      <c r="R142" s="22">
        <f>FC_TRA_ROAD_BUS_E!R$2</f>
        <v>361.22211380086077</v>
      </c>
      <c r="S142" s="22">
        <f>FC_TRA_ROAD_BUS_E!S$2</f>
        <v>349.49696753329499</v>
      </c>
      <c r="T142" s="22">
        <f>FC_TRA_ROAD_BUS_E!T$2</f>
        <v>359.21636356315202</v>
      </c>
      <c r="U142" s="22">
        <f>FC_TRA_ROAD_BUS_E!U$2</f>
        <v>377.49284189843121</v>
      </c>
      <c r="V142" s="22">
        <f>FC_TRA_ROAD_BUS_E!V$2</f>
        <v>383.34461228389438</v>
      </c>
      <c r="W142" s="22">
        <f>FC_TRA_ROAD_BUS_E!W$2</f>
        <v>379.06864852272759</v>
      </c>
      <c r="X142" s="22">
        <f>FC_TRA_ROAD_BUS_E!X$2</f>
        <v>399.01684273645463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1041.9873583799549</v>
      </c>
      <c r="D143" s="22">
        <f>FC_TRA_ROAD_LCV_E!D$2</f>
        <v>1049.1059690526661</v>
      </c>
      <c r="E143" s="22">
        <f>FC_TRA_ROAD_LCV_E!E$2</f>
        <v>1090.6253749475338</v>
      </c>
      <c r="F143" s="22">
        <f>FC_TRA_ROAD_LCV_E!F$2</f>
        <v>1094.1240526390193</v>
      </c>
      <c r="G143" s="22">
        <f>FC_TRA_ROAD_LCV_E!G$2</f>
        <v>1167.9532093277712</v>
      </c>
      <c r="H143" s="22">
        <f>FC_TRA_ROAD_LCV_E!H$2</f>
        <v>1181.7876627565818</v>
      </c>
      <c r="I143" s="22">
        <f>FC_TRA_ROAD_LCV_E!I$2</f>
        <v>1195.7188875063193</v>
      </c>
      <c r="J143" s="22">
        <f>FC_TRA_ROAD_LCV_E!J$2</f>
        <v>1237.6383965097159</v>
      </c>
      <c r="K143" s="22">
        <f>FC_TRA_ROAD_LCV_E!K$2</f>
        <v>1233.7428014004868</v>
      </c>
      <c r="L143" s="22">
        <f>FC_TRA_ROAD_LCV_E!L$2</f>
        <v>1205.5352094175596</v>
      </c>
      <c r="M143" s="22">
        <f>FC_TRA_ROAD_LCV_E!M$2</f>
        <v>1198.3686415398088</v>
      </c>
      <c r="N143" s="22">
        <f>FC_TRA_ROAD_LCV_E!N$2</f>
        <v>1186.1214892298799</v>
      </c>
      <c r="O143" s="22">
        <f>FC_TRA_ROAD_LCV_E!O$2</f>
        <v>1161.1330467149864</v>
      </c>
      <c r="P143" s="22">
        <f>FC_TRA_ROAD_LCV_E!P$2</f>
        <v>1097.2189068639539</v>
      </c>
      <c r="Q143" s="22">
        <f>FC_TRA_ROAD_LCV_E!Q$2</f>
        <v>1133.6843616985361</v>
      </c>
      <c r="R143" s="22">
        <f>FC_TRA_ROAD_LCV_E!R$2</f>
        <v>1199.6448320192669</v>
      </c>
      <c r="S143" s="22">
        <f>FC_TRA_ROAD_LCV_E!S$2</f>
        <v>1131.499034613599</v>
      </c>
      <c r="T143" s="22">
        <f>FC_TRA_ROAD_LCV_E!T$2</f>
        <v>1038.7953786476232</v>
      </c>
      <c r="U143" s="22">
        <f>FC_TRA_ROAD_LCV_E!U$2</f>
        <v>1020.4356156932183</v>
      </c>
      <c r="V143" s="22">
        <f>FC_TRA_ROAD_LCV_E!V$2</f>
        <v>1025.3830343700918</v>
      </c>
      <c r="W143" s="22">
        <f>FC_TRA_ROAD_LCV_E!W$2</f>
        <v>961.89437600204781</v>
      </c>
      <c r="X143" s="22">
        <f>FC_TRA_ROAD_LCV_E!X$2</f>
        <v>1122.3579073201374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1025.7571396816993</v>
      </c>
      <c r="D144" s="22">
        <f>FC_TRA_ROAD_HGV_E!D$2</f>
        <v>1221.3905616003276</v>
      </c>
      <c r="E144" s="22">
        <f>FC_TRA_ROAD_HGV_E!E$2</f>
        <v>1245.9497982029286</v>
      </c>
      <c r="F144" s="22">
        <f>FC_TRA_ROAD_HGV_E!F$2</f>
        <v>1277.9486937958638</v>
      </c>
      <c r="G144" s="22">
        <f>FC_TRA_ROAD_HGV_E!G$2</f>
        <v>1480.1315857989873</v>
      </c>
      <c r="H144" s="22">
        <f>FC_TRA_ROAD_HGV_E!H$2</f>
        <v>1474.2187088776377</v>
      </c>
      <c r="I144" s="22">
        <f>FC_TRA_ROAD_HGV_E!I$2</f>
        <v>1547.0062732907643</v>
      </c>
      <c r="J144" s="22">
        <f>FC_TRA_ROAD_HGV_E!J$2</f>
        <v>1582.3151226128243</v>
      </c>
      <c r="K144" s="22">
        <f>FC_TRA_ROAD_HGV_E!K$2</f>
        <v>1500.9663675963784</v>
      </c>
      <c r="L144" s="22">
        <f>FC_TRA_ROAD_HGV_E!L$2</f>
        <v>1427.5968362935607</v>
      </c>
      <c r="M144" s="22">
        <f>FC_TRA_ROAD_HGV_E!M$2</f>
        <v>1452.6775410073467</v>
      </c>
      <c r="N144" s="22">
        <f>FC_TRA_ROAD_HGV_E!N$2</f>
        <v>1411.5515403333034</v>
      </c>
      <c r="O144" s="22">
        <f>FC_TRA_ROAD_HGV_E!O$2</f>
        <v>1343.5875340870975</v>
      </c>
      <c r="P144" s="22">
        <f>FC_TRA_ROAD_HGV_E!P$2</f>
        <v>1418.7516910589654</v>
      </c>
      <c r="Q144" s="22">
        <f>FC_TRA_ROAD_HGV_E!Q$2</f>
        <v>1443.8120963321855</v>
      </c>
      <c r="R144" s="22">
        <f>FC_TRA_ROAD_HGV_E!R$2</f>
        <v>1625.1481386297114</v>
      </c>
      <c r="S144" s="22">
        <f>FC_TRA_ROAD_HGV_E!S$2</f>
        <v>1884.0234155313972</v>
      </c>
      <c r="T144" s="22">
        <f>FC_TRA_ROAD_HGV_E!T$2</f>
        <v>2026.5886930541376</v>
      </c>
      <c r="U144" s="22">
        <f>FC_TRA_ROAD_HGV_E!U$2</f>
        <v>2126.5333611288847</v>
      </c>
      <c r="V144" s="22">
        <f>FC_TRA_ROAD_HGV_E!V$2</f>
        <v>2130.6437189067051</v>
      </c>
      <c r="W144" s="22">
        <f>FC_TRA_ROAD_HGV_E!W$2</f>
        <v>1960.8229620959921</v>
      </c>
      <c r="X144" s="22">
        <f>FC_TRA_ROAD_HGV_E!X$2</f>
        <v>2257.7929120066333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288.54204643164235</v>
      </c>
      <c r="D148" s="19">
        <f>FC_TRA_DNAVI_E!D$2</f>
        <v>275.93147033533961</v>
      </c>
      <c r="E148" s="19">
        <f>FC_TRA_DNAVI_E!E$2</f>
        <v>248.89561478933786</v>
      </c>
      <c r="F148" s="19">
        <f>FC_TRA_DNAVI_E!F$2</f>
        <v>277.2570937231298</v>
      </c>
      <c r="G148" s="19">
        <f>FC_TRA_DNAVI_E!G$2</f>
        <v>246.95563198624245</v>
      </c>
      <c r="H148" s="19">
        <f>FC_TRA_DNAVI_E!H$2</f>
        <v>230.12089423903689</v>
      </c>
      <c r="I148" s="19">
        <f>FC_TRA_DNAVI_E!I$2</f>
        <v>150.74901117798797</v>
      </c>
      <c r="J148" s="19">
        <f>FC_TRA_DNAVI_E!J$2</f>
        <v>157.31539122957869</v>
      </c>
      <c r="K148" s="19">
        <f>FC_TRA_DNAVI_E!K$2</f>
        <v>155.87179707652621</v>
      </c>
      <c r="L148" s="19">
        <f>FC_TRA_DNAVI_E!L$2</f>
        <v>131.97042132416161</v>
      </c>
      <c r="M148" s="19">
        <f>FC_TRA_DNAVI_E!M$2</f>
        <v>156.7368873602752</v>
      </c>
      <c r="N148" s="19">
        <f>FC_TRA_DNAVI_E!N$2</f>
        <v>150.2775580395529</v>
      </c>
      <c r="O148" s="19">
        <f>FC_TRA_DNAVI_E!O$2</f>
        <v>145.58753224419604</v>
      </c>
      <c r="P148" s="19">
        <f>FC_TRA_DNAVI_E!P$2</f>
        <v>148.6304385210662</v>
      </c>
      <c r="Q148" s="19">
        <f>FC_TRA_DNAVI_E!Q$2</f>
        <v>141.69243336199489</v>
      </c>
      <c r="R148" s="19">
        <f>FC_TRA_DNAVI_E!R$2</f>
        <v>137.72424763542566</v>
      </c>
      <c r="S148" s="19">
        <f>FC_TRA_DNAVI_E!S$2</f>
        <v>133.55262252794495</v>
      </c>
      <c r="T148" s="19">
        <f>FC_TRA_DNAVI_E!T$2</f>
        <v>135.76380051590709</v>
      </c>
      <c r="U148" s="19">
        <f>FC_TRA_DNAVI_E!U$2</f>
        <v>133.35296646603607</v>
      </c>
      <c r="V148" s="19">
        <f>FC_TRA_DNAVI_E!V$2</f>
        <v>125.52355975924331</v>
      </c>
      <c r="W148" s="19">
        <f>FC_TRA_DNAVI_E!W$2</f>
        <v>124.86956147893379</v>
      </c>
      <c r="X148" s="19">
        <f>FC_TRA_DNAVI_E!X$2</f>
        <v>124.86956147893379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16.767268479576604</v>
      </c>
      <c r="D149" s="22">
        <f>FC_TRA_DNAVI_DCS_E!D$2</f>
        <v>13.583205230683582</v>
      </c>
      <c r="E149" s="22">
        <f>FC_TRA_DNAVI_DCS_E!E$2</f>
        <v>10.650109486832735</v>
      </c>
      <c r="F149" s="22">
        <f>FC_TRA_DNAVI_DCS_E!F$2</f>
        <v>10.333919438663772</v>
      </c>
      <c r="G149" s="22">
        <f>FC_TRA_DNAVI_DCS_E!G$2</f>
        <v>6.8504456469907069</v>
      </c>
      <c r="H149" s="22">
        <f>FC_TRA_DNAVI_DCS_E!H$2</f>
        <v>12.045283863766137</v>
      </c>
      <c r="I149" s="22">
        <f>FC_TRA_DNAVI_DCS_E!I$2</f>
        <v>10.615596453399819</v>
      </c>
      <c r="J149" s="22">
        <f>FC_TRA_DNAVI_DCS_E!J$2</f>
        <v>12.160169289761757</v>
      </c>
      <c r="K149" s="22">
        <f>FC_TRA_DNAVI_DCS_E!K$2</f>
        <v>13.130465620419205</v>
      </c>
      <c r="L149" s="22">
        <f>FC_TRA_DNAVI_DCS_E!L$2</f>
        <v>7.5780583429792463</v>
      </c>
      <c r="M149" s="22">
        <f>FC_TRA_DNAVI_DCS_E!M$2</f>
        <v>7.6426183622715529</v>
      </c>
      <c r="N149" s="22">
        <f>FC_TRA_DNAVI_DCS_E!N$2</f>
        <v>6.6476359373267329</v>
      </c>
      <c r="O149" s="22">
        <f>FC_TRA_DNAVI_DCS_E!O$2</f>
        <v>5.8567313461884929</v>
      </c>
      <c r="P149" s="22">
        <f>FC_TRA_DNAVI_DCS_E!P$2</f>
        <v>5.9918977862387282</v>
      </c>
      <c r="Q149" s="22">
        <f>FC_TRA_DNAVI_DCS_E!Q$2</f>
        <v>5.7547458501875068</v>
      </c>
      <c r="R149" s="22">
        <f>FC_TRA_DNAVI_DCS_E!R$2</f>
        <v>5.0412002221863688</v>
      </c>
      <c r="S149" s="22">
        <f>FC_TRA_DNAVI_DCS_E!S$2</f>
        <v>5.8154757139400246</v>
      </c>
      <c r="T149" s="22">
        <f>FC_TRA_DNAVI_DCS_E!T$2</f>
        <v>4.568421007451863</v>
      </c>
      <c r="U149" s="22">
        <f>FC_TRA_DNAVI_DCS_E!U$2</f>
        <v>5.8043804311510492</v>
      </c>
      <c r="V149" s="22">
        <f>FC_TRA_DNAVI_DCS_E!V$2</f>
        <v>6.7035699591466038</v>
      </c>
      <c r="W149" s="22">
        <f>FC_TRA_DNAVI_DCS_E!W$2</f>
        <v>6.7829444300248989</v>
      </c>
      <c r="X149" s="22">
        <f>FC_TRA_DNAVI_DCS_E!X$2</f>
        <v>8.0612721463602828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271.77477795206573</v>
      </c>
      <c r="D150" s="22">
        <f>FC_TRA_DNAVI_IWW_E!D$2</f>
        <v>262.34826510465604</v>
      </c>
      <c r="E150" s="22">
        <f>FC_TRA_DNAVI_IWW_E!E$2</f>
        <v>238.24550530250514</v>
      </c>
      <c r="F150" s="22">
        <f>FC_TRA_DNAVI_IWW_E!F$2</f>
        <v>266.92317428446603</v>
      </c>
      <c r="G150" s="22">
        <f>FC_TRA_DNAVI_IWW_E!G$2</f>
        <v>240.10518633925176</v>
      </c>
      <c r="H150" s="22">
        <f>FC_TRA_DNAVI_IWW_E!H$2</f>
        <v>218.07561037527074</v>
      </c>
      <c r="I150" s="22">
        <f>FC_TRA_DNAVI_IWW_E!I$2</f>
        <v>140.13341472458816</v>
      </c>
      <c r="J150" s="22">
        <f>FC_TRA_DNAVI_IWW_E!J$2</f>
        <v>145.15522193981693</v>
      </c>
      <c r="K150" s="22">
        <f>FC_TRA_DNAVI_IWW_E!K$2</f>
        <v>142.74133145610702</v>
      </c>
      <c r="L150" s="22">
        <f>FC_TRA_DNAVI_IWW_E!L$2</f>
        <v>124.39236298118236</v>
      </c>
      <c r="M150" s="22">
        <f>FC_TRA_DNAVI_IWW_E!M$2</f>
        <v>149.09426899800368</v>
      </c>
      <c r="N150" s="22">
        <f>FC_TRA_DNAVI_IWW_E!N$2</f>
        <v>143.62992210222617</v>
      </c>
      <c r="O150" s="22">
        <f>FC_TRA_DNAVI_IWW_E!O$2</f>
        <v>139.73080089800757</v>
      </c>
      <c r="P150" s="22">
        <f>FC_TRA_DNAVI_IWW_E!P$2</f>
        <v>142.63854073482747</v>
      </c>
      <c r="Q150" s="22">
        <f>FC_TRA_DNAVI_IWW_E!Q$2</f>
        <v>135.93768751180738</v>
      </c>
      <c r="R150" s="22">
        <f>FC_TRA_DNAVI_IWW_E!R$2</f>
        <v>132.68304741323928</v>
      </c>
      <c r="S150" s="22">
        <f>FC_TRA_DNAVI_IWW_E!S$2</f>
        <v>127.7371468140049</v>
      </c>
      <c r="T150" s="22">
        <f>FC_TRA_DNAVI_IWW_E!T$2</f>
        <v>131.19537950845526</v>
      </c>
      <c r="U150" s="22">
        <f>FC_TRA_DNAVI_IWW_E!U$2</f>
        <v>127.54858603488502</v>
      </c>
      <c r="V150" s="22">
        <f>FC_TRA_DNAVI_IWW_E!V$2</f>
        <v>118.81998980009671</v>
      </c>
      <c r="W150" s="22">
        <f>FC_TRA_DNAVI_IWW_E!W$2</f>
        <v>118.08661704890889</v>
      </c>
      <c r="X150" s="22">
        <f>FC_TRA_DNAVI_IWW_E!X$2</f>
        <v>116.80828933257351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0.25795356835769562</v>
      </c>
      <c r="D151" s="19">
        <f>FC_TRA_PIPE_E!D$2</f>
        <v>0.34393809114359408</v>
      </c>
      <c r="E151" s="19">
        <f>FC_TRA_PIPE_E!E$2</f>
        <v>0.34393809114359408</v>
      </c>
      <c r="F151" s="19">
        <f>FC_TRA_PIPE_E!F$2</f>
        <v>0.34393809114359408</v>
      </c>
      <c r="G151" s="19">
        <f>FC_TRA_PIPE_E!G$2</f>
        <v>56.290541702493549</v>
      </c>
      <c r="H151" s="19">
        <f>FC_TRA_PIPE_E!H$2</f>
        <v>45.685640584694752</v>
      </c>
      <c r="I151" s="19">
        <f>FC_TRA_PIPE_E!I$2</f>
        <v>48.424505588993974</v>
      </c>
      <c r="J151" s="19">
        <f>FC_TRA_PIPE_E!J$2</f>
        <v>44.339380911435931</v>
      </c>
      <c r="K151" s="19">
        <f>FC_TRA_PIPE_E!K$2</f>
        <v>48.494496990541705</v>
      </c>
      <c r="L151" s="19">
        <f>FC_TRA_PIPE_E!L$2</f>
        <v>52.98761822871883</v>
      </c>
      <c r="M151" s="19">
        <f>FC_TRA_PIPE_E!M$2</f>
        <v>55.060447119518479</v>
      </c>
      <c r="N151" s="19">
        <f>FC_TRA_PIPE_E!N$2</f>
        <v>53.394067067927764</v>
      </c>
      <c r="O151" s="19">
        <f>FC_TRA_PIPE_E!O$2</f>
        <v>51.973774720550296</v>
      </c>
      <c r="P151" s="19">
        <f>FC_TRA_PIPE_E!P$2</f>
        <v>55.024677558039556</v>
      </c>
      <c r="Q151" s="19">
        <f>FC_TRA_PIPE_E!Q$2</f>
        <v>25.427257093723131</v>
      </c>
      <c r="R151" s="19">
        <f>FC_TRA_PIPE_E!R$2</f>
        <v>31.575408426483229</v>
      </c>
      <c r="S151" s="19">
        <f>FC_TRA_PIPE_E!S$2</f>
        <v>35.026139294926907</v>
      </c>
      <c r="T151" s="19">
        <f>FC_TRA_PIPE_E!T$2</f>
        <v>32.212639724849524</v>
      </c>
      <c r="U151" s="19">
        <f>FC_TRA_PIPE_E!U$2</f>
        <v>34.815047291487531</v>
      </c>
      <c r="V151" s="19">
        <f>FC_TRA_PIPE_E!V$2</f>
        <v>29.117196904557179</v>
      </c>
      <c r="W151" s="19">
        <f>FC_TRA_PIPE_E!W$2</f>
        <v>23.570851246775575</v>
      </c>
      <c r="X151" s="19">
        <f>FC_TRA_PIPE_E!X$2</f>
        <v>30.050386930352534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13873.065574302282</v>
      </c>
      <c r="D152" s="16">
        <f>FC_OTH_E!D$2</f>
        <v>14416.943975244862</v>
      </c>
      <c r="E152" s="16">
        <f>FC_OTH_E!E$2</f>
        <v>13880.179993128226</v>
      </c>
      <c r="F152" s="16">
        <f>FC_OTH_E!F$2</f>
        <v>14804.64671040044</v>
      </c>
      <c r="G152" s="16">
        <f>FC_OTH_E!G$2</f>
        <v>15002.109033290964</v>
      </c>
      <c r="H152" s="16">
        <f>FC_OTH_E!H$2</f>
        <v>14905.911122289344</v>
      </c>
      <c r="I152" s="16">
        <f>FC_OTH_E!I$2</f>
        <v>14211.580601161104</v>
      </c>
      <c r="J152" s="16">
        <f>FC_OTH_E!J$2</f>
        <v>13255.495516782265</v>
      </c>
      <c r="K152" s="16">
        <f>FC_OTH_E!K$2</f>
        <v>14795.181883380044</v>
      </c>
      <c r="L152" s="16">
        <f>FC_OTH_E!L$2</f>
        <v>14275.982137286805</v>
      </c>
      <c r="M152" s="16">
        <f>FC_OTH_E!M$2</f>
        <v>15547.934932095457</v>
      </c>
      <c r="N152" s="16">
        <f>FC_OTH_E!N$2</f>
        <v>13260.784142108056</v>
      </c>
      <c r="O152" s="16">
        <f>FC_OTH_E!O$2</f>
        <v>13976.67816857013</v>
      </c>
      <c r="P152" s="16">
        <f>FC_OTH_E!P$2</f>
        <v>14942.982383371544</v>
      </c>
      <c r="Q152" s="16">
        <f>FC_OTH_E!Q$2</f>
        <v>12505.407155890147</v>
      </c>
      <c r="R152" s="16">
        <f>FC_OTH_E!R$2</f>
        <v>13670.800428813905</v>
      </c>
      <c r="S152" s="16">
        <f>FC_OTH_E!S$2</f>
        <v>13802.625857078769</v>
      </c>
      <c r="T152" s="16">
        <f>FC_OTH_E!T$2</f>
        <v>13679.921457162473</v>
      </c>
      <c r="U152" s="16">
        <f>FC_OTH_E!U$2</f>
        <v>13625.810432919467</v>
      </c>
      <c r="V152" s="16">
        <f>FC_OTH_E!V$2</f>
        <v>13462.4169158445</v>
      </c>
      <c r="W152" s="16">
        <f>FC_OTH_E!W$2</f>
        <v>13211.329589147699</v>
      </c>
      <c r="X152" s="16">
        <f>FC_OTH_E!X$2</f>
        <v>14051.429205711505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3514.3612750761395</v>
      </c>
      <c r="D153" s="19">
        <f>FC_OTH_CP_E!D$2</f>
        <v>3688.4671050814914</v>
      </c>
      <c r="E153" s="19">
        <f>FC_OTH_CP_E!E$2</f>
        <v>3826.3030369803328</v>
      </c>
      <c r="F153" s="19">
        <f>FC_OTH_CP_E!F$2</f>
        <v>4035.0828239000107</v>
      </c>
      <c r="G153" s="19">
        <f>FC_OTH_CP_E!G$2</f>
        <v>4661.9169438670615</v>
      </c>
      <c r="H153" s="19">
        <f>FC_OTH_CP_E!H$2</f>
        <v>4678.1088007072303</v>
      </c>
      <c r="I153" s="19">
        <f>FC_OTH_CP_E!I$2</f>
        <v>4547.5906613502702</v>
      </c>
      <c r="J153" s="19">
        <f>FC_OTH_CP_E!J$2</f>
        <v>4357.4665399980859</v>
      </c>
      <c r="K153" s="19">
        <f>FC_OTH_CP_E!K$2</f>
        <v>4801.0670940421242</v>
      </c>
      <c r="L153" s="19">
        <f>FC_OTH_CP_E!L$2</f>
        <v>4708.8579756359013</v>
      </c>
      <c r="M153" s="19">
        <f>FC_OTH_CP_E!M$2</f>
        <v>4995.6946053542661</v>
      </c>
      <c r="N153" s="19">
        <f>FC_OTH_CP_E!N$2</f>
        <v>4407.3981575852713</v>
      </c>
      <c r="O153" s="19">
        <f>FC_OTH_CP_E!O$2</f>
        <v>4627.9359501694462</v>
      </c>
      <c r="P153" s="19">
        <f>FC_OTH_CP_E!P$2</f>
        <v>4912.2553842313864</v>
      </c>
      <c r="Q153" s="19">
        <f>FC_OTH_CP_E!Q$2</f>
        <v>4251.6403459159428</v>
      </c>
      <c r="R153" s="19">
        <f>FC_OTH_CP_E!R$2</f>
        <v>4617.4526214192319</v>
      </c>
      <c r="S153" s="19">
        <f>FC_OTH_CP_E!S$2</f>
        <v>4649.6476971475604</v>
      </c>
      <c r="T153" s="19">
        <f>FC_OTH_CP_E!T$2</f>
        <v>4637.4165560446672</v>
      </c>
      <c r="U153" s="19">
        <f>FC_OTH_CP_E!U$2</f>
        <v>4658.2222987836103</v>
      </c>
      <c r="V153" s="19">
        <f>FC_OTH_CP_E!V$2</f>
        <v>4600.8274919408032</v>
      </c>
      <c r="W153" s="19">
        <f>FC_OTH_CP_E!W$2</f>
        <v>4395.0308789155397</v>
      </c>
      <c r="X153" s="19">
        <f>FC_OTH_CP_E!X$2</f>
        <v>4528.2313553245776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2178.4185261482698</v>
      </c>
      <c r="D154" s="22">
        <f>FC_OTH_CP_SH_E!D$2</f>
        <v>2306.4944905255593</v>
      </c>
      <c r="E154" s="22">
        <f>FC_OTH_CP_SH_E!E$2</f>
        <v>2374.3979232499523</v>
      </c>
      <c r="F154" s="22">
        <f>FC_OTH_CP_SH_E!F$2</f>
        <v>2543.9548967445285</v>
      </c>
      <c r="G154" s="22">
        <f>FC_OTH_CP_SH_E!G$2</f>
        <v>3094.4648735316946</v>
      </c>
      <c r="H154" s="22">
        <f>FC_OTH_CP_SH_E!H$2</f>
        <v>3063.5183664729848</v>
      </c>
      <c r="I154" s="22">
        <f>FC_OTH_CP_SH_E!I$2</f>
        <v>2856.0086282643806</v>
      </c>
      <c r="J154" s="22">
        <f>FC_OTH_CP_SH_E!J$2</f>
        <v>2607.864015791637</v>
      </c>
      <c r="K154" s="22">
        <f>FC_OTH_CP_SH_E!K$2</f>
        <v>3000.5886684570337</v>
      </c>
      <c r="L154" s="22">
        <f>FC_OTH_CP_SH_E!L$2</f>
        <v>2874.0781337910016</v>
      </c>
      <c r="M154" s="22">
        <f>FC_OTH_CP_SH_E!M$2</f>
        <v>3109.5070888751197</v>
      </c>
      <c r="N154" s="22">
        <f>FC_OTH_CP_SH_E!N$2</f>
        <v>2486.3839950895908</v>
      </c>
      <c r="O154" s="22">
        <f>FC_OTH_CP_SH_E!O$2</f>
        <v>2663.8772347763834</v>
      </c>
      <c r="P154" s="22">
        <f>FC_OTH_CP_SH_E!P$2</f>
        <v>2907.6995207968721</v>
      </c>
      <c r="Q154" s="22">
        <f>FC_OTH_CP_SH_E!Q$2</f>
        <v>2234.2671765039981</v>
      </c>
      <c r="R154" s="22">
        <f>FC_OTH_CP_SH_E!R$2</f>
        <v>2573.3408474581538</v>
      </c>
      <c r="S154" s="22">
        <f>FC_OTH_CP_SH_E!S$2</f>
        <v>2586.8065332043043</v>
      </c>
      <c r="T154" s="22">
        <f>FC_OTH_CP_SH_E!T$2</f>
        <v>2565.0519542341285</v>
      </c>
      <c r="U154" s="22">
        <f>FC_OTH_CP_SH_E!U$2</f>
        <v>2589.1978535017593</v>
      </c>
      <c r="V154" s="22">
        <f>FC_OTH_CP_SH_E!V$2</f>
        <v>2584.5612710571704</v>
      </c>
      <c r="W154" s="22">
        <f>FC_OTH_CP_SH_E!W$2</f>
        <v>2490.7978060419741</v>
      </c>
      <c r="X154" s="22">
        <f>FC_OTH_CP_SH_E!X$2</f>
        <v>2625.1163776903181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13.078979416131808</v>
      </c>
      <c r="D155" s="22">
        <f>FC_OTH_CP_SC_E!D$2</f>
        <v>16.289133522581213</v>
      </c>
      <c r="E155" s="22">
        <f>FC_OTH_CP_SC_E!E$2</f>
        <v>20.846012005087911</v>
      </c>
      <c r="F155" s="22">
        <f>FC_OTH_CP_SC_E!F$2</f>
        <v>30.513658114191429</v>
      </c>
      <c r="G155" s="22">
        <f>FC_OTH_CP_SC_E!G$2</f>
        <v>27.72045600907639</v>
      </c>
      <c r="H155" s="22">
        <f>FC_OTH_CP_SC_E!H$2</f>
        <v>32.902351031105354</v>
      </c>
      <c r="I155" s="22">
        <f>FC_OTH_CP_SC_E!I$2</f>
        <v>47.527565231710085</v>
      </c>
      <c r="J155" s="22">
        <f>FC_OTH_CP_SC_E!J$2</f>
        <v>43.246554387495955</v>
      </c>
      <c r="K155" s="22">
        <f>FC_OTH_CP_SC_E!K$2</f>
        <v>48.003902661663055</v>
      </c>
      <c r="L155" s="22">
        <f>FC_OTH_CP_SC_E!L$2</f>
        <v>53.459862433480112</v>
      </c>
      <c r="M155" s="22">
        <f>FC_OTH_CP_SC_E!M$2</f>
        <v>62.135669373960894</v>
      </c>
      <c r="N155" s="22">
        <f>FC_OTH_CP_SC_E!N$2</f>
        <v>61.833385199005185</v>
      </c>
      <c r="O155" s="22">
        <f>FC_OTH_CP_SC_E!O$2</f>
        <v>64.540801353499859</v>
      </c>
      <c r="P155" s="22">
        <f>FC_OTH_CP_SC_E!P$2</f>
        <v>67.569552670445063</v>
      </c>
      <c r="Q155" s="22">
        <f>FC_OTH_CP_SC_E!Q$2</f>
        <v>66.385801432503882</v>
      </c>
      <c r="R155" s="22">
        <f>FC_OTH_CP_SC_E!R$2</f>
        <v>74.914914956743601</v>
      </c>
      <c r="S155" s="22">
        <f>FC_OTH_CP_SC_E!S$2</f>
        <v>73.261527195829359</v>
      </c>
      <c r="T155" s="22">
        <f>FC_OTH_CP_SC_E!T$2</f>
        <v>68.527102354478075</v>
      </c>
      <c r="U155" s="22">
        <f>FC_OTH_CP_SC_E!U$2</f>
        <v>77.16114278559651</v>
      </c>
      <c r="V155" s="22">
        <f>FC_OTH_CP_SC_E!V$2</f>
        <v>73.676670495465487</v>
      </c>
      <c r="W155" s="22">
        <f>FC_OTH_CP_SC_E!W$2</f>
        <v>78.70130033473724</v>
      </c>
      <c r="X155" s="22">
        <f>FC_OTH_CP_SC_E!X$2</f>
        <v>63.800728057223274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356.81510966859878</v>
      </c>
      <c r="D156" s="22">
        <f>FC_OTH_CP_HW_E!D$2</f>
        <v>359.00001984646536</v>
      </c>
      <c r="E156" s="22">
        <f>FC_OTH_CP_HW_E!E$2</f>
        <v>371.28389754070929</v>
      </c>
      <c r="F156" s="22">
        <f>FC_OTH_CP_HW_E!F$2</f>
        <v>374.84779539087828</v>
      </c>
      <c r="G156" s="22">
        <f>FC_OTH_CP_HW_E!G$2</f>
        <v>375.55696794351104</v>
      </c>
      <c r="H156" s="22">
        <f>FC_OTH_CP_HW_E!H$2</f>
        <v>373.54718863142318</v>
      </c>
      <c r="I156" s="22">
        <f>FC_OTH_CP_HW_E!I$2</f>
        <v>377.94459150264703</v>
      </c>
      <c r="J156" s="22">
        <f>FC_OTH_CP_HW_E!J$2</f>
        <v>380.5095726073904</v>
      </c>
      <c r="K156" s="22">
        <f>FC_OTH_CP_HW_E!K$2</f>
        <v>380.85859519956546</v>
      </c>
      <c r="L156" s="22">
        <f>FC_OTH_CP_HW_E!L$2</f>
        <v>381.85458030579474</v>
      </c>
      <c r="M156" s="22">
        <f>FC_OTH_CP_HW_E!M$2</f>
        <v>384.48044733114858</v>
      </c>
      <c r="N156" s="22">
        <f>FC_OTH_CP_HW_E!N$2</f>
        <v>388.99912444671907</v>
      </c>
      <c r="O156" s="22">
        <f>FC_OTH_CP_HW_E!O$2</f>
        <v>393.16637670141324</v>
      </c>
      <c r="P156" s="22">
        <f>FC_OTH_CP_HW_E!P$2</f>
        <v>395.85718790102084</v>
      </c>
      <c r="Q156" s="22">
        <f>FC_OTH_CP_HW_E!Q$2</f>
        <v>398.53565715746811</v>
      </c>
      <c r="R156" s="22">
        <f>FC_OTH_CP_HW_E!R$2</f>
        <v>397.85651987874587</v>
      </c>
      <c r="S156" s="22">
        <f>FC_OTH_CP_HW_E!S$2</f>
        <v>394.54181234394724</v>
      </c>
      <c r="T156" s="22">
        <f>FC_OTH_CP_HW_E!T$2</f>
        <v>392.53872918510928</v>
      </c>
      <c r="U156" s="22">
        <f>FC_OTH_CP_HW_E!U$2</f>
        <v>387.09995290850839</v>
      </c>
      <c r="V156" s="22">
        <f>FC_OTH_CP_HW_E!V$2</f>
        <v>381.91402053187329</v>
      </c>
      <c r="W156" s="22">
        <f>FC_OTH_CP_HW_E!W$2</f>
        <v>359.11636944499708</v>
      </c>
      <c r="X156" s="22">
        <f>FC_OTH_CP_HW_E!X$2</f>
        <v>377.56845669194661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250.99741291951861</v>
      </c>
      <c r="D157" s="22">
        <f>FC_OTH_CP_CA_E!D$2</f>
        <v>257.7178238538819</v>
      </c>
      <c r="E157" s="22">
        <f>FC_OTH_CP_CA_E!E$2</f>
        <v>263.45659172268495</v>
      </c>
      <c r="F157" s="22">
        <f>FC_OTH_CP_CA_E!F$2</f>
        <v>258.27433815898485</v>
      </c>
      <c r="G157" s="22">
        <f>FC_OTH_CP_CA_E!G$2</f>
        <v>268.70169630721449</v>
      </c>
      <c r="H157" s="22">
        <f>FC_OTH_CP_CA_E!H$2</f>
        <v>267.5674625824588</v>
      </c>
      <c r="I157" s="22">
        <f>FC_OTH_CP_CA_E!I$2</f>
        <v>271.11080256007426</v>
      </c>
      <c r="J157" s="22">
        <f>FC_OTH_CP_CA_E!J$2</f>
        <v>281.07371476862539</v>
      </c>
      <c r="K157" s="22">
        <f>FC_OTH_CP_CA_E!K$2</f>
        <v>287.61594683176349</v>
      </c>
      <c r="L157" s="22">
        <f>FC_OTH_CP_CA_E!L$2</f>
        <v>290.83263844667863</v>
      </c>
      <c r="M157" s="22">
        <f>FC_OTH_CP_CA_E!M$2</f>
        <v>297.05648081807146</v>
      </c>
      <c r="N157" s="22">
        <f>FC_OTH_CP_CA_E!N$2</f>
        <v>298.80486237718787</v>
      </c>
      <c r="O157" s="22">
        <f>FC_OTH_CP_CA_E!O$2</f>
        <v>306.67220656233189</v>
      </c>
      <c r="P157" s="22">
        <f>FC_OTH_CP_CA_E!P$2</f>
        <v>310.76969759011797</v>
      </c>
      <c r="Q157" s="22">
        <f>FC_OTH_CP_CA_E!Q$2</f>
        <v>312.29417487501439</v>
      </c>
      <c r="R157" s="22">
        <f>FC_OTH_CP_CA_E!R$2</f>
        <v>318.8882793232608</v>
      </c>
      <c r="S157" s="22">
        <f>FC_OTH_CP_CA_E!S$2</f>
        <v>317.31034176302671</v>
      </c>
      <c r="T157" s="22">
        <f>FC_OTH_CP_CA_E!T$2</f>
        <v>318.64113341697072</v>
      </c>
      <c r="U157" s="22">
        <f>FC_OTH_CP_CA_E!U$2</f>
        <v>319.41139080989944</v>
      </c>
      <c r="V157" s="22">
        <f>FC_OTH_CP_CA_E!V$2</f>
        <v>321.04716254932396</v>
      </c>
      <c r="W157" s="22">
        <f>FC_OTH_CP_CA_E!W$2</f>
        <v>309.20428616997151</v>
      </c>
      <c r="X157" s="22">
        <f>FC_OTH_CP_CA_E!X$2</f>
        <v>326.60028608346829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49.661467355788382</v>
      </c>
      <c r="D158" s="22">
        <f>FC_OTH_CP_VE_E!D$2</f>
        <v>51.282182494231684</v>
      </c>
      <c r="E158" s="22">
        <f>FC_OTH_CP_VE_E!E$2</f>
        <v>54.120453834606806</v>
      </c>
      <c r="F158" s="22">
        <f>FC_OTH_CP_VE_E!F$2</f>
        <v>55.271702537816381</v>
      </c>
      <c r="G158" s="22">
        <f>FC_OTH_CP_VE_E!G$2</f>
        <v>56.961023404423713</v>
      </c>
      <c r="H158" s="22">
        <f>FC_OTH_CP_VE_E!H$2</f>
        <v>58.446552229508548</v>
      </c>
      <c r="I158" s="22">
        <f>FC_OTH_CP_VE_E!I$2</f>
        <v>60.603862240631983</v>
      </c>
      <c r="J158" s="22">
        <f>FC_OTH_CP_VE_E!J$2</f>
        <v>62.744397093051141</v>
      </c>
      <c r="K158" s="22">
        <f>FC_OTH_CP_VE_E!K$2</f>
        <v>64.664204336895381</v>
      </c>
      <c r="L158" s="22">
        <f>FC_OTH_CP_VE_E!L$2</f>
        <v>64.878890972605859</v>
      </c>
      <c r="M158" s="22">
        <f>FC_OTH_CP_VE_E!M$2</f>
        <v>66.53793440114957</v>
      </c>
      <c r="N158" s="22">
        <f>FC_OTH_CP_VE_E!N$2</f>
        <v>67.935725806306422</v>
      </c>
      <c r="O158" s="22">
        <f>FC_OTH_CP_VE_E!O$2</f>
        <v>68.803209455789855</v>
      </c>
      <c r="P158" s="22">
        <f>FC_OTH_CP_VE_E!P$2</f>
        <v>69.763457924974063</v>
      </c>
      <c r="Q158" s="22">
        <f>FC_OTH_CP_VE_E!Q$2</f>
        <v>70.707280514401944</v>
      </c>
      <c r="R158" s="22">
        <f>FC_OTH_CP_VE_E!R$2</f>
        <v>71.642940145057267</v>
      </c>
      <c r="S158" s="22">
        <f>FC_OTH_CP_VE_E!S$2</f>
        <v>71.637548851247942</v>
      </c>
      <c r="T158" s="22">
        <f>FC_OTH_CP_VE_E!T$2</f>
        <v>71.525241300472544</v>
      </c>
      <c r="U158" s="22">
        <f>FC_OTH_CP_VE_E!U$2</f>
        <v>71.482801802113428</v>
      </c>
      <c r="V158" s="22">
        <f>FC_OTH_CP_VE_E!V$2</f>
        <v>71.632339876372683</v>
      </c>
      <c r="W158" s="22">
        <f>FC_OTH_CP_VE_E!W$2</f>
        <v>71.503959807264906</v>
      </c>
      <c r="X158" s="22">
        <f>FC_OTH_CP_VE_E!X$2</f>
        <v>71.729306591826557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72.466842340500008</v>
      </c>
      <c r="D159" s="22">
        <f>FC_OTH_CP_SL_E!D$2</f>
        <v>73.029633173515961</v>
      </c>
      <c r="E159" s="22">
        <f>FC_OTH_CP_SL_E!E$2</f>
        <v>74.236617945450988</v>
      </c>
      <c r="F159" s="22">
        <f>FC_OTH_CP_SL_E!F$2</f>
        <v>74.915787488121452</v>
      </c>
      <c r="G159" s="22">
        <f>FC_OTH_CP_SL_E!G$2</f>
        <v>75.877085702450088</v>
      </c>
      <c r="H159" s="22">
        <f>FC_OTH_CP_SL_E!H$2</f>
        <v>77.160340660700953</v>
      </c>
      <c r="I159" s="22">
        <f>FC_OTH_CP_SL_E!I$2</f>
        <v>78.243386008635554</v>
      </c>
      <c r="J159" s="22">
        <f>FC_OTH_CP_SL_E!J$2</f>
        <v>79.457098259545958</v>
      </c>
      <c r="K159" s="22">
        <f>FC_OTH_CP_SL_E!K$2</f>
        <v>81.076324262698122</v>
      </c>
      <c r="L159" s="22">
        <f>FC_OTH_CP_SL_E!L$2</f>
        <v>82.549530838380079</v>
      </c>
      <c r="M159" s="22">
        <f>FC_OTH_CP_SL_E!M$2</f>
        <v>83.207345461833526</v>
      </c>
      <c r="N159" s="22">
        <f>FC_OTH_CP_SL_E!N$2</f>
        <v>84.147400796788958</v>
      </c>
      <c r="O159" s="22">
        <f>FC_OTH_CP_SL_E!O$2</f>
        <v>84.367038660668868</v>
      </c>
      <c r="P159" s="22">
        <f>FC_OTH_CP_SL_E!P$2</f>
        <v>85.001265937064858</v>
      </c>
      <c r="Q159" s="22">
        <f>FC_OTH_CP_SL_E!Q$2</f>
        <v>85.020222270474704</v>
      </c>
      <c r="R159" s="22">
        <f>FC_OTH_CP_SL_E!R$2</f>
        <v>84.792697278180867</v>
      </c>
      <c r="S159" s="22">
        <f>FC_OTH_CP_SL_E!S$2</f>
        <v>83.834169311764697</v>
      </c>
      <c r="T159" s="22">
        <f>FC_OTH_CP_SL_E!T$2</f>
        <v>83.304320035475527</v>
      </c>
      <c r="U159" s="22">
        <f>FC_OTH_CP_SL_E!U$2</f>
        <v>80.718449200301364</v>
      </c>
      <c r="V159" s="22">
        <f>FC_OTH_CP_SL_E!V$2</f>
        <v>77.81931883720631</v>
      </c>
      <c r="W159" s="22">
        <f>FC_OTH_CP_SL_E!W$2</f>
        <v>74.707540743234048</v>
      </c>
      <c r="X159" s="22">
        <f>FC_OTH_CP_SL_E!X$2</f>
        <v>72.316460905569642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283.87050726256768</v>
      </c>
      <c r="D160" s="22">
        <f>FC_OTH_CP_BL_E!D$2</f>
        <v>287.93604541182435</v>
      </c>
      <c r="E160" s="22">
        <f>FC_OTH_CP_BL_E!E$2</f>
        <v>300.85879905489185</v>
      </c>
      <c r="F160" s="22">
        <f>FC_OTH_CP_BL_E!F$2</f>
        <v>303.25398443812338</v>
      </c>
      <c r="G160" s="22">
        <f>FC_OTH_CP_BL_E!G$2</f>
        <v>309.75708103660725</v>
      </c>
      <c r="H160" s="22">
        <f>FC_OTH_CP_BL_E!H$2</f>
        <v>312.79894662444167</v>
      </c>
      <c r="I160" s="22">
        <f>FC_OTH_CP_BL_E!I$2</f>
        <v>318.11618887039987</v>
      </c>
      <c r="J160" s="22">
        <f>FC_OTH_CP_BL_E!J$2</f>
        <v>325.10256119082663</v>
      </c>
      <c r="K160" s="22">
        <f>FC_OTH_CP_BL_E!K$2</f>
        <v>330.12537956139596</v>
      </c>
      <c r="L160" s="22">
        <f>FC_OTH_CP_BL_E!L$2</f>
        <v>328.85280681851231</v>
      </c>
      <c r="M160" s="22">
        <f>FC_OTH_CP_BL_E!M$2</f>
        <v>337.33637790023789</v>
      </c>
      <c r="N160" s="22">
        <f>FC_OTH_CP_BL_E!N$2</f>
        <v>342.01832173864329</v>
      </c>
      <c r="O160" s="22">
        <f>FC_OTH_CP_BL_E!O$2</f>
        <v>343.59951215760128</v>
      </c>
      <c r="P160" s="22">
        <f>FC_OTH_CP_BL_E!P$2</f>
        <v>341.81572203137421</v>
      </c>
      <c r="Q160" s="22">
        <f>FC_OTH_CP_BL_E!Q$2</f>
        <v>341.09934973015805</v>
      </c>
      <c r="R160" s="22">
        <f>FC_OTH_CP_BL_E!R$2</f>
        <v>341.74611260796911</v>
      </c>
      <c r="S160" s="22">
        <f>FC_OTH_CP_BL_E!S$2</f>
        <v>333.4406076381498</v>
      </c>
      <c r="T160" s="22">
        <f>FC_OTH_CP_BL_E!T$2</f>
        <v>333.6033888879557</v>
      </c>
      <c r="U160" s="22">
        <f>FC_OTH_CP_BL_E!U$2</f>
        <v>315.51411689390613</v>
      </c>
      <c r="V160" s="22">
        <f>FC_OTH_CP_BL_E!V$2</f>
        <v>297.7675321413422</v>
      </c>
      <c r="W160" s="22">
        <f>FC_OTH_CP_BL_E!W$2</f>
        <v>264.89545787719368</v>
      </c>
      <c r="X160" s="22">
        <f>FC_OTH_CP_BL_E!X$2</f>
        <v>250.40018037369762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104.25614892900397</v>
      </c>
      <c r="D161" s="22">
        <f>FC_OTH_CP_CR_E!D$2</f>
        <v>105.65725119124957</v>
      </c>
      <c r="E161" s="22">
        <f>FC_OTH_CP_CR_E!E$2</f>
        <v>107.70282122601577</v>
      </c>
      <c r="F161" s="22">
        <f>FC_OTH_CP_CR_E!F$2</f>
        <v>110.87286741530571</v>
      </c>
      <c r="G161" s="22">
        <f>FC_OTH_CP_CR_E!G$2</f>
        <v>117.19302248566319</v>
      </c>
      <c r="H161" s="22">
        <f>FC_OTH_CP_CR_E!H$2</f>
        <v>129.58273818825072</v>
      </c>
      <c r="I161" s="22">
        <f>FC_OTH_CP_CR_E!I$2</f>
        <v>146.17543677336977</v>
      </c>
      <c r="J161" s="22">
        <f>FC_OTH_CP_CR_E!J$2</f>
        <v>156.48747246246242</v>
      </c>
      <c r="K161" s="22">
        <f>FC_OTH_CP_CR_E!K$2</f>
        <v>162.8599854628203</v>
      </c>
      <c r="L161" s="22">
        <f>FC_OTH_CP_CR_E!L$2</f>
        <v>169.73478857625838</v>
      </c>
      <c r="M161" s="22">
        <f>FC_OTH_CP_CR_E!M$2</f>
        <v>173.94085967480652</v>
      </c>
      <c r="N161" s="22">
        <f>FC_OTH_CP_CR_E!N$2</f>
        <v>176.33842726269552</v>
      </c>
      <c r="O161" s="22">
        <f>FC_OTH_CP_CR_E!O$2</f>
        <v>177.97835425485857</v>
      </c>
      <c r="P161" s="22">
        <f>FC_OTH_CP_CR_E!P$2</f>
        <v>179.53233669772479</v>
      </c>
      <c r="Q161" s="22">
        <f>FC_OTH_CP_CR_E!Q$2</f>
        <v>181.24093105035266</v>
      </c>
      <c r="R161" s="22">
        <f>FC_OTH_CP_CR_E!R$2</f>
        <v>183.84401667128216</v>
      </c>
      <c r="S161" s="22">
        <f>FC_OTH_CP_CR_E!S$2</f>
        <v>181.83303609573542</v>
      </c>
      <c r="T161" s="22">
        <f>FC_OTH_CP_CR_E!T$2</f>
        <v>180.55827775574281</v>
      </c>
      <c r="U161" s="22">
        <f>FC_OTH_CP_CR_E!U$2</f>
        <v>180.23960760005866</v>
      </c>
      <c r="V161" s="22">
        <f>FC_OTH_CP_CR_E!V$2</f>
        <v>179.67375933359287</v>
      </c>
      <c r="W161" s="22">
        <f>FC_OTH_CP_CR_E!W$2</f>
        <v>179.40872398970302</v>
      </c>
      <c r="X161" s="22">
        <f>FC_OTH_CP_CR_E!X$2</f>
        <v>179.32464470907078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87.079237213114737</v>
      </c>
      <c r="D162" s="22">
        <f>FC_OTH_CP_BT_E!D$2</f>
        <v>92.715775619696728</v>
      </c>
      <c r="E162" s="22">
        <f>FC_OTH_CP_BT_E!E$2</f>
        <v>102.06268936104983</v>
      </c>
      <c r="F162" s="22">
        <f>FC_OTH_CP_BT_E!F$2</f>
        <v>109.23600784565014</v>
      </c>
      <c r="G162" s="22">
        <f>FC_OTH_CP_BT_E!G$2</f>
        <v>118.32698842271877</v>
      </c>
      <c r="H162" s="22">
        <f>FC_OTH_CP_BT_E!H$2</f>
        <v>127.76581576628919</v>
      </c>
      <c r="I162" s="22">
        <f>FC_OTH_CP_BT_E!I$2</f>
        <v>136.86362262558575</v>
      </c>
      <c r="J162" s="22">
        <f>FC_OTH_CP_BT_E!J$2</f>
        <v>145.69553517504229</v>
      </c>
      <c r="K162" s="22">
        <f>FC_OTH_CP_BT_E!K$2</f>
        <v>152.43740271153459</v>
      </c>
      <c r="L162" s="22">
        <f>FC_OTH_CP_BT_E!L$2</f>
        <v>154.37674358263766</v>
      </c>
      <c r="M162" s="22">
        <f>FC_OTH_CP_BT_E!M$2</f>
        <v>159.69947695711048</v>
      </c>
      <c r="N162" s="22">
        <f>FC_OTH_CP_BT_E!N$2</f>
        <v>163.47452121166023</v>
      </c>
      <c r="O162" s="22">
        <f>FC_OTH_CP_BT_E!O$2</f>
        <v>165.78519793314047</v>
      </c>
      <c r="P162" s="22">
        <f>FC_OTH_CP_BT_E!P$2</f>
        <v>167.51479630967188</v>
      </c>
      <c r="Q162" s="22">
        <f>FC_OTH_CP_BT_E!Q$2</f>
        <v>169.15375621094881</v>
      </c>
      <c r="R162" s="22">
        <f>FC_OTH_CP_BT_E!R$2</f>
        <v>169.01781602885751</v>
      </c>
      <c r="S162" s="22">
        <f>FC_OTH_CP_BT_E!S$2</f>
        <v>172.2103503819346</v>
      </c>
      <c r="T162" s="22">
        <f>FC_OTH_CP_BT_E!T$2</f>
        <v>176.08632815252372</v>
      </c>
      <c r="U162" s="22">
        <f>FC_OTH_CP_BT_E!U$2</f>
        <v>177.05850480631202</v>
      </c>
      <c r="V162" s="22">
        <f>FC_OTH_CP_BT_E!V$2</f>
        <v>176.61269838658444</v>
      </c>
      <c r="W162" s="22">
        <f>FC_OTH_CP_BT_E!W$2</f>
        <v>167.75000445153367</v>
      </c>
      <c r="X162" s="22">
        <f>FC_OTH_CP_BT_E!X$2</f>
        <v>168.25468942873948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117.71704382264524</v>
      </c>
      <c r="D163" s="22">
        <f>FC_OTH_CP_IT_E!D$2</f>
        <v>138.34474944248581</v>
      </c>
      <c r="E163" s="22">
        <f>FC_OTH_CP_IT_E!E$2</f>
        <v>157.33723103988345</v>
      </c>
      <c r="F163" s="22">
        <f>FC_OTH_CP_IT_E!F$2</f>
        <v>173.94178576641036</v>
      </c>
      <c r="G163" s="22">
        <f>FC_OTH_CP_IT_E!G$2</f>
        <v>217.35774902370159</v>
      </c>
      <c r="H163" s="22">
        <f>FC_OTH_CP_IT_E!H$2</f>
        <v>234.8190385200663</v>
      </c>
      <c r="I163" s="22">
        <f>FC_OTH_CP_IT_E!I$2</f>
        <v>254.99657727283565</v>
      </c>
      <c r="J163" s="22">
        <f>FC_OTH_CP_IT_E!J$2</f>
        <v>275.28561826200797</v>
      </c>
      <c r="K163" s="22">
        <f>FC_OTH_CP_IT_E!K$2</f>
        <v>292.83668455675405</v>
      </c>
      <c r="L163" s="22">
        <f>FC_OTH_CP_IT_E!L$2</f>
        <v>308.23999987055265</v>
      </c>
      <c r="M163" s="22">
        <f>FC_OTH_CP_IT_E!M$2</f>
        <v>321.79292456082823</v>
      </c>
      <c r="N163" s="22">
        <f>FC_OTH_CP_IT_E!N$2</f>
        <v>337.46239365667356</v>
      </c>
      <c r="O163" s="22">
        <f>FC_OTH_CP_IT_E!O$2</f>
        <v>359.14601831375899</v>
      </c>
      <c r="P163" s="22">
        <f>FC_OTH_CP_IT_E!P$2</f>
        <v>386.7318463721208</v>
      </c>
      <c r="Q163" s="22">
        <f>FC_OTH_CP_IT_E!Q$2</f>
        <v>392.93599617062159</v>
      </c>
      <c r="R163" s="22">
        <f>FC_OTH_CP_IT_E!R$2</f>
        <v>401.4084770709801</v>
      </c>
      <c r="S163" s="22">
        <f>FC_OTH_CP_IT_E!S$2</f>
        <v>434.77177036162004</v>
      </c>
      <c r="T163" s="22">
        <f>FC_OTH_CP_IT_E!T$2</f>
        <v>447.58008072181127</v>
      </c>
      <c r="U163" s="22">
        <f>FC_OTH_CP_IT_E!U$2</f>
        <v>460.33847847515636</v>
      </c>
      <c r="V163" s="22">
        <f>FC_OTH_CP_IT_E!V$2</f>
        <v>436.12271873187234</v>
      </c>
      <c r="W163" s="22">
        <f>FC_OTH_CP_IT_E!W$2</f>
        <v>398.94543005493011</v>
      </c>
      <c r="X163" s="22">
        <f>FC_OTH_CP_IT_E!X$2</f>
        <v>393.12022479271684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9565.7693895098892</v>
      </c>
      <c r="D164" s="19">
        <f>FC_OTH_HH_E!D$2</f>
        <v>9968.17781599312</v>
      </c>
      <c r="E164" s="19">
        <f>FC_OTH_HH_E!E$2</f>
        <v>9418.3337919174555</v>
      </c>
      <c r="F164" s="19">
        <f>FC_OTH_HH_E!F$2</f>
        <v>9944.3688736027507</v>
      </c>
      <c r="G164" s="19">
        <f>FC_OTH_HH_E!G$2</f>
        <v>9298.3169389509858</v>
      </c>
      <c r="H164" s="19">
        <f>FC_OTH_HH_E!H$2</f>
        <v>9220.7190025795353</v>
      </c>
      <c r="I164" s="19">
        <f>FC_OTH_HH_E!I$2</f>
        <v>8796.1957007738602</v>
      </c>
      <c r="J164" s="19">
        <f>FC_OTH_HH_E!J$2</f>
        <v>8136.7522785898509</v>
      </c>
      <c r="K164" s="19">
        <f>FC_OTH_HH_E!K$2</f>
        <v>9194.3720550300968</v>
      </c>
      <c r="L164" s="19">
        <f>FC_OTH_HH_E!L$2</f>
        <v>8777.1901977643993</v>
      </c>
      <c r="M164" s="19">
        <f>FC_OTH_HH_E!M$2</f>
        <v>9690.1704213241646</v>
      </c>
      <c r="N164" s="19">
        <f>FC_OTH_HH_E!N$2</f>
        <v>8077.427858985382</v>
      </c>
      <c r="O164" s="19">
        <f>FC_OTH_HH_E!O$2</f>
        <v>8554.3549441100567</v>
      </c>
      <c r="P164" s="19">
        <f>FC_OTH_HH_E!P$2</f>
        <v>9181.0652622527959</v>
      </c>
      <c r="Q164" s="19">
        <f>FC_OTH_HH_E!Q$2</f>
        <v>7515.6861564918308</v>
      </c>
      <c r="R164" s="19">
        <f>FC_OTH_HH_E!R$2</f>
        <v>8294.1791057609662</v>
      </c>
      <c r="S164" s="19">
        <f>FC_OTH_HH_E!S$2</f>
        <v>8340.3053310404102</v>
      </c>
      <c r="T164" s="19">
        <f>FC_OTH_HH_E!T$2</f>
        <v>8212.0810834049898</v>
      </c>
      <c r="U164" s="19">
        <f>FC_OTH_HH_E!U$2</f>
        <v>8131.2862424763553</v>
      </c>
      <c r="V164" s="19">
        <f>FC_OTH_HH_E!V$2</f>
        <v>7922.7994840928604</v>
      </c>
      <c r="W164" s="19">
        <f>FC_OTH_HH_E!W$2</f>
        <v>7921.4588134135838</v>
      </c>
      <c r="X164" s="19">
        <f>FC_OTH_HH_E!X$2</f>
        <v>8626.6669819432464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7737.4061355296044</v>
      </c>
      <c r="D165" s="22">
        <f>FC_OTH_HH_SH_E!D$2</f>
        <v>8137.510283394553</v>
      </c>
      <c r="E165" s="22">
        <f>FC_OTH_HH_SH_E!E$2</f>
        <v>7560.0091137111203</v>
      </c>
      <c r="F165" s="22">
        <f>FC_OTH_HH_SH_E!F$2</f>
        <v>8044.2712431489726</v>
      </c>
      <c r="G165" s="22">
        <f>FC_OTH_HH_SH_E!G$2</f>
        <v>7303.1414661950603</v>
      </c>
      <c r="H165" s="22">
        <f>FC_OTH_HH_SH_E!H$2</f>
        <v>7160.0981797876802</v>
      </c>
      <c r="I165" s="22">
        <f>FC_OTH_HH_SH_E!I$2</f>
        <v>6690.9558204344139</v>
      </c>
      <c r="J165" s="22">
        <f>FC_OTH_HH_SH_E!J$2</f>
        <v>6041.5245230480059</v>
      </c>
      <c r="K165" s="22">
        <f>FC_OTH_HH_SH_E!K$2</f>
        <v>7070.798031221143</v>
      </c>
      <c r="L165" s="22">
        <f>FC_OTH_HH_SH_E!L$2</f>
        <v>6595.9966978142838</v>
      </c>
      <c r="M165" s="22">
        <f>FC_OTH_HH_SH_E!M$2</f>
        <v>7528.3480572752514</v>
      </c>
      <c r="N165" s="22">
        <f>FC_OTH_HH_SH_E!N$2</f>
        <v>5949.4335886138097</v>
      </c>
      <c r="O165" s="22">
        <f>FC_OTH_HH_SH_E!O$2</f>
        <v>6384.6310319767754</v>
      </c>
      <c r="P165" s="22">
        <f>FC_OTH_HH_SH_E!P$2</f>
        <v>7031.1276235957812</v>
      </c>
      <c r="Q165" s="22">
        <f>FC_OTH_HH_SH_E!Q$2</f>
        <v>5352.163201873198</v>
      </c>
      <c r="R165" s="22">
        <f>FC_OTH_HH_SH_E!R$2</f>
        <v>6139.2956243828612</v>
      </c>
      <c r="S165" s="22">
        <f>FC_OTH_HH_SH_E!S$2</f>
        <v>6183.6279591128914</v>
      </c>
      <c r="T165" s="22">
        <f>FC_OTH_HH_SH_E!T$2</f>
        <v>6100.1600230927952</v>
      </c>
      <c r="U165" s="22">
        <f>FC_OTH_HH_SH_E!U$2</f>
        <v>6033.6821259306926</v>
      </c>
      <c r="V165" s="22">
        <f>FC_OTH_HH_SH_E!V$2</f>
        <v>5849.4378956943274</v>
      </c>
      <c r="W165" s="22">
        <f>FC_OTH_HH_SH_E!W$2</f>
        <v>5871.7847836243091</v>
      </c>
      <c r="X165" s="22">
        <f>FC_OTH_HH_SH_E!X$2</f>
        <v>6531.0258038337715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1.0635560980055609</v>
      </c>
      <c r="D166" s="22">
        <f>FC_OTH_HH_SC_E!D$2</f>
        <v>1.3183076626749179</v>
      </c>
      <c r="E166" s="22">
        <f>FC_OTH_HH_SC_E!E$2</f>
        <v>1.5672987332185779</v>
      </c>
      <c r="F166" s="22">
        <f>FC_OTH_HH_SC_E!F$2</f>
        <v>4.1775528467413814</v>
      </c>
      <c r="G166" s="22">
        <f>FC_OTH_HH_SC_E!G$2</f>
        <v>1.8973655739932913</v>
      </c>
      <c r="H166" s="22">
        <f>FC_OTH_HH_SC_E!H$2</f>
        <v>2.3537718800821912</v>
      </c>
      <c r="I166" s="22">
        <f>FC_OTH_HH_SC_E!I$2</f>
        <v>5.2566313365987405</v>
      </c>
      <c r="J166" s="22">
        <f>FC_OTH_HH_SC_E!J$2</f>
        <v>2.4804187394423716</v>
      </c>
      <c r="K166" s="22">
        <f>FC_OTH_HH_SC_E!K$2</f>
        <v>2.9794425608357322</v>
      </c>
      <c r="L166" s="22">
        <f>FC_OTH_HH_SC_E!L$2</f>
        <v>3.4638620814358525</v>
      </c>
      <c r="M166" s="22">
        <f>FC_OTH_HH_SC_E!M$2</f>
        <v>4.9626178617024355</v>
      </c>
      <c r="N166" s="22">
        <f>FC_OTH_HH_SC_E!N$2</f>
        <v>3.9851911427229991</v>
      </c>
      <c r="O166" s="22">
        <f>FC_OTH_HH_SC_E!O$2</f>
        <v>4.1367154704610565</v>
      </c>
      <c r="P166" s="22">
        <f>FC_OTH_HH_SC_E!P$2</f>
        <v>4.4243190025909884</v>
      </c>
      <c r="Q166" s="22">
        <f>FC_OTH_HH_SC_E!Q$2</f>
        <v>3.6760899383575456</v>
      </c>
      <c r="R166" s="22">
        <f>FC_OTH_HH_SC_E!R$2</f>
        <v>5.616801753751961</v>
      </c>
      <c r="S166" s="22">
        <f>FC_OTH_HH_SC_E!S$2</f>
        <v>5.1590713671539117</v>
      </c>
      <c r="T166" s="22">
        <f>FC_OTH_HH_SC_E!T$2</f>
        <v>5.1590713671539161</v>
      </c>
      <c r="U166" s="22">
        <f>FC_OTH_HH_SC_E!U$2</f>
        <v>5.1590713671539161</v>
      </c>
      <c r="V166" s="22">
        <f>FC_OTH_HH_SC_E!V$2</f>
        <v>5.1590713671539108</v>
      </c>
      <c r="W166" s="22">
        <f>FC_OTH_HH_SC_E!W$2</f>
        <v>7.8503869303525331</v>
      </c>
      <c r="X166" s="22">
        <f>FC_OTH_HH_SC_E!X$2</f>
        <v>7.8503869303525304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784.28527246482111</v>
      </c>
      <c r="D167" s="22">
        <f>FC_OTH_HH_WH_E!D$2</f>
        <v>762.00670734612891</v>
      </c>
      <c r="E167" s="22">
        <f>FC_OTH_HH_WH_E!E$2</f>
        <v>756.94611692725312</v>
      </c>
      <c r="F167" s="22">
        <f>FC_OTH_HH_WH_E!F$2</f>
        <v>758.1955815119959</v>
      </c>
      <c r="G167" s="22">
        <f>FC_OTH_HH_WH_E!G$2</f>
        <v>841.34053529953178</v>
      </c>
      <c r="H167" s="22">
        <f>FC_OTH_HH_WH_E!H$2</f>
        <v>867.10069085827968</v>
      </c>
      <c r="I167" s="22">
        <f>FC_OTH_HH_WH_E!I$2</f>
        <v>896.81840633115905</v>
      </c>
      <c r="J167" s="22">
        <f>FC_OTH_HH_WH_E!J$2</f>
        <v>876.68285966535154</v>
      </c>
      <c r="K167" s="22">
        <f>FC_OTH_HH_WH_E!K$2</f>
        <v>919.09833854678311</v>
      </c>
      <c r="L167" s="22">
        <f>FC_OTH_HH_WH_E!L$2</f>
        <v>949.08864389873906</v>
      </c>
      <c r="M167" s="22">
        <f>FC_OTH_HH_WH_E!M$2</f>
        <v>930.30295455574083</v>
      </c>
      <c r="N167" s="22">
        <f>FC_OTH_HH_WH_E!N$2</f>
        <v>904.93595571686114</v>
      </c>
      <c r="O167" s="22">
        <f>FC_OTH_HH_WH_E!O$2</f>
        <v>951.48579217953488</v>
      </c>
      <c r="P167" s="22">
        <f>FC_OTH_HH_WH_E!P$2</f>
        <v>940.81752468614184</v>
      </c>
      <c r="Q167" s="22">
        <f>FC_OTH_HH_WH_E!Q$2</f>
        <v>961.98749531816429</v>
      </c>
      <c r="R167" s="22">
        <f>FC_OTH_HH_WH_E!R$2</f>
        <v>951.82909254782294</v>
      </c>
      <c r="S167" s="22">
        <f>FC_OTH_HH_WH_E!S$2</f>
        <v>967.08087015710385</v>
      </c>
      <c r="T167" s="22">
        <f>FC_OTH_HH_WH_E!T$2</f>
        <v>945.80252537197794</v>
      </c>
      <c r="U167" s="22">
        <f>FC_OTH_HH_WH_E!U$2</f>
        <v>939.40643933162141</v>
      </c>
      <c r="V167" s="22">
        <f>FC_OTH_HH_WH_E!V$2</f>
        <v>938.23911583414701</v>
      </c>
      <c r="W167" s="22">
        <f>FC_OTH_HH_WH_E!W$2</f>
        <v>851.36683501019252</v>
      </c>
      <c r="X167" s="22">
        <f>FC_OTH_HH_WH_E!X$2</f>
        <v>892.22723060481894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121.56874883874008</v>
      </c>
      <c r="D168" s="22">
        <f>FC_OTH_HH_CO_E!D$2</f>
        <v>122.79301258065718</v>
      </c>
      <c r="E168" s="22">
        <f>FC_OTH_HH_CO_E!E$2</f>
        <v>121.07317703607376</v>
      </c>
      <c r="F168" s="22">
        <f>FC_OTH_HH_CO_E!F$2</f>
        <v>130.74662848304791</v>
      </c>
      <c r="G168" s="22">
        <f>FC_OTH_HH_CO_E!G$2</f>
        <v>135.44060021686064</v>
      </c>
      <c r="H168" s="22">
        <f>FC_OTH_HH_CO_E!H$2</f>
        <v>140.70509577434885</v>
      </c>
      <c r="I168" s="22">
        <f>FC_OTH_HH_CO_E!I$2</f>
        <v>139.0890379165717</v>
      </c>
      <c r="J168" s="22">
        <f>FC_OTH_HH_CO_E!J$2</f>
        <v>138.3656253567309</v>
      </c>
      <c r="K168" s="22">
        <f>FC_OTH_HH_CO_E!K$2</f>
        <v>117.53042236421112</v>
      </c>
      <c r="L168" s="22">
        <f>FC_OTH_HH_CO_E!L$2</f>
        <v>126.28134294741459</v>
      </c>
      <c r="M168" s="22">
        <f>FC_OTH_HH_CO_E!M$2</f>
        <v>127.65035378417974</v>
      </c>
      <c r="N168" s="22">
        <f>FC_OTH_HH_CO_E!N$2</f>
        <v>120.64486943961964</v>
      </c>
      <c r="O168" s="22">
        <f>FC_OTH_HH_CO_E!O$2</f>
        <v>128.32271611157188</v>
      </c>
      <c r="P168" s="22">
        <f>FC_OTH_HH_CO_E!P$2</f>
        <v>129.03932438679308</v>
      </c>
      <c r="Q168" s="22">
        <f>FC_OTH_HH_CO_E!Q$2</f>
        <v>130.97528415496822</v>
      </c>
      <c r="R168" s="22">
        <f>FC_OTH_HH_CO_E!R$2</f>
        <v>137.02800314119673</v>
      </c>
      <c r="S168" s="22">
        <f>FC_OTH_HH_CO_E!S$2</f>
        <v>139.78566772054376</v>
      </c>
      <c r="T168" s="22">
        <f>FC_OTH_HH_CO_E!T$2</f>
        <v>137.71784706403454</v>
      </c>
      <c r="U168" s="22">
        <f>FC_OTH_HH_CO_E!U$2</f>
        <v>135.62673998274263</v>
      </c>
      <c r="V168" s="22">
        <f>FC_OTH_HH_CO_E!V$2</f>
        <v>132.1989987896664</v>
      </c>
      <c r="W168" s="22">
        <f>FC_OTH_HH_CO_E!W$2</f>
        <v>139.5625688117583</v>
      </c>
      <c r="X168" s="22">
        <f>FC_OTH_HH_CO_E!X$2</f>
        <v>139.76820373853491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292.58379011443799</v>
      </c>
      <c r="D169" s="22">
        <f>FC_OTH_HH_RF_E!D$2</f>
        <v>289.6974541216477</v>
      </c>
      <c r="E169" s="22">
        <f>FC_OTH_HH_RF_E!E$2</f>
        <v>290.26129436758816</v>
      </c>
      <c r="F169" s="22">
        <f>FC_OTH_HH_RF_E!F$2</f>
        <v>290.39659845759303</v>
      </c>
      <c r="G169" s="22">
        <f>FC_OTH_HH_RF_E!G$2</f>
        <v>289.53692738956244</v>
      </c>
      <c r="H169" s="22">
        <f>FC_OTH_HH_RF_E!H$2</f>
        <v>286.12058839909503</v>
      </c>
      <c r="I169" s="22">
        <f>FC_OTH_HH_RF_E!I$2</f>
        <v>287.02287580240721</v>
      </c>
      <c r="J169" s="22">
        <f>FC_OTH_HH_RF_E!J$2</f>
        <v>279.21075500447449</v>
      </c>
      <c r="K169" s="22">
        <f>FC_OTH_HH_RF_E!K$2</f>
        <v>277.18923857938097</v>
      </c>
      <c r="L169" s="22">
        <f>FC_OTH_HH_RF_E!L$2</f>
        <v>276.23851341248576</v>
      </c>
      <c r="M169" s="22">
        <f>FC_OTH_HH_RF_E!M$2</f>
        <v>270.00565387949473</v>
      </c>
      <c r="N169" s="22">
        <f>FC_OTH_HH_RF_E!N$2</f>
        <v>266.0695321760071</v>
      </c>
      <c r="O169" s="22">
        <f>FC_OTH_HH_RF_E!O$2</f>
        <v>259.53526028839622</v>
      </c>
      <c r="P169" s="22">
        <f>FC_OTH_HH_RF_E!P$2</f>
        <v>252.76711915285173</v>
      </c>
      <c r="Q169" s="22">
        <f>FC_OTH_HH_RF_E!Q$2</f>
        <v>245.53632882475151</v>
      </c>
      <c r="R169" s="22">
        <f>FC_OTH_HH_RF_E!R$2</f>
        <v>238.05609199613241</v>
      </c>
      <c r="S169" s="22">
        <f>FC_OTH_HH_RF_E!S$2</f>
        <v>229.66367531070733</v>
      </c>
      <c r="T169" s="22">
        <f>FC_OTH_HH_RF_E!T$2</f>
        <v>221.17809223656909</v>
      </c>
      <c r="U169" s="22">
        <f>FC_OTH_HH_RF_E!U$2</f>
        <v>213.24902177706889</v>
      </c>
      <c r="V169" s="22">
        <f>FC_OTH_HH_RF_E!V$2</f>
        <v>209.81419700381895</v>
      </c>
      <c r="W169" s="22">
        <f>FC_OTH_HH_RF_E!W$2</f>
        <v>204.91598231666634</v>
      </c>
      <c r="X169" s="22">
        <f>FC_OTH_HH_RF_E!X$2</f>
        <v>200.70087132147174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95.932219339016328</v>
      </c>
      <c r="D170" s="22">
        <f>FC_OTH_HH_WM_E!D$2</f>
        <v>95.794590034364546</v>
      </c>
      <c r="E170" s="22">
        <f>FC_OTH_HH_WM_E!E$2</f>
        <v>97.130194515666986</v>
      </c>
      <c r="F170" s="22">
        <f>FC_OTH_HH_WM_E!F$2</f>
        <v>96.733713479841313</v>
      </c>
      <c r="G170" s="22">
        <f>FC_OTH_HH_WM_E!G$2</f>
        <v>95.202032761532635</v>
      </c>
      <c r="H170" s="22">
        <f>FC_OTH_HH_WM_E!H$2</f>
        <v>94.68636525676942</v>
      </c>
      <c r="I170" s="22">
        <f>FC_OTH_HH_WM_E!I$2</f>
        <v>94.478018323651085</v>
      </c>
      <c r="J170" s="22">
        <f>FC_OTH_HH_WM_E!J$2</f>
        <v>92.353495307324124</v>
      </c>
      <c r="K170" s="22">
        <f>FC_OTH_HH_WM_E!K$2</f>
        <v>89.114608488205462</v>
      </c>
      <c r="L170" s="22">
        <f>FC_OTH_HH_WM_E!L$2</f>
        <v>88.12029842406551</v>
      </c>
      <c r="M170" s="22">
        <f>FC_OTH_HH_WM_E!M$2</f>
        <v>85.50898372112546</v>
      </c>
      <c r="N170" s="22">
        <f>FC_OTH_HH_WM_E!N$2</f>
        <v>84.070388060621198</v>
      </c>
      <c r="O170" s="22">
        <f>FC_OTH_HH_WM_E!O$2</f>
        <v>81.533385727881637</v>
      </c>
      <c r="P170" s="22">
        <f>FC_OTH_HH_WM_E!P$2</f>
        <v>79.043092984350253</v>
      </c>
      <c r="Q170" s="22">
        <f>FC_OTH_HH_WM_E!Q$2</f>
        <v>75.846013701173547</v>
      </c>
      <c r="R170" s="22">
        <f>FC_OTH_HH_WM_E!R$2</f>
        <v>72.964604883942258</v>
      </c>
      <c r="S170" s="22">
        <f>FC_OTH_HH_WM_E!S$2</f>
        <v>70.139569279544958</v>
      </c>
      <c r="T170" s="22">
        <f>FC_OTH_HH_WM_E!T$2</f>
        <v>67.494847994705978</v>
      </c>
      <c r="U170" s="22">
        <f>FC_OTH_HH_WM_E!U$2</f>
        <v>65.808119323885919</v>
      </c>
      <c r="V170" s="22">
        <f>FC_OTH_HH_WM_E!V$2</f>
        <v>64.045333931976501</v>
      </c>
      <c r="W170" s="22">
        <f>FC_OTH_HH_WM_E!W$2</f>
        <v>62.60889013871747</v>
      </c>
      <c r="X170" s="22">
        <f>FC_OTH_HH_WM_E!X$2</f>
        <v>61.526394794493065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83.44713910287733</v>
      </c>
      <c r="D171" s="22">
        <f>FC_OTH_HH_DR_E!D$2</f>
        <v>83.617320009093831</v>
      </c>
      <c r="E171" s="22">
        <f>FC_OTH_HH_DR_E!E$2</f>
        <v>87.897517150487502</v>
      </c>
      <c r="F171" s="22">
        <f>FC_OTH_HH_DR_E!F$2</f>
        <v>90.880655273955014</v>
      </c>
      <c r="G171" s="22">
        <f>FC_OTH_HH_DR_E!G$2</f>
        <v>87.87763687202424</v>
      </c>
      <c r="H171" s="22">
        <f>FC_OTH_HH_DR_E!H$2</f>
        <v>92.332094400859646</v>
      </c>
      <c r="I171" s="22">
        <f>FC_OTH_HH_DR_E!I$2</f>
        <v>90.532875955238083</v>
      </c>
      <c r="J171" s="22">
        <f>FC_OTH_HH_DR_E!J$2</f>
        <v>93.432821393437251</v>
      </c>
      <c r="K171" s="22">
        <f>FC_OTH_HH_DR_E!K$2</f>
        <v>90.621854113424945</v>
      </c>
      <c r="L171" s="22">
        <f>FC_OTH_HH_DR_E!L$2</f>
        <v>93.380449701836113</v>
      </c>
      <c r="M171" s="22">
        <f>FC_OTH_HH_DR_E!M$2</f>
        <v>91.718996743140153</v>
      </c>
      <c r="N171" s="22">
        <f>FC_OTH_HH_DR_E!N$2</f>
        <v>90.219449846993754</v>
      </c>
      <c r="O171" s="22">
        <f>FC_OTH_HH_DR_E!O$2</f>
        <v>88.119548419460514</v>
      </c>
      <c r="P171" s="22">
        <f>FC_OTH_HH_DR_E!P$2</f>
        <v>87.572435396315456</v>
      </c>
      <c r="Q171" s="22">
        <f>FC_OTH_HH_DR_E!Q$2</f>
        <v>85.031917920406485</v>
      </c>
      <c r="R171" s="22">
        <f>FC_OTH_HH_DR_E!R$2</f>
        <v>82.578056582118506</v>
      </c>
      <c r="S171" s="22">
        <f>FC_OTH_HH_DR_E!S$2</f>
        <v>82.811813600914022</v>
      </c>
      <c r="T171" s="22">
        <f>FC_OTH_HH_DR_E!T$2</f>
        <v>78.781684466195031</v>
      </c>
      <c r="U171" s="22">
        <f>FC_OTH_HH_DR_E!U$2</f>
        <v>77.628003887198787</v>
      </c>
      <c r="V171" s="22">
        <f>FC_OTH_HH_DR_E!V$2</f>
        <v>73.44563906542939</v>
      </c>
      <c r="W171" s="22">
        <f>FC_OTH_HH_DR_E!W$2</f>
        <v>71.422436422168332</v>
      </c>
      <c r="X171" s="22">
        <f>FC_OTH_HH_DR_E!X$2</f>
        <v>67.084809852923044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47.537459504692698</v>
      </c>
      <c r="D172" s="22">
        <f>FC_OTH_HH_DW_E!D$2</f>
        <v>49.148913162522213</v>
      </c>
      <c r="E172" s="22">
        <f>FC_OTH_HH_DW_E!E$2</f>
        <v>50.968814044935698</v>
      </c>
      <c r="F172" s="22">
        <f>FC_OTH_HH_DW_E!F$2</f>
        <v>51.975066944000204</v>
      </c>
      <c r="G172" s="22">
        <f>FC_OTH_HH_DW_E!G$2</f>
        <v>53.348723179719059</v>
      </c>
      <c r="H172" s="22">
        <f>FC_OTH_HH_DW_E!H$2</f>
        <v>55.128202548853643</v>
      </c>
      <c r="I172" s="22">
        <f>FC_OTH_HH_DW_E!I$2</f>
        <v>54.404654313817382</v>
      </c>
      <c r="J172" s="22">
        <f>FC_OTH_HH_DW_E!J$2</f>
        <v>57.203951467802611</v>
      </c>
      <c r="K172" s="22">
        <f>FC_OTH_HH_DW_E!K$2</f>
        <v>57.353131844555939</v>
      </c>
      <c r="L172" s="22">
        <f>FC_OTH_HH_DW_E!L$2</f>
        <v>58.238917303541868</v>
      </c>
      <c r="M172" s="22">
        <f>FC_OTH_HH_DW_E!M$2</f>
        <v>58.379154001275445</v>
      </c>
      <c r="N172" s="22">
        <f>FC_OTH_HH_DW_E!N$2</f>
        <v>58.669743882220502</v>
      </c>
      <c r="O172" s="22">
        <f>FC_OTH_HH_DW_E!O$2</f>
        <v>58.280560436376554</v>
      </c>
      <c r="P172" s="22">
        <f>FC_OTH_HH_DW_E!P$2</f>
        <v>59.090990077127259</v>
      </c>
      <c r="Q172" s="22">
        <f>FC_OTH_HH_DW_E!Q$2</f>
        <v>59.669391262369849</v>
      </c>
      <c r="R172" s="22">
        <f>FC_OTH_HH_DW_E!R$2</f>
        <v>59.045651435763411</v>
      </c>
      <c r="S172" s="22">
        <f>FC_OTH_HH_DW_E!S$2</f>
        <v>57.982417069416975</v>
      </c>
      <c r="T172" s="22">
        <f>FC_OTH_HH_DW_E!T$2</f>
        <v>57.515579098703704</v>
      </c>
      <c r="U172" s="22">
        <f>FC_OTH_HH_DW_E!U$2</f>
        <v>58.011767663329081</v>
      </c>
      <c r="V172" s="22">
        <f>FC_OTH_HH_DW_E!V$2</f>
        <v>59.19931033313047</v>
      </c>
      <c r="W172" s="22">
        <f>FC_OTH_HH_DW_E!W$2</f>
        <v>62.421948471218847</v>
      </c>
      <c r="X172" s="22">
        <f>FC_OTH_HH_DW_E!X$2</f>
        <v>67.058528295015748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106.83055503112294</v>
      </c>
      <c r="D173" s="22">
        <f>FC_OTH_HH_TV_E!D$2</f>
        <v>123.28825874409047</v>
      </c>
      <c r="E173" s="22">
        <f>FC_OTH_HH_TV_E!E$2</f>
        <v>141.86731623992119</v>
      </c>
      <c r="F173" s="22">
        <f>FC_OTH_HH_TV_E!F$2</f>
        <v>158.64522467073002</v>
      </c>
      <c r="G173" s="22">
        <f>FC_OTH_HH_TV_E!G$2</f>
        <v>170.21141016697547</v>
      </c>
      <c r="H173" s="22">
        <f>FC_OTH_HH_TV_E!H$2</f>
        <v>190.14848575984769</v>
      </c>
      <c r="I173" s="22">
        <f>FC_OTH_HH_TV_E!I$2</f>
        <v>201.0819468261266</v>
      </c>
      <c r="J173" s="22">
        <f>FC_OTH_HH_TV_E!J$2</f>
        <v>214.04946464979514</v>
      </c>
      <c r="K173" s="22">
        <f>FC_OTH_HH_TV_E!K$2</f>
        <v>222.68163285400172</v>
      </c>
      <c r="L173" s="22">
        <f>FC_OTH_HH_TV_E!L$2</f>
        <v>232.66542977542198</v>
      </c>
      <c r="M173" s="22">
        <f>FC_OTH_HH_TV_E!M$2</f>
        <v>238.75345239070344</v>
      </c>
      <c r="N173" s="22">
        <f>FC_OTH_HH_TV_E!N$2</f>
        <v>247.24329082906965</v>
      </c>
      <c r="O173" s="22">
        <f>FC_OTH_HH_TV_E!O$2</f>
        <v>251.85540243188959</v>
      </c>
      <c r="P173" s="22">
        <f>FC_OTH_HH_TV_E!P$2</f>
        <v>253.97113641792924</v>
      </c>
      <c r="Q173" s="22">
        <f>FC_OTH_HH_TV_E!Q$2</f>
        <v>258.68239039351772</v>
      </c>
      <c r="R173" s="22">
        <f>FC_OTH_HH_TV_E!R$2</f>
        <v>269.14599197757622</v>
      </c>
      <c r="S173" s="22">
        <f>FC_OTH_HH_TV_E!S$2</f>
        <v>269.32100424391967</v>
      </c>
      <c r="T173" s="22">
        <f>FC_OTH_HH_TV_E!T$2</f>
        <v>264.05062161769166</v>
      </c>
      <c r="U173" s="22">
        <f>FC_OTH_HH_TV_E!U$2</f>
        <v>264.23779462998442</v>
      </c>
      <c r="V173" s="22">
        <f>FC_OTH_HH_TV_E!V$2</f>
        <v>257.50657800492121</v>
      </c>
      <c r="W173" s="22">
        <f>FC_OTH_HH_TV_E!W$2</f>
        <v>281.18459184143006</v>
      </c>
      <c r="X173" s="22">
        <f>FC_OTH_HH_TV_E!X$2</f>
        <v>282.49399318908121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23.09308603088958</v>
      </c>
      <c r="D174" s="22">
        <f>FC_OTH_HH_IT_E!D$2</f>
        <v>27.000251249049985</v>
      </c>
      <c r="E174" s="22">
        <f>FC_OTH_HH_IT_E!E$2</f>
        <v>30.777348076868961</v>
      </c>
      <c r="F174" s="22">
        <f>FC_OTH_HH_IT_E!F$2</f>
        <v>35.031503729029176</v>
      </c>
      <c r="G174" s="22">
        <f>FC_OTH_HH_IT_E!G$2</f>
        <v>38.771891495999505</v>
      </c>
      <c r="H174" s="22">
        <f>FC_OTH_HH_IT_E!H$2</f>
        <v>43.712049087036362</v>
      </c>
      <c r="I174" s="22">
        <f>FC_OTH_HH_IT_E!I$2</f>
        <v>46.46561669450999</v>
      </c>
      <c r="J174" s="22">
        <f>FC_OTH_HH_IT_E!J$2</f>
        <v>49.788683255223425</v>
      </c>
      <c r="K174" s="22">
        <f>FC_OTH_HH_IT_E!K$2</f>
        <v>53.580292764005677</v>
      </c>
      <c r="L174" s="22">
        <f>FC_OTH_HH_IT_E!L$2</f>
        <v>57.8147922658856</v>
      </c>
      <c r="M174" s="22">
        <f>FC_OTH_HH_IT_E!M$2</f>
        <v>60.397792594088521</v>
      </c>
      <c r="N174" s="22">
        <f>FC_OTH_HH_IT_E!N$2</f>
        <v>61.888420972271959</v>
      </c>
      <c r="O174" s="22">
        <f>FC_OTH_HH_IT_E!O$2</f>
        <v>63.499407757402842</v>
      </c>
      <c r="P174" s="22">
        <f>FC_OTH_HH_IT_E!P$2</f>
        <v>64.755898746065839</v>
      </c>
      <c r="Q174" s="22">
        <f>FC_OTH_HH_IT_E!Q$2</f>
        <v>68.807637034995281</v>
      </c>
      <c r="R174" s="22">
        <f>FC_OTH_HH_IT_E!R$2</f>
        <v>74.426231744286369</v>
      </c>
      <c r="S174" s="22">
        <f>FC_OTH_HH_IT_E!S$2</f>
        <v>79.278939198695724</v>
      </c>
      <c r="T174" s="22">
        <f>FC_OTH_HH_IT_E!T$2</f>
        <v>84.728696776577081</v>
      </c>
      <c r="U174" s="22">
        <f>FC_OTH_HH_IT_E!U$2</f>
        <v>92.122365776932753</v>
      </c>
      <c r="V174" s="22">
        <f>FC_OTH_HH_IT_E!V$2</f>
        <v>96.860124994833242</v>
      </c>
      <c r="W174" s="22">
        <f>FC_OTH_HH_IT_E!W$2</f>
        <v>113.82616158037784</v>
      </c>
      <c r="X174" s="22">
        <f>FC_OTH_HH_IT_E!X$2</f>
        <v>121.49336744388985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198.47123339121023</v>
      </c>
      <c r="D175" s="22">
        <f>FC_OTH_HH_LI_E!D$2</f>
        <v>201.70745242722759</v>
      </c>
      <c r="E175" s="22">
        <f>FC_OTH_HH_LI_E!E$2</f>
        <v>204.70059230133441</v>
      </c>
      <c r="F175" s="22">
        <f>FC_OTH_HH_LI_E!F$2</f>
        <v>207.38151847169149</v>
      </c>
      <c r="G175" s="22">
        <f>FC_OTH_HH_LI_E!G$2</f>
        <v>205.96209866562344</v>
      </c>
      <c r="H175" s="22">
        <f>FC_OTH_HH_LI_E!H$2</f>
        <v>210.91556525777631</v>
      </c>
      <c r="I175" s="22">
        <f>FC_OTH_HH_LI_E!I$2</f>
        <v>211.90214484972421</v>
      </c>
      <c r="J175" s="22">
        <f>FC_OTH_HH_LI_E!J$2</f>
        <v>212.70208547684831</v>
      </c>
      <c r="K175" s="22">
        <f>FC_OTH_HH_LI_E!K$2</f>
        <v>213.77650184053891</v>
      </c>
      <c r="L175" s="22">
        <f>FC_OTH_HH_LI_E!L$2</f>
        <v>215.01725127111558</v>
      </c>
      <c r="M175" s="22">
        <f>FC_OTH_HH_LI_E!M$2</f>
        <v>212.82457922930516</v>
      </c>
      <c r="N175" s="22">
        <f>FC_OTH_HH_LI_E!N$2</f>
        <v>207.14048739143422</v>
      </c>
      <c r="O175" s="22">
        <f>FC_OTH_HH_LI_E!O$2</f>
        <v>199.08272322274365</v>
      </c>
      <c r="P175" s="22">
        <f>FC_OTH_HH_LI_E!P$2</f>
        <v>193.94507961593447</v>
      </c>
      <c r="Q175" s="22">
        <f>FC_OTH_HH_LI_E!Q$2</f>
        <v>188.28843926202003</v>
      </c>
      <c r="R175" s="22">
        <f>FC_OTH_HH_LI_E!R$2</f>
        <v>177.65742817610072</v>
      </c>
      <c r="S175" s="22">
        <f>FC_OTH_HH_LI_E!S$2</f>
        <v>166.61378242415634</v>
      </c>
      <c r="T175" s="22">
        <f>FC_OTH_HH_LI_E!T$2</f>
        <v>157.8680352619495</v>
      </c>
      <c r="U175" s="22">
        <f>FC_OTH_HH_LI_E!U$2</f>
        <v>150.56556785394133</v>
      </c>
      <c r="V175" s="22">
        <f>FC_OTH_HH_LI_E!V$2</f>
        <v>139.88925750785879</v>
      </c>
      <c r="W175" s="22">
        <f>FC_OTH_HH_LI_E!W$2</f>
        <v>145.33904407852734</v>
      </c>
      <c r="X175" s="22">
        <f>FC_OTH_HH_LI_E!X$2</f>
        <v>143.1669132170673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73.550194064470148</v>
      </c>
      <c r="D176" s="22">
        <f>FC_OTH_HH_OA_E!D$2</f>
        <v>74.295265261109648</v>
      </c>
      <c r="E176" s="22">
        <f>FC_OTH_HH_OA_E!E$2</f>
        <v>75.135008812985362</v>
      </c>
      <c r="F176" s="22">
        <f>FC_OTH_HH_OA_E!F$2</f>
        <v>75.933586585152597</v>
      </c>
      <c r="G176" s="22">
        <f>FC_OTH_HH_OA_E!G$2</f>
        <v>75.586251134103904</v>
      </c>
      <c r="H176" s="22">
        <f>FC_OTH_HH_OA_E!H$2</f>
        <v>77.417913568905732</v>
      </c>
      <c r="I176" s="22">
        <f>FC_OTH_HH_OA_E!I$2</f>
        <v>78.187671989641359</v>
      </c>
      <c r="J176" s="22">
        <f>FC_OTH_HH_OA_E!J$2</f>
        <v>78.957595225415076</v>
      </c>
      <c r="K176" s="22">
        <f>FC_OTH_HH_OA_E!K$2</f>
        <v>79.648559853009203</v>
      </c>
      <c r="L176" s="22">
        <f>FC_OTH_HH_OA_E!L$2</f>
        <v>80.883998868174729</v>
      </c>
      <c r="M176" s="22">
        <f>FC_OTH_HH_OA_E!M$2</f>
        <v>81.317825288155333</v>
      </c>
      <c r="N176" s="22">
        <f>FC_OTH_HH_OA_E!N$2</f>
        <v>83.126940913749166</v>
      </c>
      <c r="O176" s="22">
        <f>FC_OTH_HH_OA_E!O$2</f>
        <v>83.872400087561545</v>
      </c>
      <c r="P176" s="22">
        <f>FC_OTH_HH_OA_E!P$2</f>
        <v>84.510718190915142</v>
      </c>
      <c r="Q176" s="22">
        <f>FC_OTH_HH_OA_E!Q$2</f>
        <v>85.021966807908782</v>
      </c>
      <c r="R176" s="22">
        <f>FC_OTH_HH_OA_E!R$2</f>
        <v>86.535527139415024</v>
      </c>
      <c r="S176" s="22">
        <f>FC_OTH_HH_OA_E!S$2</f>
        <v>88.840561555362243</v>
      </c>
      <c r="T176" s="22">
        <f>FC_OTH_HH_OA_E!T$2</f>
        <v>91.624059056636455</v>
      </c>
      <c r="U176" s="22">
        <f>FC_OTH_HH_OA_E!U$2</f>
        <v>95.789224951803092</v>
      </c>
      <c r="V176" s="22">
        <f>FC_OTH_HH_OA_E!V$2</f>
        <v>97.003961565598033</v>
      </c>
      <c r="W176" s="22">
        <f>FC_OTH_HH_OA_E!W$2</f>
        <v>109.17518418786652</v>
      </c>
      <c r="X176" s="22">
        <f>FC_OTH_HH_OA_E!X$2</f>
        <v>112.27047872182769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792.93490971625101</v>
      </c>
      <c r="D177" s="19">
        <f>FC_OTH_AFF_E!D$2</f>
        <v>760.29905417024918</v>
      </c>
      <c r="E177" s="19">
        <f>FC_OTH_AFF_E!E$2</f>
        <v>635.54316423043861</v>
      </c>
      <c r="F177" s="19">
        <f>FC_OTH_AFF_E!F$2</f>
        <v>825.19501289767834</v>
      </c>
      <c r="G177" s="19">
        <f>FC_OTH_AFF_E!G$2</f>
        <v>1041.8751504729148</v>
      </c>
      <c r="H177" s="19">
        <f>FC_OTH_AFF_E!H$2</f>
        <v>1007.0833190025794</v>
      </c>
      <c r="I177" s="19">
        <f>FC_OTH_AFF_E!I$2</f>
        <v>867.79423903697352</v>
      </c>
      <c r="J177" s="19">
        <f>FC_OTH_AFF_E!J$2</f>
        <v>761.27669819432492</v>
      </c>
      <c r="K177" s="19">
        <f>FC_OTH_AFF_E!K$2</f>
        <v>799.74273430782455</v>
      </c>
      <c r="L177" s="19">
        <f>FC_OTH_AFF_E!L$2</f>
        <v>789.93396388650024</v>
      </c>
      <c r="M177" s="19">
        <f>FC_OTH_AFF_E!M$2</f>
        <v>862.06990541702498</v>
      </c>
      <c r="N177" s="19">
        <f>FC_OTH_AFF_E!N$2</f>
        <v>775.95812553740313</v>
      </c>
      <c r="O177" s="19">
        <f>FC_OTH_AFF_E!O$2</f>
        <v>794.38727429062749</v>
      </c>
      <c r="P177" s="19">
        <f>FC_OTH_AFF_E!P$2</f>
        <v>849.66173688736035</v>
      </c>
      <c r="Q177" s="19">
        <f>FC_OTH_AFF_E!Q$2</f>
        <v>738.08065348237301</v>
      </c>
      <c r="R177" s="19">
        <f>FC_OTH_AFF_E!R$2</f>
        <v>759.16870163370572</v>
      </c>
      <c r="S177" s="19">
        <f>FC_OTH_AFF_E!S$2</f>
        <v>812.67282889079956</v>
      </c>
      <c r="T177" s="19">
        <f>FC_OTH_AFF_E!T$2</f>
        <v>830.42381771281134</v>
      </c>
      <c r="U177" s="19">
        <f>FC_OTH_AFF_E!U$2</f>
        <v>836.30189165950117</v>
      </c>
      <c r="V177" s="19">
        <f>FC_OTH_AFF_E!V$2</f>
        <v>938.78993981083386</v>
      </c>
      <c r="W177" s="19">
        <f>FC_OTH_AFF_E!W$2</f>
        <v>894.8398968185727</v>
      </c>
      <c r="X177" s="19">
        <f>FC_OTH_AFF_E!X$2</f>
        <v>896.53086844368011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182.79828030949218</v>
      </c>
      <c r="D178" s="26">
        <f>STATDIFF!D$2</f>
        <v>-395.98882201202127</v>
      </c>
      <c r="E178" s="26">
        <f>STATDIFF!E$2</f>
        <v>-388.46809974202932</v>
      </c>
      <c r="F178" s="26">
        <f>STATDIFF!F$2</f>
        <v>158.71074806533599</v>
      </c>
      <c r="G178" s="26">
        <f>STATDIFF!G$2</f>
        <v>424.63877901979436</v>
      </c>
      <c r="H178" s="26">
        <f>STATDIFF!H$2</f>
        <v>-63.904557179699175</v>
      </c>
      <c r="I178" s="26">
        <f>STATDIFF!I$2</f>
        <v>-426.68675838348503</v>
      </c>
      <c r="J178" s="26">
        <f>STATDIFF!J$2</f>
        <v>-772.99355116078823</v>
      </c>
      <c r="K178" s="26">
        <f>STATDIFF!K$2</f>
        <v>-273.44368013758009</v>
      </c>
      <c r="L178" s="26">
        <f>STATDIFF!L$2</f>
        <v>443.25348237317087</v>
      </c>
      <c r="M178" s="26">
        <f>STATDIFF!M$2</f>
        <v>508.68572656920912</v>
      </c>
      <c r="N178" s="26">
        <f>STATDIFF!N$2</f>
        <v>106.329406706783</v>
      </c>
      <c r="O178" s="26">
        <f>STATDIFF!O$2</f>
        <v>-845.755803955288</v>
      </c>
      <c r="P178" s="26">
        <f>STATDIFF!P$2</f>
        <v>-231.66259673257727</v>
      </c>
      <c r="Q178" s="26">
        <f>STATDIFF!Q$2</f>
        <v>88.334909716264519</v>
      </c>
      <c r="R178" s="26">
        <f>STATDIFF!R$2</f>
        <v>127.45116079106188</v>
      </c>
      <c r="S178" s="26">
        <f>STATDIFF!S$2</f>
        <v>-138.57119518487076</v>
      </c>
      <c r="T178" s="26">
        <f>STATDIFF!T$2</f>
        <v>169.98933791917565</v>
      </c>
      <c r="U178" s="26">
        <f>STATDIFF!U$2</f>
        <v>54.477987962169294</v>
      </c>
      <c r="V178" s="26">
        <f>STATDIFF!V$2</f>
        <v>205.62459157349795</v>
      </c>
      <c r="W178" s="26">
        <f>STATDIFF!W$2</f>
        <v>151.14694754944605</v>
      </c>
      <c r="X178" s="26">
        <f>STATDIFF!X$2</f>
        <v>191.15855546003874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13400.821582115223</v>
      </c>
      <c r="D2" s="31">
        <f t="shared" si="0"/>
        <v>13087.441530524502</v>
      </c>
      <c r="E2" s="31">
        <f t="shared" si="0"/>
        <v>13280.887532244193</v>
      </c>
      <c r="F2" s="31">
        <f t="shared" si="0"/>
        <v>13504.017454858125</v>
      </c>
      <c r="G2" s="31">
        <f t="shared" si="0"/>
        <v>13643.989939810828</v>
      </c>
      <c r="H2" s="31">
        <f t="shared" si="0"/>
        <v>13833.67566638005</v>
      </c>
      <c r="I2" s="31">
        <f t="shared" si="0"/>
        <v>13738.886328460876</v>
      </c>
      <c r="J2" s="31">
        <f t="shared" si="0"/>
        <v>14382.683147033538</v>
      </c>
      <c r="K2" s="31">
        <f t="shared" si="0"/>
        <v>14002.156491831465</v>
      </c>
      <c r="L2" s="31">
        <f t="shared" si="0"/>
        <v>14436.376870163373</v>
      </c>
      <c r="M2" s="31">
        <f t="shared" si="0"/>
        <v>15026.560877042126</v>
      </c>
      <c r="N2" s="31">
        <f t="shared" si="0"/>
        <v>15175.523989681858</v>
      </c>
      <c r="O2" s="31">
        <f t="shared" si="0"/>
        <v>13546.090541702493</v>
      </c>
      <c r="P2" s="31">
        <f t="shared" si="0"/>
        <v>14328.064574376607</v>
      </c>
      <c r="Q2" s="31">
        <f t="shared" si="0"/>
        <v>12149.554600171969</v>
      </c>
      <c r="R2" s="31">
        <f t="shared" si="0"/>
        <v>10300.126483233018</v>
      </c>
      <c r="S2" s="31">
        <f t="shared" si="0"/>
        <v>14721.852106620807</v>
      </c>
      <c r="T2" s="31">
        <f t="shared" si="0"/>
        <v>14526.849785038688</v>
      </c>
      <c r="U2" s="31">
        <f t="shared" si="0"/>
        <v>11316.053654342219</v>
      </c>
      <c r="V2" s="31">
        <f t="shared" si="0"/>
        <v>15184.163284608772</v>
      </c>
      <c r="W2" s="31">
        <f t="shared" si="0"/>
        <v>13327.400257953566</v>
      </c>
      <c r="X2" s="31">
        <f t="shared" ref="X2" si="1">SUM(X3,X17,X22,X25,X26,X51,X52,X71,X74,X75,X76)</f>
        <v>17369.864488392086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2.0636285468615649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2.9288907996560618</v>
      </c>
      <c r="W51" s="37">
        <v>4.555116079105761</v>
      </c>
      <c r="X51" s="37">
        <v>3.9987102321582109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533.57214101461739</v>
      </c>
      <c r="D52" s="37">
        <f t="shared" si="20"/>
        <v>602.60343938091137</v>
      </c>
      <c r="E52" s="37">
        <f t="shared" si="20"/>
        <v>575.83834909716256</v>
      </c>
      <c r="F52" s="37">
        <f t="shared" si="20"/>
        <v>707.93929492691313</v>
      </c>
      <c r="G52" s="37">
        <f t="shared" si="20"/>
        <v>759.93052450558889</v>
      </c>
      <c r="H52" s="37">
        <f t="shared" si="20"/>
        <v>874.84075666380045</v>
      </c>
      <c r="I52" s="37">
        <f t="shared" si="20"/>
        <v>932.06964746345636</v>
      </c>
      <c r="J52" s="37">
        <f t="shared" si="20"/>
        <v>1139.210834049871</v>
      </c>
      <c r="K52" s="37">
        <f t="shared" si="20"/>
        <v>1374.9735167669819</v>
      </c>
      <c r="L52" s="37">
        <f t="shared" si="20"/>
        <v>1739.4097162510748</v>
      </c>
      <c r="M52" s="37">
        <f t="shared" si="20"/>
        <v>2459.8570937231298</v>
      </c>
      <c r="N52" s="37">
        <f t="shared" si="20"/>
        <v>2530.4360275150466</v>
      </c>
      <c r="O52" s="37">
        <f t="shared" si="20"/>
        <v>2820.8835769561483</v>
      </c>
      <c r="P52" s="37">
        <f t="shared" si="20"/>
        <v>3029.9989681857269</v>
      </c>
      <c r="Q52" s="37">
        <f t="shared" si="20"/>
        <v>2995.4213241616503</v>
      </c>
      <c r="R52" s="37">
        <f t="shared" si="20"/>
        <v>3053.5913155631983</v>
      </c>
      <c r="S52" s="37">
        <f t="shared" si="20"/>
        <v>3108.028890799656</v>
      </c>
      <c r="T52" s="37">
        <f t="shared" si="20"/>
        <v>3232.8907996560606</v>
      </c>
      <c r="U52" s="37">
        <f t="shared" si="20"/>
        <v>3389.0208082545141</v>
      </c>
      <c r="V52" s="37">
        <f t="shared" si="20"/>
        <v>3631.7784178847796</v>
      </c>
      <c r="W52" s="37">
        <f t="shared" si="20"/>
        <v>3993.9391229578664</v>
      </c>
      <c r="X52" s="37">
        <f t="shared" ref="X52" si="21">SUM(X53:X70)</f>
        <v>4165.3778159931207</v>
      </c>
    </row>
    <row r="53" spans="1:24" ht="11.25" customHeight="1" x14ac:dyDescent="0.2">
      <c r="A53" s="42" t="s">
        <v>93</v>
      </c>
      <c r="B53" s="9" t="s">
        <v>94</v>
      </c>
      <c r="C53" s="10">
        <v>39.552880481513327</v>
      </c>
      <c r="D53" s="10">
        <v>37.919174548581253</v>
      </c>
      <c r="E53" s="10">
        <v>30.95442820292347</v>
      </c>
      <c r="F53" s="10">
        <v>21.238177128116941</v>
      </c>
      <c r="G53" s="10">
        <v>27.257093723129831</v>
      </c>
      <c r="H53" s="10">
        <v>24.763542562338781</v>
      </c>
      <c r="I53" s="10">
        <v>30.86844368013757</v>
      </c>
      <c r="J53" s="10">
        <v>33.447979363714531</v>
      </c>
      <c r="K53" s="10">
        <v>35.253654342218397</v>
      </c>
      <c r="L53" s="10">
        <v>28.202923473774721</v>
      </c>
      <c r="M53" s="10">
        <v>26.827171109200339</v>
      </c>
      <c r="N53" s="10">
        <v>16.852966466036111</v>
      </c>
      <c r="O53" s="10">
        <v>30.696474634565771</v>
      </c>
      <c r="P53" s="10">
        <v>32.67411865864144</v>
      </c>
      <c r="Q53" s="10">
        <v>25.124677558039551</v>
      </c>
      <c r="R53" s="10">
        <v>27.37747205503009</v>
      </c>
      <c r="S53" s="10">
        <v>31.81427343078246</v>
      </c>
      <c r="T53" s="10">
        <v>23.224419604471191</v>
      </c>
      <c r="U53" s="10">
        <v>25.133276010318141</v>
      </c>
      <c r="V53" s="10">
        <v>25.96732588134136</v>
      </c>
      <c r="W53" s="10">
        <v>22.949269131556321</v>
      </c>
      <c r="X53" s="10"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1.375752364574377</v>
      </c>
      <c r="D55" s="10">
        <v>3.181427343078246</v>
      </c>
      <c r="E55" s="10">
        <v>4.901117798796216</v>
      </c>
      <c r="F55" s="10">
        <v>7.5666380051590707</v>
      </c>
      <c r="G55" s="10">
        <v>12.209802235597589</v>
      </c>
      <c r="H55" s="10">
        <v>19.518486672398971</v>
      </c>
      <c r="I55" s="10">
        <v>31.470335339638861</v>
      </c>
      <c r="J55" s="10">
        <v>42.218400687876183</v>
      </c>
      <c r="K55" s="10">
        <v>54.772141014617368</v>
      </c>
      <c r="L55" s="10">
        <v>85.640584694754935</v>
      </c>
      <c r="M55" s="10">
        <v>111.0920034393809</v>
      </c>
      <c r="N55" s="10">
        <v>198.79621668099739</v>
      </c>
      <c r="O55" s="10">
        <v>237.2570937231298</v>
      </c>
      <c r="P55" s="10">
        <v>315.13327601031813</v>
      </c>
      <c r="Q55" s="10">
        <v>396.8443680137575</v>
      </c>
      <c r="R55" s="10">
        <v>479.27773000859838</v>
      </c>
      <c r="S55" s="10">
        <v>465.99312123817708</v>
      </c>
      <c r="T55" s="10">
        <v>560.67927773000849</v>
      </c>
      <c r="U55" s="10">
        <v>651.25537403267413</v>
      </c>
      <c r="V55" s="10">
        <v>838.81341358555449</v>
      </c>
      <c r="W55" s="10">
        <v>1102.201203783319</v>
      </c>
      <c r="X55" s="10">
        <v>1031.6079105760959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5.6577815993121228E-2</v>
      </c>
      <c r="H56" s="10">
        <v>0.115219260533104</v>
      </c>
      <c r="I56" s="10">
        <v>0.13955288048151329</v>
      </c>
      <c r="J56" s="10">
        <v>0.52089423903697329</v>
      </c>
      <c r="K56" s="10">
        <v>3.5587274290627682</v>
      </c>
      <c r="L56" s="10">
        <v>14.27411865864145</v>
      </c>
      <c r="M56" s="10">
        <v>48.15133276010318</v>
      </c>
      <c r="N56" s="10">
        <v>100.5159071367154</v>
      </c>
      <c r="O56" s="10">
        <v>184.69475494411009</v>
      </c>
      <c r="P56" s="10">
        <v>227.34307824591571</v>
      </c>
      <c r="Q56" s="10">
        <v>248.17712811693889</v>
      </c>
      <c r="R56" s="10">
        <v>262.81169389509893</v>
      </c>
      <c r="S56" s="10">
        <v>266.1564918314703</v>
      </c>
      <c r="T56" s="10">
        <v>284.42820292347369</v>
      </c>
      <c r="U56" s="10">
        <v>335.63198624247627</v>
      </c>
      <c r="V56" s="10">
        <v>365.64918314703351</v>
      </c>
      <c r="W56" s="10">
        <v>439.57007738607052</v>
      </c>
      <c r="X56" s="10">
        <v>483.06964746345659</v>
      </c>
    </row>
    <row r="57" spans="1:24" ht="11.25" customHeight="1" x14ac:dyDescent="0.2">
      <c r="A57" s="42" t="s">
        <v>101</v>
      </c>
      <c r="B57" s="9" t="s">
        <v>102</v>
      </c>
      <c r="C57" s="10">
        <v>1.026999140154772</v>
      </c>
      <c r="D57" s="10">
        <v>1.337575236457438</v>
      </c>
      <c r="E57" s="10">
        <v>1.6002579535683581</v>
      </c>
      <c r="F57" s="10">
        <v>2.4840068787618228</v>
      </c>
      <c r="G57" s="10">
        <v>2.6511607910576092</v>
      </c>
      <c r="H57" s="10">
        <v>2.698968185726569</v>
      </c>
      <c r="I57" s="10">
        <v>3.2960447119518479</v>
      </c>
      <c r="J57" s="10">
        <v>4.609716251074806</v>
      </c>
      <c r="K57" s="10">
        <v>5.8517626827171103</v>
      </c>
      <c r="L57" s="10">
        <v>11.08245915735168</v>
      </c>
      <c r="M57" s="10">
        <v>12.049785038693029</v>
      </c>
      <c r="N57" s="10">
        <v>13.81006018916595</v>
      </c>
      <c r="O57" s="10">
        <v>14.519432502149609</v>
      </c>
      <c r="P57" s="10">
        <v>18.381599312123811</v>
      </c>
      <c r="Q57" s="10">
        <v>21.754084264832329</v>
      </c>
      <c r="R57" s="10">
        <v>23.786672398968189</v>
      </c>
      <c r="S57" s="10">
        <v>23.11074806534824</v>
      </c>
      <c r="T57" s="10">
        <v>24.015993121238171</v>
      </c>
      <c r="U57" s="10">
        <v>26.184694754944111</v>
      </c>
      <c r="V57" s="10">
        <v>26.01513327601031</v>
      </c>
      <c r="W57" s="10">
        <v>26.97523645743766</v>
      </c>
      <c r="X57" s="10"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v>3.176612209802236</v>
      </c>
      <c r="D58" s="10">
        <v>3.511006018916595</v>
      </c>
      <c r="E58" s="10">
        <v>2.8184006878761818</v>
      </c>
      <c r="F58" s="10">
        <v>2.9139294926913162</v>
      </c>
      <c r="G58" s="10">
        <v>2.603439380911436</v>
      </c>
      <c r="H58" s="10">
        <v>3.1049871023215818</v>
      </c>
      <c r="I58" s="10">
        <v>3.6304385210662078</v>
      </c>
      <c r="J58" s="10">
        <v>2.9855546001719691</v>
      </c>
      <c r="K58" s="10">
        <v>3.463284608770421</v>
      </c>
      <c r="L58" s="10">
        <v>4.0603611349957003</v>
      </c>
      <c r="M58" s="10">
        <v>3.5683576956147891</v>
      </c>
      <c r="N58" s="10">
        <v>2.1567497850386932</v>
      </c>
      <c r="O58" s="10">
        <v>2.32871883061049</v>
      </c>
      <c r="P58" s="10">
        <v>2.663112639724849</v>
      </c>
      <c r="Q58" s="10">
        <v>2.5938950988822009</v>
      </c>
      <c r="R58" s="10">
        <v>2.7754084264832328</v>
      </c>
      <c r="S58" s="10">
        <v>2.8995700773860711</v>
      </c>
      <c r="T58" s="10">
        <v>2.8016337059329319</v>
      </c>
      <c r="U58" s="10">
        <v>2.8995700773860711</v>
      </c>
      <c r="V58" s="10">
        <v>3.097850386930352</v>
      </c>
      <c r="W58" s="10">
        <v>3.2268271711091998</v>
      </c>
      <c r="X58" s="10">
        <v>3.6638865004299221</v>
      </c>
    </row>
    <row r="59" spans="1:24" ht="11.25" customHeight="1" x14ac:dyDescent="0.2">
      <c r="A59" s="42" t="s">
        <v>105</v>
      </c>
      <c r="B59" s="9" t="s">
        <v>106</v>
      </c>
      <c r="C59" s="10">
        <v>318.78761822871883</v>
      </c>
      <c r="D59" s="10">
        <v>369.18409286328449</v>
      </c>
      <c r="E59" s="10">
        <v>354.68615649183153</v>
      </c>
      <c r="F59" s="10">
        <v>440.21685296646598</v>
      </c>
      <c r="G59" s="10">
        <v>470.90859845227862</v>
      </c>
      <c r="H59" s="10">
        <v>527.944969905417</v>
      </c>
      <c r="I59" s="10">
        <v>569.52803095442812</v>
      </c>
      <c r="J59" s="10">
        <v>806.00937231298349</v>
      </c>
      <c r="K59" s="10">
        <v>957.5570937231297</v>
      </c>
      <c r="L59" s="10">
        <v>1009.816595012898</v>
      </c>
      <c r="M59" s="10">
        <v>1376.1297506448841</v>
      </c>
      <c r="N59" s="10">
        <v>1269.07901977644</v>
      </c>
      <c r="O59" s="10">
        <v>1338.7981083404991</v>
      </c>
      <c r="P59" s="10">
        <v>1388.740842648323</v>
      </c>
      <c r="Q59" s="10">
        <v>1104.7220120378331</v>
      </c>
      <c r="R59" s="10">
        <v>1208.8730868443679</v>
      </c>
      <c r="S59" s="10">
        <v>1279.7601891659499</v>
      </c>
      <c r="T59" s="10">
        <v>1209.618314703353</v>
      </c>
      <c r="U59" s="10">
        <v>1224.051762682717</v>
      </c>
      <c r="V59" s="10">
        <v>1194.80988822012</v>
      </c>
      <c r="W59" s="10">
        <v>1181.931298366294</v>
      </c>
      <c r="X59" s="10">
        <v>1319.9627687016341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28.828718830610491</v>
      </c>
      <c r="D61" s="10">
        <v>44.473086844368012</v>
      </c>
      <c r="E61" s="10">
        <v>45.595700773860713</v>
      </c>
      <c r="F61" s="10">
        <v>51.519088564058471</v>
      </c>
      <c r="G61" s="10">
        <v>72.250902837489249</v>
      </c>
      <c r="H61" s="10">
        <v>92.839380911435939</v>
      </c>
      <c r="I61" s="10">
        <v>79.798452278589849</v>
      </c>
      <c r="J61" s="10">
        <v>81.303181427343077</v>
      </c>
      <c r="K61" s="10">
        <v>85.745657781599306</v>
      </c>
      <c r="L61" s="10">
        <v>125.3463456577816</v>
      </c>
      <c r="M61" s="10">
        <v>142.57188306104899</v>
      </c>
      <c r="N61" s="10">
        <v>138.50670679277729</v>
      </c>
      <c r="O61" s="10">
        <v>160.74325021496131</v>
      </c>
      <c r="P61" s="10">
        <v>199.64170249355121</v>
      </c>
      <c r="Q61" s="10">
        <v>218.0638865004299</v>
      </c>
      <c r="R61" s="10">
        <v>235.51160791057609</v>
      </c>
      <c r="S61" s="10">
        <v>234.41289767841789</v>
      </c>
      <c r="T61" s="10">
        <v>225.0668959587274</v>
      </c>
      <c r="U61" s="10">
        <v>228.01659501289771</v>
      </c>
      <c r="V61" s="10">
        <v>231.6327601031814</v>
      </c>
      <c r="W61" s="10">
        <v>245.08933791917451</v>
      </c>
      <c r="X61" s="10">
        <v>245.80825451418741</v>
      </c>
    </row>
    <row r="62" spans="1:24" ht="11.25" customHeight="1" x14ac:dyDescent="0.2">
      <c r="A62" s="42" t="s">
        <v>111</v>
      </c>
      <c r="B62" s="9" t="s">
        <v>112</v>
      </c>
      <c r="C62" s="10">
        <v>140.8235597592433</v>
      </c>
      <c r="D62" s="10">
        <v>142.9970765262253</v>
      </c>
      <c r="E62" s="10">
        <v>135.2822871883061</v>
      </c>
      <c r="F62" s="10">
        <v>182.0006018916595</v>
      </c>
      <c r="G62" s="10">
        <v>171.99294926913149</v>
      </c>
      <c r="H62" s="10">
        <v>187.27910576096301</v>
      </c>
      <c r="I62" s="10">
        <v>184.46070507308681</v>
      </c>
      <c r="J62" s="10">
        <v>134.5896818572657</v>
      </c>
      <c r="K62" s="10">
        <v>202.44574376612209</v>
      </c>
      <c r="L62" s="10">
        <v>236.93516766981941</v>
      </c>
      <c r="M62" s="10">
        <v>306.33422184006878</v>
      </c>
      <c r="N62" s="10">
        <v>306.94565778159932</v>
      </c>
      <c r="O62" s="10">
        <v>346.381513327601</v>
      </c>
      <c r="P62" s="10">
        <v>348.68392089423901</v>
      </c>
      <c r="Q62" s="10">
        <v>359.57773000859851</v>
      </c>
      <c r="R62" s="10">
        <v>369.78357695614778</v>
      </c>
      <c r="S62" s="10">
        <v>363.42312983662941</v>
      </c>
      <c r="T62" s="10">
        <v>377.71805674978498</v>
      </c>
      <c r="U62" s="10">
        <v>373.90128976784172</v>
      </c>
      <c r="V62" s="10">
        <v>376.92029234737743</v>
      </c>
      <c r="W62" s="10">
        <v>375.36061908856408</v>
      </c>
      <c r="X62" s="10">
        <v>397.79071367153898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20.357695614789339</v>
      </c>
      <c r="M63" s="10">
        <v>56.753224419604457</v>
      </c>
      <c r="N63" s="10">
        <v>146.97850386930349</v>
      </c>
      <c r="O63" s="10">
        <v>169.5979363714531</v>
      </c>
      <c r="P63" s="10">
        <v>169.07790197764399</v>
      </c>
      <c r="Q63" s="10">
        <v>173.17351676698189</v>
      </c>
      <c r="R63" s="10">
        <v>162.98882201203779</v>
      </c>
      <c r="S63" s="10">
        <v>160.05846947549441</v>
      </c>
      <c r="T63" s="10">
        <v>184.86371453138429</v>
      </c>
      <c r="U63" s="10">
        <v>197.2780739466896</v>
      </c>
      <c r="V63" s="10">
        <v>220.13250214961309</v>
      </c>
      <c r="W63" s="10">
        <v>261.90369733447977</v>
      </c>
      <c r="X63" s="10">
        <v>249.14539982803089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114.32012037833189</v>
      </c>
      <c r="M65" s="10">
        <v>308.63791917454847</v>
      </c>
      <c r="N65" s="10">
        <v>274.93319002579528</v>
      </c>
      <c r="O65" s="10">
        <v>277.74170249355109</v>
      </c>
      <c r="P65" s="10">
        <v>270.16079105760957</v>
      </c>
      <c r="Q65" s="10">
        <v>401.9055030094583</v>
      </c>
      <c r="R65" s="10">
        <v>223.1907136715391</v>
      </c>
      <c r="S65" s="10">
        <v>211.88108340498709</v>
      </c>
      <c r="T65" s="10">
        <v>260.67996560619088</v>
      </c>
      <c r="U65" s="10">
        <v>227.0991401547721</v>
      </c>
      <c r="V65" s="10">
        <v>229.00017196904551</v>
      </c>
      <c r="W65" s="10">
        <v>202.46199484092861</v>
      </c>
      <c r="X65" s="10">
        <v>181.85692175408431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16.576096302665519</v>
      </c>
      <c r="I69" s="10">
        <v>28.877644024075661</v>
      </c>
      <c r="J69" s="10">
        <v>33.526053310404123</v>
      </c>
      <c r="K69" s="10">
        <v>26.325451418744631</v>
      </c>
      <c r="L69" s="10">
        <v>89.373344797936369</v>
      </c>
      <c r="M69" s="10">
        <v>46.484178847807392</v>
      </c>
      <c r="N69" s="10">
        <v>38.884092863284607</v>
      </c>
      <c r="O69" s="10">
        <v>29.534737747205501</v>
      </c>
      <c r="P69" s="10">
        <v>22.961478933791909</v>
      </c>
      <c r="Q69" s="10">
        <v>2.0710232158211519</v>
      </c>
      <c r="R69" s="10">
        <v>6.1230438521066199</v>
      </c>
      <c r="S69" s="10">
        <v>3.1515907136715389</v>
      </c>
      <c r="T69" s="10">
        <v>4.4122098022355969</v>
      </c>
      <c r="U69" s="10">
        <v>4.1420464316423038</v>
      </c>
      <c r="V69" s="10">
        <v>6.393207222699913</v>
      </c>
      <c r="W69" s="10">
        <v>0.72037833190025791</v>
      </c>
      <c r="X69" s="10">
        <v>0.4502149613069647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21.257265692175409</v>
      </c>
      <c r="N70" s="10">
        <v>22.976956147893379</v>
      </c>
      <c r="O70" s="10">
        <v>28.589853826311259</v>
      </c>
      <c r="P70" s="10">
        <v>34.537145313843503</v>
      </c>
      <c r="Q70" s="10">
        <v>41.413499570077377</v>
      </c>
      <c r="R70" s="10">
        <v>51.091487532244187</v>
      </c>
      <c r="S70" s="10">
        <v>65.367325881341358</v>
      </c>
      <c r="T70" s="10">
        <v>75.382115219260527</v>
      </c>
      <c r="U70" s="10">
        <v>93.426999140154763</v>
      </c>
      <c r="V70" s="10">
        <v>113.3466895958727</v>
      </c>
      <c r="W70" s="10">
        <v>131.54918314703349</v>
      </c>
      <c r="X70" s="10">
        <v>190.0592433361995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442.91582115219251</v>
      </c>
      <c r="D71" s="37">
        <f t="shared" si="22"/>
        <v>528.94815133276006</v>
      </c>
      <c r="E71" s="37">
        <f t="shared" si="22"/>
        <v>488.36818572656921</v>
      </c>
      <c r="F71" s="37">
        <f t="shared" si="22"/>
        <v>574.49604471195175</v>
      </c>
      <c r="G71" s="37">
        <f t="shared" si="22"/>
        <v>563.43748925193461</v>
      </c>
      <c r="H71" s="37">
        <f t="shared" si="22"/>
        <v>502.14961306964756</v>
      </c>
      <c r="I71" s="37">
        <f t="shared" si="22"/>
        <v>601.07962166809978</v>
      </c>
      <c r="J71" s="37">
        <f t="shared" si="22"/>
        <v>623.60275150472921</v>
      </c>
      <c r="K71" s="37">
        <f t="shared" si="22"/>
        <v>650.21014617368871</v>
      </c>
      <c r="L71" s="37">
        <f t="shared" si="22"/>
        <v>712.26233877901973</v>
      </c>
      <c r="M71" s="37">
        <f t="shared" si="22"/>
        <v>702.55322441960448</v>
      </c>
      <c r="N71" s="37">
        <f t="shared" si="22"/>
        <v>726.99200343938082</v>
      </c>
      <c r="O71" s="37">
        <f t="shared" si="22"/>
        <v>697.87188306104895</v>
      </c>
      <c r="P71" s="37">
        <f t="shared" si="22"/>
        <v>656.96474634565766</v>
      </c>
      <c r="Q71" s="37">
        <f t="shared" si="22"/>
        <v>671.56302665520207</v>
      </c>
      <c r="R71" s="37">
        <f t="shared" si="22"/>
        <v>667.14668959587266</v>
      </c>
      <c r="S71" s="37">
        <f t="shared" si="22"/>
        <v>666.27257093723131</v>
      </c>
      <c r="T71" s="37">
        <f t="shared" si="22"/>
        <v>632.13190025795348</v>
      </c>
      <c r="U71" s="37">
        <f t="shared" si="22"/>
        <v>638.2870163370593</v>
      </c>
      <c r="V71" s="37">
        <f t="shared" si="22"/>
        <v>646.36001719690444</v>
      </c>
      <c r="W71" s="37">
        <f t="shared" si="22"/>
        <v>635.94634565778142</v>
      </c>
      <c r="X71" s="37">
        <f t="shared" ref="X71" si="23">SUM(X72:X73)</f>
        <v>660.50679277730001</v>
      </c>
    </row>
    <row r="72" spans="1:24" ht="11.25" customHeight="1" x14ac:dyDescent="0.2">
      <c r="A72" s="42" t="s">
        <v>131</v>
      </c>
      <c r="B72" s="9" t="s">
        <v>132</v>
      </c>
      <c r="C72" s="10">
        <v>260.60472914875322</v>
      </c>
      <c r="D72" s="10">
        <v>317.06792777300092</v>
      </c>
      <c r="E72" s="10">
        <v>295.14187446259672</v>
      </c>
      <c r="F72" s="10">
        <v>289.55288048151328</v>
      </c>
      <c r="G72" s="10">
        <v>281.19329320722272</v>
      </c>
      <c r="H72" s="10">
        <v>199.69905417024941</v>
      </c>
      <c r="I72" s="10">
        <v>196.5940670679278</v>
      </c>
      <c r="J72" s="10">
        <v>389.93981083404992</v>
      </c>
      <c r="K72" s="10">
        <v>290.72321582115222</v>
      </c>
      <c r="L72" s="10">
        <v>323.68392089423901</v>
      </c>
      <c r="M72" s="10">
        <v>348.06534823731732</v>
      </c>
      <c r="N72" s="10">
        <v>380.80877042132408</v>
      </c>
      <c r="O72" s="10">
        <v>356.84772141014622</v>
      </c>
      <c r="P72" s="10">
        <v>313.21057609630259</v>
      </c>
      <c r="Q72" s="10">
        <v>314.15399828030951</v>
      </c>
      <c r="R72" s="10">
        <v>312.24797936371448</v>
      </c>
      <c r="S72" s="10">
        <v>307.11281169389508</v>
      </c>
      <c r="T72" s="10">
        <v>278.23155631986242</v>
      </c>
      <c r="U72" s="10">
        <v>290.34823731728289</v>
      </c>
      <c r="V72" s="10">
        <v>303.44178847807387</v>
      </c>
      <c r="W72" s="10">
        <v>280.77291487532239</v>
      </c>
      <c r="X72" s="10">
        <v>281.96233877901977</v>
      </c>
    </row>
    <row r="73" spans="1:24" ht="11.25" customHeight="1" x14ac:dyDescent="0.2">
      <c r="A73" s="42" t="s">
        <v>133</v>
      </c>
      <c r="B73" s="9" t="s">
        <v>134</v>
      </c>
      <c r="C73" s="10">
        <v>182.31109200343931</v>
      </c>
      <c r="D73" s="10">
        <v>211.8802235597592</v>
      </c>
      <c r="E73" s="10">
        <v>193.22631126397249</v>
      </c>
      <c r="F73" s="10">
        <v>284.94316423043853</v>
      </c>
      <c r="G73" s="10">
        <v>282.24419604471188</v>
      </c>
      <c r="H73" s="10">
        <v>302.45055889939812</v>
      </c>
      <c r="I73" s="10">
        <v>404.48555460017201</v>
      </c>
      <c r="J73" s="10">
        <v>233.66294067067929</v>
      </c>
      <c r="K73" s="10">
        <v>359.48693035253649</v>
      </c>
      <c r="L73" s="10">
        <v>388.57841788478072</v>
      </c>
      <c r="M73" s="10">
        <v>354.48787618228721</v>
      </c>
      <c r="N73" s="10">
        <v>346.18323301805668</v>
      </c>
      <c r="O73" s="10">
        <v>341.02416165090278</v>
      </c>
      <c r="P73" s="10">
        <v>343.75417024935513</v>
      </c>
      <c r="Q73" s="10">
        <v>357.4090283748925</v>
      </c>
      <c r="R73" s="10">
        <v>354.89871023215818</v>
      </c>
      <c r="S73" s="10">
        <v>359.15975924333623</v>
      </c>
      <c r="T73" s="10">
        <v>353.90034393809111</v>
      </c>
      <c r="U73" s="10">
        <v>347.9387790197764</v>
      </c>
      <c r="V73" s="10">
        <v>342.91822871883062</v>
      </c>
      <c r="W73" s="10">
        <v>355.17343078245909</v>
      </c>
      <c r="X73" s="10">
        <v>378.54445399828029</v>
      </c>
    </row>
    <row r="74" spans="1:24" ht="11.25" customHeight="1" x14ac:dyDescent="0.2">
      <c r="A74" s="35" t="s">
        <v>135</v>
      </c>
      <c r="B74" s="36" t="s">
        <v>136</v>
      </c>
      <c r="C74" s="37">
        <v>12422.26999140155</v>
      </c>
      <c r="D74" s="37">
        <v>11955.88993981083</v>
      </c>
      <c r="E74" s="37">
        <v>12216.680997420461</v>
      </c>
      <c r="F74" s="37">
        <v>12221.58211521926</v>
      </c>
      <c r="G74" s="37">
        <v>12204.29922613929</v>
      </c>
      <c r="H74" s="37">
        <v>12277.30008598452</v>
      </c>
      <c r="I74" s="37">
        <v>12032.24419604471</v>
      </c>
      <c r="J74" s="37">
        <v>12440.326741186591</v>
      </c>
      <c r="K74" s="37">
        <v>11754.428202923469</v>
      </c>
      <c r="L74" s="37">
        <v>11853.287016337061</v>
      </c>
      <c r="M74" s="37">
        <v>11608.852966466029</v>
      </c>
      <c r="N74" s="37">
        <v>11700.61100601892</v>
      </c>
      <c r="O74" s="37">
        <v>9765.3129836629396</v>
      </c>
      <c r="P74" s="37">
        <v>10336.4939810834</v>
      </c>
      <c r="Q74" s="37">
        <v>8176.2369733447977</v>
      </c>
      <c r="R74" s="37">
        <v>6283.1779879621663</v>
      </c>
      <c r="S74" s="37">
        <v>10588.966981943249</v>
      </c>
      <c r="T74" s="37">
        <v>10299.709974204639</v>
      </c>
      <c r="U74" s="37">
        <v>6960.8619948409278</v>
      </c>
      <c r="V74" s="37">
        <v>10593.544969905421</v>
      </c>
      <c r="W74" s="37">
        <v>8371.0149613069643</v>
      </c>
      <c r="X74" s="37"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116.3226999140155</v>
      </c>
      <c r="H75" s="37">
        <v>179.38521066208079</v>
      </c>
      <c r="I75" s="37">
        <v>173.49286328460869</v>
      </c>
      <c r="J75" s="37">
        <v>179.54282029234739</v>
      </c>
      <c r="K75" s="37">
        <v>222.54462596732591</v>
      </c>
      <c r="L75" s="37">
        <v>131.41779879621669</v>
      </c>
      <c r="M75" s="37">
        <v>255.29759243336201</v>
      </c>
      <c r="N75" s="37">
        <v>217.48495270851251</v>
      </c>
      <c r="O75" s="37">
        <v>262.02209802235598</v>
      </c>
      <c r="P75" s="37">
        <v>304.60687876182283</v>
      </c>
      <c r="Q75" s="37">
        <v>306.33327601031812</v>
      </c>
      <c r="R75" s="37">
        <v>296.21049011177979</v>
      </c>
      <c r="S75" s="37">
        <v>358.58366294067071</v>
      </c>
      <c r="T75" s="37">
        <v>362.11711092003429</v>
      </c>
      <c r="U75" s="37">
        <v>327.88383490971631</v>
      </c>
      <c r="V75" s="37">
        <v>309.55098882201202</v>
      </c>
      <c r="W75" s="37">
        <v>321.94471195184872</v>
      </c>
      <c r="X75" s="37">
        <v>316.76319862424771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205.57463456577821</v>
      </c>
      <c r="D2" s="31">
        <f t="shared" si="0"/>
        <v>118.83413585554595</v>
      </c>
      <c r="E2" s="31">
        <f t="shared" si="0"/>
        <v>97.790455717970758</v>
      </c>
      <c r="F2" s="31">
        <f t="shared" si="0"/>
        <v>75.70799656061908</v>
      </c>
      <c r="G2" s="31">
        <f t="shared" si="0"/>
        <v>100.9846947549441</v>
      </c>
      <c r="H2" s="31">
        <f t="shared" si="0"/>
        <v>63.208254514187438</v>
      </c>
      <c r="I2" s="31">
        <f t="shared" si="0"/>
        <v>15.21547721410146</v>
      </c>
      <c r="J2" s="31">
        <f t="shared" si="0"/>
        <v>0</v>
      </c>
      <c r="K2" s="31">
        <f t="shared" si="0"/>
        <v>0</v>
      </c>
      <c r="L2" s="31">
        <f t="shared" si="0"/>
        <v>12.419948409286331</v>
      </c>
      <c r="M2" s="31">
        <f t="shared" si="0"/>
        <v>29.915305245055883</v>
      </c>
      <c r="N2" s="31">
        <f t="shared" si="0"/>
        <v>43.014531384350803</v>
      </c>
      <c r="O2" s="31">
        <f t="shared" si="0"/>
        <v>45.997936371453136</v>
      </c>
      <c r="P2" s="31">
        <f t="shared" si="0"/>
        <v>60.541874462596731</v>
      </c>
      <c r="Q2" s="31">
        <f t="shared" si="0"/>
        <v>61.89054170249355</v>
      </c>
      <c r="R2" s="31">
        <f t="shared" si="0"/>
        <v>54.496732588134137</v>
      </c>
      <c r="S2" s="31">
        <f t="shared" si="0"/>
        <v>59.900171969045573</v>
      </c>
      <c r="T2" s="31">
        <f t="shared" si="0"/>
        <v>59.718142734307818</v>
      </c>
      <c r="U2" s="31">
        <f t="shared" si="0"/>
        <v>64.145657781599311</v>
      </c>
      <c r="V2" s="31">
        <f t="shared" si="0"/>
        <v>69.208254514187445</v>
      </c>
      <c r="W2" s="31">
        <f t="shared" si="0"/>
        <v>75.472484952708513</v>
      </c>
      <c r="X2" s="31">
        <f t="shared" ref="X2" si="1">SUM(X3,X17,X22,X25,X26,X51,X52,X71,X74,X75,X76)</f>
        <v>67.621926053310403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205.57463456577821</v>
      </c>
      <c r="D3" s="34">
        <f t="shared" si="2"/>
        <v>109.8057609630266</v>
      </c>
      <c r="E3" s="34">
        <f t="shared" si="2"/>
        <v>90.768357695614782</v>
      </c>
      <c r="F3" s="34">
        <f t="shared" si="2"/>
        <v>67.682803095442807</v>
      </c>
      <c r="G3" s="34">
        <f t="shared" si="2"/>
        <v>94.965778159931205</v>
      </c>
      <c r="H3" s="34">
        <f t="shared" si="2"/>
        <v>57.189337919174541</v>
      </c>
      <c r="I3" s="34">
        <f t="shared" si="2"/>
        <v>15.21547721410146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9.8522785898538245</v>
      </c>
      <c r="N3" s="34">
        <f t="shared" si="2"/>
        <v>8.6207222699914006</v>
      </c>
      <c r="O3" s="34">
        <f t="shared" si="2"/>
        <v>12.559501289767841</v>
      </c>
      <c r="P3" s="34">
        <f t="shared" si="2"/>
        <v>29.969561478933791</v>
      </c>
      <c r="Q3" s="34">
        <f t="shared" si="2"/>
        <v>29.40748065348237</v>
      </c>
      <c r="R3" s="34">
        <f t="shared" si="2"/>
        <v>23.924419604471193</v>
      </c>
      <c r="S3" s="34">
        <f t="shared" si="2"/>
        <v>33.149441100601891</v>
      </c>
      <c r="T3" s="34">
        <f t="shared" si="2"/>
        <v>32.967411865864136</v>
      </c>
      <c r="U3" s="34">
        <f t="shared" si="2"/>
        <v>37.394926913155629</v>
      </c>
      <c r="V3" s="34">
        <f t="shared" si="2"/>
        <v>37.393981083404981</v>
      </c>
      <c r="W3" s="34">
        <f t="shared" si="2"/>
        <v>37.164488392089424</v>
      </c>
      <c r="X3" s="34">
        <f t="shared" ref="X3" si="3">SUM(X4,X8,X11)</f>
        <v>30.761306964746339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9.8522785898538245</v>
      </c>
      <c r="N4" s="29">
        <f t="shared" si="4"/>
        <v>8.6207222699914006</v>
      </c>
      <c r="O4" s="29">
        <f t="shared" si="4"/>
        <v>12.559501289767841</v>
      </c>
      <c r="P4" s="29">
        <f t="shared" si="4"/>
        <v>13.18744625967326</v>
      </c>
      <c r="Q4" s="29">
        <f t="shared" si="4"/>
        <v>11.93147033533964</v>
      </c>
      <c r="R4" s="29">
        <f t="shared" si="4"/>
        <v>9.4196044711951838</v>
      </c>
      <c r="S4" s="29">
        <f t="shared" si="4"/>
        <v>8.791659501289768</v>
      </c>
      <c r="T4" s="29">
        <f t="shared" si="4"/>
        <v>10.235941530524499</v>
      </c>
      <c r="U4" s="29">
        <f t="shared" si="4"/>
        <v>9.7336199484092862</v>
      </c>
      <c r="V4" s="29">
        <f t="shared" si="4"/>
        <v>7.9124677558039549</v>
      </c>
      <c r="W4" s="29">
        <f t="shared" si="4"/>
        <v>6.1335339638865003</v>
      </c>
      <c r="X4" s="29">
        <f t="shared" ref="X4" si="5">SUM(X5:X7)</f>
        <v>6.3087704213241604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9.8522785898538245</v>
      </c>
      <c r="N7" s="10">
        <v>8.6207222699914006</v>
      </c>
      <c r="O7" s="10">
        <v>12.559501289767841</v>
      </c>
      <c r="P7" s="10">
        <v>13.18744625967326</v>
      </c>
      <c r="Q7" s="10">
        <v>11.93147033533964</v>
      </c>
      <c r="R7" s="10">
        <v>9.4196044711951838</v>
      </c>
      <c r="S7" s="10">
        <v>8.791659501289768</v>
      </c>
      <c r="T7" s="10">
        <v>10.235941530524499</v>
      </c>
      <c r="U7" s="10">
        <v>9.7336199484092862</v>
      </c>
      <c r="V7" s="10">
        <v>7.9124677558039549</v>
      </c>
      <c r="W7" s="10">
        <v>6.1335339638865003</v>
      </c>
      <c r="X7" s="10">
        <v>6.3087704213241604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205.57463456577821</v>
      </c>
      <c r="D8" s="29">
        <f t="shared" si="6"/>
        <v>109.8057609630266</v>
      </c>
      <c r="E8" s="29">
        <f t="shared" si="6"/>
        <v>90.768357695614782</v>
      </c>
      <c r="F8" s="29">
        <f t="shared" si="6"/>
        <v>67.682803095442807</v>
      </c>
      <c r="G8" s="29">
        <f t="shared" si="6"/>
        <v>94.965778159931205</v>
      </c>
      <c r="H8" s="29">
        <f t="shared" si="6"/>
        <v>57.189337919174541</v>
      </c>
      <c r="I8" s="29">
        <f t="shared" si="6"/>
        <v>15.21547721410146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16.782115219260529</v>
      </c>
      <c r="Q8" s="29">
        <f t="shared" si="6"/>
        <v>17.47601031814273</v>
      </c>
      <c r="R8" s="29">
        <f t="shared" si="6"/>
        <v>14.50481513327601</v>
      </c>
      <c r="S8" s="29">
        <f t="shared" si="6"/>
        <v>24.357781599312119</v>
      </c>
      <c r="T8" s="29">
        <f t="shared" si="6"/>
        <v>22.73147033533964</v>
      </c>
      <c r="U8" s="29">
        <f t="shared" si="6"/>
        <v>27.661306964746341</v>
      </c>
      <c r="V8" s="29">
        <f t="shared" si="6"/>
        <v>29.481513327601029</v>
      </c>
      <c r="W8" s="29">
        <f t="shared" si="6"/>
        <v>31.030954428202921</v>
      </c>
      <c r="X8" s="29">
        <f t="shared" ref="X8" si="7">SUM(X9:X10)</f>
        <v>24.45253654342218</v>
      </c>
    </row>
    <row r="9" spans="1:24" ht="11.25" customHeight="1" x14ac:dyDescent="0.2">
      <c r="A9" s="41" t="s">
        <v>11</v>
      </c>
      <c r="B9" s="9" t="s">
        <v>12</v>
      </c>
      <c r="C9" s="10">
        <v>205.57463456577821</v>
      </c>
      <c r="D9" s="10">
        <v>109.8057609630266</v>
      </c>
      <c r="E9" s="10">
        <v>90.768357695614782</v>
      </c>
      <c r="F9" s="10">
        <v>67.682803095442807</v>
      </c>
      <c r="G9" s="10">
        <v>94.965778159931205</v>
      </c>
      <c r="H9" s="10">
        <v>57.189337919174541</v>
      </c>
      <c r="I9" s="10">
        <v>15.21547721410146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16.782115219260529</v>
      </c>
      <c r="Q9" s="10">
        <v>17.47601031814273</v>
      </c>
      <c r="R9" s="10">
        <v>14.50481513327601</v>
      </c>
      <c r="S9" s="10">
        <v>24.357781599312119</v>
      </c>
      <c r="T9" s="10">
        <v>22.73147033533964</v>
      </c>
      <c r="U9" s="10">
        <v>27.661306964746341</v>
      </c>
      <c r="V9" s="10">
        <v>29.481513327601029</v>
      </c>
      <c r="W9" s="10">
        <v>31.030954428202921</v>
      </c>
      <c r="X9" s="10">
        <v>24.45253654342218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9.0283748925193468</v>
      </c>
      <c r="E26" s="37">
        <f t="shared" si="14"/>
        <v>7.0220980223559746</v>
      </c>
      <c r="F26" s="37">
        <f t="shared" si="14"/>
        <v>8.0251934651762671</v>
      </c>
      <c r="G26" s="37">
        <f t="shared" si="14"/>
        <v>6.0189165950128984</v>
      </c>
      <c r="H26" s="37">
        <f t="shared" si="14"/>
        <v>6.0189165950128984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12.419948409286331</v>
      </c>
      <c r="M26" s="37">
        <f t="shared" si="14"/>
        <v>20.063026655202059</v>
      </c>
      <c r="N26" s="37">
        <f t="shared" si="14"/>
        <v>34.393809114359406</v>
      </c>
      <c r="O26" s="37">
        <f t="shared" si="14"/>
        <v>33.438435081685299</v>
      </c>
      <c r="P26" s="37">
        <f t="shared" si="14"/>
        <v>30.57231298366294</v>
      </c>
      <c r="Q26" s="37">
        <f t="shared" si="14"/>
        <v>32.483061049011177</v>
      </c>
      <c r="R26" s="37">
        <f t="shared" si="14"/>
        <v>30.57231298366294</v>
      </c>
      <c r="S26" s="37">
        <f t="shared" si="14"/>
        <v>26.750730868443679</v>
      </c>
      <c r="T26" s="37">
        <f t="shared" si="14"/>
        <v>26.750730868443679</v>
      </c>
      <c r="U26" s="37">
        <f t="shared" si="14"/>
        <v>26.750730868443679</v>
      </c>
      <c r="V26" s="37">
        <f t="shared" si="14"/>
        <v>31.81427343078246</v>
      </c>
      <c r="W26" s="37">
        <f t="shared" si="14"/>
        <v>38.307996560619088</v>
      </c>
      <c r="X26" s="37">
        <f t="shared" ref="X26" si="15">SUM(X27,X33)</f>
        <v>36.860619088564057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9.0283748925193468</v>
      </c>
      <c r="E33" s="29">
        <f t="shared" si="18"/>
        <v>7.0220980223559746</v>
      </c>
      <c r="F33" s="29">
        <f t="shared" si="18"/>
        <v>8.0251934651762671</v>
      </c>
      <c r="G33" s="29">
        <f t="shared" si="18"/>
        <v>6.0189165950128984</v>
      </c>
      <c r="H33" s="29">
        <f t="shared" si="18"/>
        <v>6.0189165950128984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12.419948409286331</v>
      </c>
      <c r="M33" s="29">
        <f t="shared" si="18"/>
        <v>20.063026655202059</v>
      </c>
      <c r="N33" s="29">
        <f t="shared" si="18"/>
        <v>34.393809114359406</v>
      </c>
      <c r="O33" s="29">
        <f t="shared" si="18"/>
        <v>33.438435081685299</v>
      </c>
      <c r="P33" s="29">
        <f t="shared" si="18"/>
        <v>30.57231298366294</v>
      </c>
      <c r="Q33" s="29">
        <f t="shared" si="18"/>
        <v>32.483061049011177</v>
      </c>
      <c r="R33" s="29">
        <f t="shared" si="18"/>
        <v>30.57231298366294</v>
      </c>
      <c r="S33" s="29">
        <f t="shared" si="18"/>
        <v>26.750730868443679</v>
      </c>
      <c r="T33" s="29">
        <f t="shared" si="18"/>
        <v>26.750730868443679</v>
      </c>
      <c r="U33" s="29">
        <f t="shared" si="18"/>
        <v>26.750730868443679</v>
      </c>
      <c r="V33" s="29">
        <f t="shared" si="18"/>
        <v>31.81427343078246</v>
      </c>
      <c r="W33" s="29">
        <f t="shared" si="18"/>
        <v>38.307996560619088</v>
      </c>
      <c r="X33" s="29">
        <f t="shared" ref="X33" si="19">SUM(X34:X50)</f>
        <v>36.860619088564057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12.419948409286331</v>
      </c>
      <c r="M44" s="10">
        <v>20.063026655202059</v>
      </c>
      <c r="N44" s="10">
        <v>34.393809114359406</v>
      </c>
      <c r="O44" s="10">
        <v>33.438435081685299</v>
      </c>
      <c r="P44" s="10">
        <v>30.57231298366294</v>
      </c>
      <c r="Q44" s="10">
        <v>32.483061049011177</v>
      </c>
      <c r="R44" s="10">
        <v>30.57231298366294</v>
      </c>
      <c r="S44" s="10">
        <v>26.750730868443679</v>
      </c>
      <c r="T44" s="10">
        <v>26.750730868443679</v>
      </c>
      <c r="U44" s="10">
        <v>26.750730868443679</v>
      </c>
      <c r="V44" s="10">
        <v>31.81427343078246</v>
      </c>
      <c r="W44" s="10">
        <v>38.307996560619088</v>
      </c>
      <c r="X44" s="10">
        <v>36.860619088564057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9.0283748925193468</v>
      </c>
      <c r="E46" s="10">
        <v>7.0220980223559746</v>
      </c>
      <c r="F46" s="10">
        <v>8.0251934651762671</v>
      </c>
      <c r="G46" s="10">
        <v>6.0189165950128984</v>
      </c>
      <c r="H46" s="10">
        <v>6.0189165950128984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75722.774204643167</v>
      </c>
      <c r="D2" s="31">
        <f t="shared" si="0"/>
        <v>75545.441186586409</v>
      </c>
      <c r="E2" s="31">
        <f t="shared" si="0"/>
        <v>74493.198452278593</v>
      </c>
      <c r="F2" s="31">
        <f t="shared" si="0"/>
        <v>78079.555803955271</v>
      </c>
      <c r="G2" s="31">
        <f t="shared" si="0"/>
        <v>80571.105932932071</v>
      </c>
      <c r="H2" s="31">
        <f t="shared" si="0"/>
        <v>80842.387618228706</v>
      </c>
      <c r="I2" s="31">
        <f t="shared" si="0"/>
        <v>79117.488478073952</v>
      </c>
      <c r="J2" s="31">
        <f t="shared" si="0"/>
        <v>78233.381427343047</v>
      </c>
      <c r="K2" s="31">
        <f t="shared" si="0"/>
        <v>82277.020808254514</v>
      </c>
      <c r="L2" s="31">
        <f t="shared" si="0"/>
        <v>77082.706964746336</v>
      </c>
      <c r="M2" s="31">
        <f t="shared" si="0"/>
        <v>82382.869303525367</v>
      </c>
      <c r="N2" s="31">
        <f t="shared" si="0"/>
        <v>78060.636199484084</v>
      </c>
      <c r="O2" s="31">
        <f t="shared" si="0"/>
        <v>75923.714015477206</v>
      </c>
      <c r="P2" s="31">
        <f t="shared" si="0"/>
        <v>78453.786328460876</v>
      </c>
      <c r="Q2" s="31">
        <f t="shared" si="0"/>
        <v>78846.327085124678</v>
      </c>
      <c r="R2" s="31">
        <f t="shared" si="0"/>
        <v>81431.464832330181</v>
      </c>
      <c r="S2" s="31">
        <f t="shared" si="0"/>
        <v>79171.920206362847</v>
      </c>
      <c r="T2" s="31">
        <f t="shared" si="0"/>
        <v>83456.675752364579</v>
      </c>
      <c r="U2" s="31">
        <f t="shared" si="0"/>
        <v>87716.381083404965</v>
      </c>
      <c r="V2" s="31">
        <f t="shared" si="0"/>
        <v>87895.182115219242</v>
      </c>
      <c r="W2" s="31">
        <f t="shared" si="0"/>
        <v>76864.190885640579</v>
      </c>
      <c r="X2" s="31">
        <f t="shared" ref="X2" si="1">SUM(X3,X17,X22,X25,X26,X51,X52,X71,X74,X75,X76)</f>
        <v>81202.485898538274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8427.5294926913157</v>
      </c>
      <c r="D3" s="34">
        <f t="shared" si="2"/>
        <v>9259.0470335339633</v>
      </c>
      <c r="E3" s="34">
        <f t="shared" si="2"/>
        <v>6904.6209802235599</v>
      </c>
      <c r="F3" s="34">
        <f t="shared" si="2"/>
        <v>6532.3619088564055</v>
      </c>
      <c r="G3" s="34">
        <f t="shared" si="2"/>
        <v>6821.5713671539124</v>
      </c>
      <c r="H3" s="34">
        <f t="shared" si="2"/>
        <v>6011.3183147033515</v>
      </c>
      <c r="I3" s="34">
        <f t="shared" si="2"/>
        <v>5543.0392089423895</v>
      </c>
      <c r="J3" s="34">
        <f t="shared" si="2"/>
        <v>5236.6886500429919</v>
      </c>
      <c r="K3" s="34">
        <f t="shared" si="2"/>
        <v>5673.0256233877899</v>
      </c>
      <c r="L3" s="34">
        <f t="shared" si="2"/>
        <v>3418.9100601891655</v>
      </c>
      <c r="M3" s="34">
        <f t="shared" si="2"/>
        <v>4386.4224419604461</v>
      </c>
      <c r="N3" s="34">
        <f t="shared" si="2"/>
        <v>4232.6550300945819</v>
      </c>
      <c r="O3" s="34">
        <f t="shared" si="2"/>
        <v>3873.3506448839207</v>
      </c>
      <c r="P3" s="34">
        <f t="shared" si="2"/>
        <v>3976.1828030954421</v>
      </c>
      <c r="Q3" s="34">
        <f t="shared" si="2"/>
        <v>3999.7790197764398</v>
      </c>
      <c r="R3" s="34">
        <f t="shared" si="2"/>
        <v>3371.0600171969045</v>
      </c>
      <c r="S3" s="34">
        <f t="shared" si="2"/>
        <v>3020.7342218400681</v>
      </c>
      <c r="T3" s="34">
        <f t="shared" si="2"/>
        <v>2974.1980223559763</v>
      </c>
      <c r="U3" s="34">
        <f t="shared" si="2"/>
        <v>3247.7701633705929</v>
      </c>
      <c r="V3" s="34">
        <f t="shared" si="2"/>
        <v>3187.2903697334477</v>
      </c>
      <c r="W3" s="34">
        <f t="shared" si="2"/>
        <v>2568.4477214101457</v>
      </c>
      <c r="X3" s="34">
        <f t="shared" ref="X3" si="3">SUM(X4,X8,X11)</f>
        <v>2470.8381771281161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7458.7340498710228</v>
      </c>
      <c r="D4" s="29">
        <f t="shared" si="4"/>
        <v>8335.4182287188305</v>
      </c>
      <c r="E4" s="29">
        <f t="shared" si="4"/>
        <v>6517.5932072226997</v>
      </c>
      <c r="F4" s="29">
        <f t="shared" si="4"/>
        <v>6207.5735167669818</v>
      </c>
      <c r="G4" s="29">
        <f t="shared" si="4"/>
        <v>6439.0528804815131</v>
      </c>
      <c r="H4" s="29">
        <f t="shared" si="4"/>
        <v>5698.8445399828015</v>
      </c>
      <c r="I4" s="29">
        <f t="shared" si="4"/>
        <v>5241.9706792777288</v>
      </c>
      <c r="J4" s="29">
        <f t="shared" si="4"/>
        <v>4823.9263972484951</v>
      </c>
      <c r="K4" s="29">
        <f t="shared" si="4"/>
        <v>4813.8644883920897</v>
      </c>
      <c r="L4" s="29">
        <f t="shared" si="4"/>
        <v>3084.9996560619084</v>
      </c>
      <c r="M4" s="29">
        <f t="shared" si="4"/>
        <v>4087.4729148753213</v>
      </c>
      <c r="N4" s="29">
        <f t="shared" si="4"/>
        <v>3873.082459157351</v>
      </c>
      <c r="O4" s="29">
        <f t="shared" si="4"/>
        <v>3515.8842648323298</v>
      </c>
      <c r="P4" s="29">
        <f t="shared" si="4"/>
        <v>3573.3284608770414</v>
      </c>
      <c r="Q4" s="29">
        <f t="shared" si="4"/>
        <v>3580.9581255374032</v>
      </c>
      <c r="R4" s="29">
        <f t="shared" si="4"/>
        <v>2854.1498710232158</v>
      </c>
      <c r="S4" s="29">
        <f t="shared" si="4"/>
        <v>2454.5096302665515</v>
      </c>
      <c r="T4" s="29">
        <f t="shared" si="4"/>
        <v>2401.8520206362855</v>
      </c>
      <c r="U4" s="29">
        <f t="shared" si="4"/>
        <v>2667.7546001719684</v>
      </c>
      <c r="V4" s="29">
        <f t="shared" si="4"/>
        <v>2582.8276010318141</v>
      </c>
      <c r="W4" s="29">
        <f t="shared" si="4"/>
        <v>2117.3938091143591</v>
      </c>
      <c r="X4" s="29">
        <f t="shared" ref="X4" si="5">SUM(X5:X7)</f>
        <v>2026.6139294926907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765.30042992261383</v>
      </c>
      <c r="F5" s="10">
        <v>851.14548581255372</v>
      </c>
      <c r="G5" s="10">
        <v>1027.979707652622</v>
      </c>
      <c r="H5" s="10">
        <v>843.91779879621652</v>
      </c>
      <c r="I5" s="10">
        <v>534.14041272570933</v>
      </c>
      <c r="J5" s="10">
        <v>655.04385210662076</v>
      </c>
      <c r="K5" s="10">
        <v>592.48684436801375</v>
      </c>
      <c r="L5" s="10">
        <v>621.35932932072217</v>
      </c>
      <c r="M5" s="10">
        <v>524.51625107480652</v>
      </c>
      <c r="N5" s="10">
        <v>443.91401547721409</v>
      </c>
      <c r="O5" s="10">
        <v>390.33293207222698</v>
      </c>
      <c r="P5" s="10">
        <v>332.67050730868442</v>
      </c>
      <c r="Q5" s="10">
        <v>409.10576096302663</v>
      </c>
      <c r="R5" s="10">
        <v>248.85674978503869</v>
      </c>
      <c r="S5" s="10">
        <v>307.98340498710229</v>
      </c>
      <c r="T5" s="10">
        <v>265.17773000859842</v>
      </c>
      <c r="U5" s="10">
        <v>412.38770421324159</v>
      </c>
      <c r="V5" s="10">
        <v>346.81633705932933</v>
      </c>
      <c r="W5" s="10">
        <v>206.17257093723131</v>
      </c>
      <c r="X5" s="10">
        <v>215.916852966466</v>
      </c>
    </row>
    <row r="6" spans="1:24" ht="11.25" customHeight="1" x14ac:dyDescent="0.2">
      <c r="A6" s="41" t="s">
        <v>7</v>
      </c>
      <c r="B6" s="9" t="s">
        <v>8</v>
      </c>
      <c r="C6" s="10">
        <v>2672.6364574376612</v>
      </c>
      <c r="D6" s="10">
        <v>2918.3398108340498</v>
      </c>
      <c r="E6" s="10">
        <v>2354.132158211522</v>
      </c>
      <c r="F6" s="10">
        <v>2254.0307824591569</v>
      </c>
      <c r="G6" s="10">
        <v>2503.9341358555462</v>
      </c>
      <c r="H6" s="10">
        <v>2473.1337919174539</v>
      </c>
      <c r="I6" s="10">
        <v>2443.033361994841</v>
      </c>
      <c r="J6" s="10">
        <v>2272.931040412725</v>
      </c>
      <c r="K6" s="10">
        <v>2095.1286328460878</v>
      </c>
      <c r="L6" s="10">
        <v>1166.215907136715</v>
      </c>
      <c r="M6" s="10">
        <v>1960.726741186586</v>
      </c>
      <c r="N6" s="10">
        <v>1892.825795356835</v>
      </c>
      <c r="O6" s="10">
        <v>1715.12252794497</v>
      </c>
      <c r="P6" s="10">
        <v>1530.685726569217</v>
      </c>
      <c r="Q6" s="10">
        <v>1298.927858985383</v>
      </c>
      <c r="R6" s="10">
        <v>1145.436629406707</v>
      </c>
      <c r="S6" s="10">
        <v>998.70713671539113</v>
      </c>
      <c r="T6" s="10">
        <v>1102.499656061909</v>
      </c>
      <c r="U6" s="10">
        <v>1135.9701633705929</v>
      </c>
      <c r="V6" s="10">
        <v>1059.224591573517</v>
      </c>
      <c r="W6" s="10">
        <v>1135.429234737747</v>
      </c>
      <c r="X6" s="10">
        <v>1017.437145313843</v>
      </c>
    </row>
    <row r="7" spans="1:24" ht="11.25" customHeight="1" x14ac:dyDescent="0.2">
      <c r="A7" s="41" t="s">
        <v>9</v>
      </c>
      <c r="B7" s="9" t="s">
        <v>10</v>
      </c>
      <c r="C7" s="10">
        <v>4786.0975924333616</v>
      </c>
      <c r="D7" s="10">
        <v>5417.0784178847807</v>
      </c>
      <c r="E7" s="10">
        <v>3398.1606190885641</v>
      </c>
      <c r="F7" s="10">
        <v>3102.397248495271</v>
      </c>
      <c r="G7" s="10">
        <v>2907.1390369733449</v>
      </c>
      <c r="H7" s="10">
        <v>2381.792949269131</v>
      </c>
      <c r="I7" s="10">
        <v>2264.796904557179</v>
      </c>
      <c r="J7" s="10">
        <v>1895.9515047291491</v>
      </c>
      <c r="K7" s="10">
        <v>2126.249011177988</v>
      </c>
      <c r="L7" s="10">
        <v>1297.424419604471</v>
      </c>
      <c r="M7" s="10">
        <v>1602.2299226139289</v>
      </c>
      <c r="N7" s="10">
        <v>1536.342648323302</v>
      </c>
      <c r="O7" s="10">
        <v>1410.4288048151329</v>
      </c>
      <c r="P7" s="10">
        <v>1709.97222699914</v>
      </c>
      <c r="Q7" s="10">
        <v>1872.924505588994</v>
      </c>
      <c r="R7" s="10">
        <v>1459.8564918314701</v>
      </c>
      <c r="S7" s="10">
        <v>1147.8190885640579</v>
      </c>
      <c r="T7" s="10">
        <v>1034.174634565778</v>
      </c>
      <c r="U7" s="10">
        <v>1119.396732588134</v>
      </c>
      <c r="V7" s="10">
        <v>1176.786672398968</v>
      </c>
      <c r="W7" s="10">
        <v>775.79200343938078</v>
      </c>
      <c r="X7" s="10">
        <v>793.25993121238162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1.299914015477214</v>
      </c>
      <c r="Q8" s="29">
        <f t="shared" si="6"/>
        <v>1.299914015477214</v>
      </c>
      <c r="R8" s="29">
        <f t="shared" si="6"/>
        <v>2.188220120378332</v>
      </c>
      <c r="S8" s="29">
        <f t="shared" si="6"/>
        <v>0.99664660361134982</v>
      </c>
      <c r="T8" s="29">
        <f t="shared" si="6"/>
        <v>3.0981943250214958</v>
      </c>
      <c r="U8" s="29">
        <f t="shared" si="6"/>
        <v>0.62828890799656056</v>
      </c>
      <c r="V8" s="29">
        <f t="shared" si="6"/>
        <v>0.28168529664660358</v>
      </c>
      <c r="W8" s="29">
        <f t="shared" si="6"/>
        <v>0.47661220980223562</v>
      </c>
      <c r="X8" s="29">
        <f t="shared" ref="X8" si="7">SUM(X9:X10)</f>
        <v>0.23834909716251071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1.299914015477214</v>
      </c>
      <c r="Q9" s="10">
        <v>1.299914015477214</v>
      </c>
      <c r="R9" s="10">
        <v>2.188220120378332</v>
      </c>
      <c r="S9" s="10">
        <v>0.99664660361134982</v>
      </c>
      <c r="T9" s="10">
        <v>3.0981943250214958</v>
      </c>
      <c r="U9" s="10">
        <v>0.62828890799656056</v>
      </c>
      <c r="V9" s="10">
        <v>0.28168529664660358</v>
      </c>
      <c r="W9" s="10">
        <v>0.47661220980223562</v>
      </c>
      <c r="X9" s="10">
        <v>0.23834909716251071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968.79544282029224</v>
      </c>
      <c r="D11" s="29">
        <f t="shared" si="8"/>
        <v>923.62880481513321</v>
      </c>
      <c r="E11" s="29">
        <f t="shared" si="8"/>
        <v>387.02777300085984</v>
      </c>
      <c r="F11" s="29">
        <f t="shared" si="8"/>
        <v>324.78839208942389</v>
      </c>
      <c r="G11" s="29">
        <f t="shared" si="8"/>
        <v>382.51848667239898</v>
      </c>
      <c r="H11" s="29">
        <f t="shared" si="8"/>
        <v>312.47377472055024</v>
      </c>
      <c r="I11" s="29">
        <f t="shared" si="8"/>
        <v>301.06852966466028</v>
      </c>
      <c r="J11" s="29">
        <f t="shared" si="8"/>
        <v>412.76225279449693</v>
      </c>
      <c r="K11" s="29">
        <f t="shared" si="8"/>
        <v>859.16113499570065</v>
      </c>
      <c r="L11" s="29">
        <f t="shared" si="8"/>
        <v>333.91040412725704</v>
      </c>
      <c r="M11" s="29">
        <f t="shared" si="8"/>
        <v>298.9495270851246</v>
      </c>
      <c r="N11" s="29">
        <f t="shared" si="8"/>
        <v>359.57257093723126</v>
      </c>
      <c r="O11" s="29">
        <f t="shared" si="8"/>
        <v>357.4663800515907</v>
      </c>
      <c r="P11" s="29">
        <f t="shared" si="8"/>
        <v>401.55442820292342</v>
      </c>
      <c r="Q11" s="29">
        <f t="shared" si="8"/>
        <v>417.52098022355972</v>
      </c>
      <c r="R11" s="29">
        <f t="shared" si="8"/>
        <v>514.72192605331043</v>
      </c>
      <c r="S11" s="29">
        <f t="shared" si="8"/>
        <v>565.22794496990537</v>
      </c>
      <c r="T11" s="29">
        <f t="shared" si="8"/>
        <v>569.24780739466894</v>
      </c>
      <c r="U11" s="29">
        <f t="shared" si="8"/>
        <v>579.38727429062772</v>
      </c>
      <c r="V11" s="29">
        <f t="shared" si="8"/>
        <v>604.18108340498713</v>
      </c>
      <c r="W11" s="29">
        <f t="shared" si="8"/>
        <v>450.57730008598463</v>
      </c>
      <c r="X11" s="29">
        <f t="shared" ref="X11" si="9">SUM(X12:X16)</f>
        <v>443.98589853826303</v>
      </c>
    </row>
    <row r="12" spans="1:24" ht="11.25" customHeight="1" x14ac:dyDescent="0.2">
      <c r="A12" s="41" t="s">
        <v>15</v>
      </c>
      <c r="B12" s="9" t="s">
        <v>16</v>
      </c>
      <c r="C12" s="10">
        <v>7.0000859845227854</v>
      </c>
      <c r="D12" s="10">
        <v>7.0000859845227854</v>
      </c>
      <c r="E12" s="10">
        <v>5.6000859845227859</v>
      </c>
      <c r="F12" s="10">
        <v>6.3000859845227852</v>
      </c>
      <c r="G12" s="10">
        <v>4.9000859845227858</v>
      </c>
      <c r="H12" s="10">
        <v>11.900171969045569</v>
      </c>
      <c r="I12" s="10">
        <v>13.30017196904557</v>
      </c>
      <c r="J12" s="10">
        <v>11.900171969045569</v>
      </c>
      <c r="K12" s="10">
        <v>13.30017196904557</v>
      </c>
      <c r="L12" s="10">
        <v>5.6000859845227859</v>
      </c>
      <c r="M12" s="10">
        <v>7.0000859845227854</v>
      </c>
      <c r="N12" s="10">
        <v>16.100257953568359</v>
      </c>
      <c r="O12" s="10">
        <v>9.4640584694754928</v>
      </c>
      <c r="P12" s="10">
        <v>10.19200343938091</v>
      </c>
      <c r="Q12" s="10">
        <v>7.4950128976784178</v>
      </c>
      <c r="R12" s="10">
        <v>5.9959587274290627</v>
      </c>
      <c r="S12" s="10">
        <v>5.9959587274290627</v>
      </c>
      <c r="T12" s="10">
        <v>4.7218400687876176</v>
      </c>
      <c r="U12" s="10">
        <v>3.3727429062768701</v>
      </c>
      <c r="V12" s="10">
        <v>1.5739466895958729</v>
      </c>
      <c r="W12" s="10">
        <v>1.5739466895958729</v>
      </c>
      <c r="X12" s="10">
        <v>2.1735167669819431</v>
      </c>
    </row>
    <row r="13" spans="1:24" ht="11.25" customHeight="1" x14ac:dyDescent="0.2">
      <c r="A13" s="41" t="s">
        <v>17</v>
      </c>
      <c r="B13" s="9" t="s">
        <v>18</v>
      </c>
      <c r="C13" s="10">
        <v>775.61057609630268</v>
      </c>
      <c r="D13" s="10">
        <v>721.33447979363712</v>
      </c>
      <c r="E13" s="10">
        <v>199.684350816853</v>
      </c>
      <c r="F13" s="10">
        <v>151.61994840928631</v>
      </c>
      <c r="G13" s="10">
        <v>193.41969045571801</v>
      </c>
      <c r="H13" s="10">
        <v>105.5773000859845</v>
      </c>
      <c r="I13" s="10">
        <v>47.231986242476353</v>
      </c>
      <c r="J13" s="10">
        <v>150.7255374032674</v>
      </c>
      <c r="K13" s="10">
        <v>590.39957007738599</v>
      </c>
      <c r="L13" s="10">
        <v>124.33121238177129</v>
      </c>
      <c r="M13" s="10">
        <v>41.675236457437663</v>
      </c>
      <c r="N13" s="10">
        <v>41.300601891659497</v>
      </c>
      <c r="O13" s="10">
        <v>40.600515907136717</v>
      </c>
      <c r="P13" s="10">
        <v>62.300859845227848</v>
      </c>
      <c r="Q13" s="10">
        <v>52.074376612209797</v>
      </c>
      <c r="R13" s="10">
        <v>88.179277730008607</v>
      </c>
      <c r="S13" s="10">
        <v>156.2231298366294</v>
      </c>
      <c r="T13" s="10">
        <v>189.98280309544279</v>
      </c>
      <c r="U13" s="10">
        <v>179.0321582115219</v>
      </c>
      <c r="V13" s="10">
        <v>236.20404127257089</v>
      </c>
      <c r="W13" s="10">
        <v>140.29587274290631</v>
      </c>
      <c r="X13" s="10">
        <v>128.87704213241611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79.14282029234738</v>
      </c>
      <c r="D15" s="10">
        <v>93.532416165090268</v>
      </c>
      <c r="E15" s="10">
        <v>80.941530524505581</v>
      </c>
      <c r="F15" s="10">
        <v>73.746689595872738</v>
      </c>
      <c r="G15" s="10">
        <v>87.236973344797931</v>
      </c>
      <c r="H15" s="10">
        <v>90.83439380911436</v>
      </c>
      <c r="I15" s="10">
        <v>91.733705932932068</v>
      </c>
      <c r="J15" s="10">
        <v>91.733705932932068</v>
      </c>
      <c r="K15" s="10">
        <v>112.4188306104901</v>
      </c>
      <c r="L15" s="10">
        <v>114.21745485812551</v>
      </c>
      <c r="M15" s="10">
        <v>107.9220120378332</v>
      </c>
      <c r="N15" s="10">
        <v>95.331126397248497</v>
      </c>
      <c r="O15" s="10">
        <v>108.8214101461737</v>
      </c>
      <c r="P15" s="10">
        <v>119.61358555460021</v>
      </c>
      <c r="Q15" s="10">
        <v>166.3797936371453</v>
      </c>
      <c r="R15" s="10">
        <v>222.67910576096301</v>
      </c>
      <c r="S15" s="10">
        <v>215.48435081685301</v>
      </c>
      <c r="T15" s="10">
        <v>210.08822012037831</v>
      </c>
      <c r="U15" s="10">
        <v>224.92751504729151</v>
      </c>
      <c r="V15" s="10">
        <v>220.70060189165949</v>
      </c>
      <c r="W15" s="10">
        <v>205.5914875322442</v>
      </c>
      <c r="X15" s="10">
        <v>193.18048151332761</v>
      </c>
    </row>
    <row r="16" spans="1:24" ht="11.25" customHeight="1" x14ac:dyDescent="0.2">
      <c r="A16" s="41" t="s">
        <v>23</v>
      </c>
      <c r="B16" s="9" t="s">
        <v>24</v>
      </c>
      <c r="C16" s="10">
        <v>107.04196044711949</v>
      </c>
      <c r="D16" s="10">
        <v>101.7618228718831</v>
      </c>
      <c r="E16" s="10">
        <v>100.8018056749785</v>
      </c>
      <c r="F16" s="10">
        <v>93.121668099742053</v>
      </c>
      <c r="G16" s="10">
        <v>96.96173688736026</v>
      </c>
      <c r="H16" s="10">
        <v>104.1619088564058</v>
      </c>
      <c r="I16" s="10">
        <v>148.80266552020629</v>
      </c>
      <c r="J16" s="10">
        <v>158.40283748925191</v>
      </c>
      <c r="K16" s="10">
        <v>143.04256233877899</v>
      </c>
      <c r="L16" s="10">
        <v>89.761650902837488</v>
      </c>
      <c r="M16" s="10">
        <v>142.352192605331</v>
      </c>
      <c r="N16" s="10">
        <v>206.84058469475491</v>
      </c>
      <c r="O16" s="10">
        <v>198.58039552880479</v>
      </c>
      <c r="P16" s="10">
        <v>209.4479793637145</v>
      </c>
      <c r="Q16" s="10">
        <v>191.5717970765262</v>
      </c>
      <c r="R16" s="10">
        <v>197.86758383490971</v>
      </c>
      <c r="S16" s="10">
        <v>187.52450558899389</v>
      </c>
      <c r="T16" s="10">
        <v>164.45494411006021</v>
      </c>
      <c r="U16" s="10">
        <v>172.05485812553741</v>
      </c>
      <c r="V16" s="10">
        <v>145.70249355116081</v>
      </c>
      <c r="W16" s="10">
        <v>103.1159931212382</v>
      </c>
      <c r="X16" s="10">
        <v>119.7548581255374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52911.708512467747</v>
      </c>
      <c r="D26" s="37">
        <f t="shared" si="14"/>
        <v>51691.278933791917</v>
      </c>
      <c r="E26" s="37">
        <f t="shared" si="14"/>
        <v>52367.484264832325</v>
      </c>
      <c r="F26" s="37">
        <f t="shared" si="14"/>
        <v>55883.940068787611</v>
      </c>
      <c r="G26" s="37">
        <f t="shared" si="14"/>
        <v>57676.901031814268</v>
      </c>
      <c r="H26" s="37">
        <f t="shared" si="14"/>
        <v>58439.755631986241</v>
      </c>
      <c r="I26" s="37">
        <f t="shared" si="14"/>
        <v>56436.048581255382</v>
      </c>
      <c r="J26" s="37">
        <f t="shared" si="14"/>
        <v>56227.720550300932</v>
      </c>
      <c r="K26" s="37">
        <f t="shared" si="14"/>
        <v>59040.424935511612</v>
      </c>
      <c r="L26" s="37">
        <f t="shared" si="14"/>
        <v>54233.993035253654</v>
      </c>
      <c r="M26" s="37">
        <f t="shared" si="14"/>
        <v>56755.148237317291</v>
      </c>
      <c r="N26" s="37">
        <f t="shared" si="14"/>
        <v>54202.538435081675</v>
      </c>
      <c r="O26" s="37">
        <f t="shared" si="14"/>
        <v>54562.516938950983</v>
      </c>
      <c r="P26" s="37">
        <f t="shared" si="14"/>
        <v>56888.060189165953</v>
      </c>
      <c r="Q26" s="37">
        <f t="shared" si="14"/>
        <v>58816.831814273435</v>
      </c>
      <c r="R26" s="37">
        <f t="shared" si="14"/>
        <v>59883.415305245057</v>
      </c>
      <c r="S26" s="37">
        <f t="shared" si="14"/>
        <v>58842.19613069648</v>
      </c>
      <c r="T26" s="37">
        <f t="shared" si="14"/>
        <v>63480.727858985381</v>
      </c>
      <c r="U26" s="37">
        <f t="shared" si="14"/>
        <v>65162.19957007737</v>
      </c>
      <c r="V26" s="37">
        <f t="shared" si="14"/>
        <v>63134.996818572647</v>
      </c>
      <c r="W26" s="37">
        <f t="shared" si="14"/>
        <v>53810.319948409284</v>
      </c>
      <c r="X26" s="37">
        <f t="shared" ref="X26" si="15">SUM(X27,X33)</f>
        <v>58497.834049871031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37609.711693895093</v>
      </c>
      <c r="D27" s="29">
        <f t="shared" si="16"/>
        <v>35579.140842648325</v>
      </c>
      <c r="E27" s="29">
        <f t="shared" si="16"/>
        <v>36497.607394668958</v>
      </c>
      <c r="F27" s="29">
        <f t="shared" si="16"/>
        <v>39197.119690455715</v>
      </c>
      <c r="G27" s="29">
        <f t="shared" si="16"/>
        <v>38133.125365434222</v>
      </c>
      <c r="H27" s="29">
        <f t="shared" si="16"/>
        <v>35593.056577815994</v>
      </c>
      <c r="I27" s="29">
        <f t="shared" si="16"/>
        <v>35231.973774720551</v>
      </c>
      <c r="J27" s="29">
        <f t="shared" si="16"/>
        <v>36626.406878761816</v>
      </c>
      <c r="K27" s="29">
        <f t="shared" si="16"/>
        <v>36652.730438521074</v>
      </c>
      <c r="L27" s="29">
        <f t="shared" si="16"/>
        <v>33500.583404987105</v>
      </c>
      <c r="M27" s="29">
        <f t="shared" si="16"/>
        <v>35243.100859845232</v>
      </c>
      <c r="N27" s="29">
        <f t="shared" si="16"/>
        <v>32101.969905417016</v>
      </c>
      <c r="O27" s="29">
        <f t="shared" si="16"/>
        <v>33529.933705932926</v>
      </c>
      <c r="P27" s="29">
        <f t="shared" si="16"/>
        <v>30828.124075666383</v>
      </c>
      <c r="Q27" s="29">
        <f t="shared" si="16"/>
        <v>36125.72158211522</v>
      </c>
      <c r="R27" s="29">
        <f t="shared" si="16"/>
        <v>35679.431384350813</v>
      </c>
      <c r="S27" s="29">
        <f t="shared" si="16"/>
        <v>33900.704041272569</v>
      </c>
      <c r="T27" s="29">
        <f t="shared" si="16"/>
        <v>35752.799656061907</v>
      </c>
      <c r="U27" s="29">
        <f t="shared" si="16"/>
        <v>34812.741616509018</v>
      </c>
      <c r="V27" s="29">
        <f t="shared" si="16"/>
        <v>36172.090025795347</v>
      </c>
      <c r="W27" s="29">
        <f t="shared" si="16"/>
        <v>29127.052536543422</v>
      </c>
      <c r="X27" s="29">
        <f t="shared" ref="X27" si="17">SUM(X28:X32)</f>
        <v>32021.08417884781</v>
      </c>
    </row>
    <row r="28" spans="1:24" ht="11.25" customHeight="1" x14ac:dyDescent="0.2">
      <c r="A28" s="41" t="s">
        <v>45</v>
      </c>
      <c r="B28" s="9" t="s">
        <v>46</v>
      </c>
      <c r="C28" s="10">
        <v>34155.215305245052</v>
      </c>
      <c r="D28" s="10">
        <v>32016.716079105761</v>
      </c>
      <c r="E28" s="10">
        <v>33317.31797076526</v>
      </c>
      <c r="F28" s="10">
        <v>36189.714015477213</v>
      </c>
      <c r="G28" s="10">
        <v>34361.157695614791</v>
      </c>
      <c r="H28" s="10">
        <v>31993.814961306969</v>
      </c>
      <c r="I28" s="10">
        <v>31612.09260533104</v>
      </c>
      <c r="J28" s="10">
        <v>32993.481943250212</v>
      </c>
      <c r="K28" s="10">
        <v>33843.218056749793</v>
      </c>
      <c r="L28" s="10">
        <v>31329.523817712809</v>
      </c>
      <c r="M28" s="10">
        <v>33429.950214961304</v>
      </c>
      <c r="N28" s="10">
        <v>29916.331040412719</v>
      </c>
      <c r="O28" s="10">
        <v>31705.53430782459</v>
      </c>
      <c r="P28" s="10">
        <v>27728.65606190886</v>
      </c>
      <c r="Q28" s="10">
        <v>32407.244797936371</v>
      </c>
      <c r="R28" s="10">
        <v>32315.720722269991</v>
      </c>
      <c r="S28" s="10">
        <v>32133.126913155629</v>
      </c>
      <c r="T28" s="10">
        <v>34380.554428202922</v>
      </c>
      <c r="U28" s="10">
        <v>33229.925623387782</v>
      </c>
      <c r="V28" s="10">
        <v>34640.663800515897</v>
      </c>
      <c r="W28" s="10">
        <v>27721.637575236458</v>
      </c>
      <c r="X28" s="10">
        <v>29083.826741186589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50.740412725709369</v>
      </c>
      <c r="N29" s="10">
        <v>124.1521066208082</v>
      </c>
      <c r="O29" s="10">
        <v>0</v>
      </c>
      <c r="P29" s="10">
        <v>388.65004299226138</v>
      </c>
      <c r="Q29" s="10">
        <v>587.29337919174543</v>
      </c>
      <c r="R29" s="10">
        <v>123.07248495270851</v>
      </c>
      <c r="S29" s="10">
        <v>62.615821152192602</v>
      </c>
      <c r="T29" s="10">
        <v>24.614531384350819</v>
      </c>
      <c r="U29" s="10">
        <v>23.10309544282029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3454.4963886500432</v>
      </c>
      <c r="D30" s="10">
        <v>3562.4247635425618</v>
      </c>
      <c r="E30" s="10">
        <v>3180.2894239036968</v>
      </c>
      <c r="F30" s="10">
        <v>3007.4056749785041</v>
      </c>
      <c r="G30" s="10">
        <v>3771.9676698194321</v>
      </c>
      <c r="H30" s="10">
        <v>3599.2416165090281</v>
      </c>
      <c r="I30" s="10">
        <v>3619.88116938951</v>
      </c>
      <c r="J30" s="10">
        <v>3632.9249355116081</v>
      </c>
      <c r="K30" s="10">
        <v>2809.5123817712811</v>
      </c>
      <c r="L30" s="10">
        <v>2135.1917454858121</v>
      </c>
      <c r="M30" s="10">
        <v>1739.5948409286329</v>
      </c>
      <c r="N30" s="10">
        <v>2040.3192605331039</v>
      </c>
      <c r="O30" s="10">
        <v>1799.7503009458301</v>
      </c>
      <c r="P30" s="10">
        <v>2710.8179707652621</v>
      </c>
      <c r="Q30" s="10">
        <v>3131.1834049871022</v>
      </c>
      <c r="R30" s="10">
        <v>3240.6381771281171</v>
      </c>
      <c r="S30" s="10">
        <v>1704.961306964746</v>
      </c>
      <c r="T30" s="10">
        <v>1347.630696474635</v>
      </c>
      <c r="U30" s="10">
        <v>1559.7128976784179</v>
      </c>
      <c r="V30" s="10">
        <v>1531.4262252794499</v>
      </c>
      <c r="W30" s="10">
        <v>1405.4149613069651</v>
      </c>
      <c r="X30" s="10">
        <v>2937.257437661221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35.867841788478067</v>
      </c>
      <c r="M31" s="10">
        <v>22.81539122957868</v>
      </c>
      <c r="N31" s="10">
        <v>21.16749785038693</v>
      </c>
      <c r="O31" s="10">
        <v>24.649097162510749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15301.996818572656</v>
      </c>
      <c r="D33" s="29">
        <f t="shared" si="18"/>
        <v>16112.138091143594</v>
      </c>
      <c r="E33" s="29">
        <f t="shared" si="18"/>
        <v>15869.876870163369</v>
      </c>
      <c r="F33" s="29">
        <f t="shared" si="18"/>
        <v>16686.820378331897</v>
      </c>
      <c r="G33" s="29">
        <f t="shared" si="18"/>
        <v>19543.77566638005</v>
      </c>
      <c r="H33" s="29">
        <f t="shared" si="18"/>
        <v>22846.699054170247</v>
      </c>
      <c r="I33" s="29">
        <f t="shared" si="18"/>
        <v>21204.074806534827</v>
      </c>
      <c r="J33" s="29">
        <f t="shared" si="18"/>
        <v>19601.313671539119</v>
      </c>
      <c r="K33" s="29">
        <f t="shared" si="18"/>
        <v>22387.694496990538</v>
      </c>
      <c r="L33" s="29">
        <f t="shared" si="18"/>
        <v>20733.409630266549</v>
      </c>
      <c r="M33" s="29">
        <f t="shared" si="18"/>
        <v>21512.047377472056</v>
      </c>
      <c r="N33" s="29">
        <f t="shared" si="18"/>
        <v>22100.568529664659</v>
      </c>
      <c r="O33" s="29">
        <f t="shared" si="18"/>
        <v>21032.583233018056</v>
      </c>
      <c r="P33" s="29">
        <f t="shared" si="18"/>
        <v>26059.936113499571</v>
      </c>
      <c r="Q33" s="29">
        <f t="shared" si="18"/>
        <v>22691.110232158211</v>
      </c>
      <c r="R33" s="29">
        <f t="shared" si="18"/>
        <v>24203.983920894239</v>
      </c>
      <c r="S33" s="29">
        <f t="shared" si="18"/>
        <v>24941.492089423911</v>
      </c>
      <c r="T33" s="29">
        <f t="shared" si="18"/>
        <v>27727.928202923475</v>
      </c>
      <c r="U33" s="29">
        <f t="shared" si="18"/>
        <v>30349.457953568355</v>
      </c>
      <c r="V33" s="29">
        <f t="shared" si="18"/>
        <v>26962.906792777299</v>
      </c>
      <c r="W33" s="29">
        <f t="shared" si="18"/>
        <v>24683.267411865862</v>
      </c>
      <c r="X33" s="29">
        <f t="shared" ref="X33" si="19">SUM(X34:X50)</f>
        <v>26476.749871023218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377.94978503869299</v>
      </c>
      <c r="D36" s="10">
        <v>243.9094582975064</v>
      </c>
      <c r="E36" s="10">
        <v>173.5932072226999</v>
      </c>
      <c r="F36" s="10">
        <v>143.92854686156491</v>
      </c>
      <c r="G36" s="10">
        <v>206.5539122957868</v>
      </c>
      <c r="H36" s="10">
        <v>225.23164230438519</v>
      </c>
      <c r="I36" s="10">
        <v>279.06758383490973</v>
      </c>
      <c r="J36" s="10">
        <v>562.52983662940665</v>
      </c>
      <c r="K36" s="10">
        <v>1293.1594153052449</v>
      </c>
      <c r="L36" s="10">
        <v>1873.2683576956149</v>
      </c>
      <c r="M36" s="10">
        <v>1855.689337919174</v>
      </c>
      <c r="N36" s="10">
        <v>1964.4597592433361</v>
      </c>
      <c r="O36" s="10">
        <v>1769.9914015477209</v>
      </c>
      <c r="P36" s="10">
        <v>1915.018658641445</v>
      </c>
      <c r="Q36" s="10">
        <v>2010.604729148753</v>
      </c>
      <c r="R36" s="10">
        <v>2077.624935511607</v>
      </c>
      <c r="S36" s="10">
        <v>1846.899742046432</v>
      </c>
      <c r="T36" s="10">
        <v>1836.352364574376</v>
      </c>
      <c r="U36" s="10">
        <v>2337.5752364574369</v>
      </c>
      <c r="V36" s="10">
        <v>2317.4692175408431</v>
      </c>
      <c r="W36" s="10">
        <v>2361.384866723989</v>
      </c>
      <c r="X36" s="10">
        <v>2532.5405846947551</v>
      </c>
    </row>
    <row r="37" spans="1:24" ht="11.25" customHeight="1" x14ac:dyDescent="0.2">
      <c r="A37" s="41" t="s">
        <v>61</v>
      </c>
      <c r="B37" s="9" t="s">
        <v>62</v>
      </c>
      <c r="C37" s="10">
        <v>1611.063370593293</v>
      </c>
      <c r="D37" s="10">
        <v>1543.8042992261389</v>
      </c>
      <c r="E37" s="10">
        <v>1276.870163370593</v>
      </c>
      <c r="F37" s="10">
        <v>1178.083490971625</v>
      </c>
      <c r="G37" s="10">
        <v>1132.893895098882</v>
      </c>
      <c r="H37" s="10">
        <v>1705.6463456577819</v>
      </c>
      <c r="I37" s="10">
        <v>1248.4952708512469</v>
      </c>
      <c r="J37" s="10">
        <v>978.40834049871012</v>
      </c>
      <c r="K37" s="10">
        <v>853.34858125537392</v>
      </c>
      <c r="L37" s="10">
        <v>465.55838349097161</v>
      </c>
      <c r="M37" s="10">
        <v>1079.296818572657</v>
      </c>
      <c r="N37" s="10">
        <v>1418.7446259673261</v>
      </c>
      <c r="O37" s="10">
        <v>978.40834049871012</v>
      </c>
      <c r="P37" s="10">
        <v>663.13172828890788</v>
      </c>
      <c r="Q37" s="10">
        <v>870.16337059329317</v>
      </c>
      <c r="R37" s="10">
        <v>1315.7542562338781</v>
      </c>
      <c r="S37" s="10">
        <v>1513.3276010318141</v>
      </c>
      <c r="T37" s="10">
        <v>935.4256233877901</v>
      </c>
      <c r="U37" s="10">
        <v>1619.680911435941</v>
      </c>
      <c r="V37" s="10">
        <v>1345.4953568357701</v>
      </c>
      <c r="W37" s="10">
        <v>717.38323301805667</v>
      </c>
      <c r="X37" s="10">
        <v>925.82639724849525</v>
      </c>
    </row>
    <row r="38" spans="1:24" ht="11.25" customHeight="1" x14ac:dyDescent="0.2">
      <c r="A38" s="41" t="s">
        <v>63</v>
      </c>
      <c r="B38" s="9" t="s">
        <v>64</v>
      </c>
      <c r="C38" s="10">
        <v>3.1527944969905422</v>
      </c>
      <c r="D38" s="10">
        <v>3.1527944969905422</v>
      </c>
      <c r="E38" s="10">
        <v>3.1527944969905422</v>
      </c>
      <c r="F38" s="10">
        <v>2.101805674978503</v>
      </c>
      <c r="G38" s="10">
        <v>2.101805674978503</v>
      </c>
      <c r="H38" s="10">
        <v>2.101805674978503</v>
      </c>
      <c r="I38" s="10">
        <v>2.101805674978503</v>
      </c>
      <c r="J38" s="10">
        <v>3.1527944969905422</v>
      </c>
      <c r="K38" s="10">
        <v>2.101805674978503</v>
      </c>
      <c r="L38" s="10">
        <v>3.1527944969905422</v>
      </c>
      <c r="M38" s="10">
        <v>2.101805674978503</v>
      </c>
      <c r="N38" s="10">
        <v>2.101805674978503</v>
      </c>
      <c r="O38" s="10">
        <v>2.101805674978503</v>
      </c>
      <c r="P38" s="10">
        <v>3.1527944969905422</v>
      </c>
      <c r="Q38" s="10">
        <v>2.101805674978503</v>
      </c>
      <c r="R38" s="10">
        <v>2.101805674978503</v>
      </c>
      <c r="S38" s="10">
        <v>1.050902837489252</v>
      </c>
      <c r="T38" s="10">
        <v>1.050902837489252</v>
      </c>
      <c r="U38" s="10">
        <v>1.050902837489252</v>
      </c>
      <c r="V38" s="10">
        <v>1.050902837489252</v>
      </c>
      <c r="W38" s="10">
        <v>30.367067927773</v>
      </c>
      <c r="X38" s="10">
        <v>8.5705073086844354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448.81530524505581</v>
      </c>
      <c r="D40" s="10">
        <v>478.59939810834038</v>
      </c>
      <c r="E40" s="10">
        <v>647.0335339638865</v>
      </c>
      <c r="F40" s="10">
        <v>1072.2269991401549</v>
      </c>
      <c r="G40" s="10">
        <v>1263.2559759243341</v>
      </c>
      <c r="H40" s="10">
        <v>1149.2547721410151</v>
      </c>
      <c r="I40" s="10">
        <v>845.25176268271707</v>
      </c>
      <c r="J40" s="10">
        <v>956.17179707652622</v>
      </c>
      <c r="K40" s="10">
        <v>874.00877042132413</v>
      </c>
      <c r="L40" s="10">
        <v>1100.9840068787621</v>
      </c>
      <c r="M40" s="10">
        <v>1788.0720550300939</v>
      </c>
      <c r="N40" s="10">
        <v>1859.964660361135</v>
      </c>
      <c r="O40" s="10">
        <v>2158.832502149613</v>
      </c>
      <c r="P40" s="10">
        <v>1582.6645743766121</v>
      </c>
      <c r="Q40" s="10">
        <v>968.49621668099746</v>
      </c>
      <c r="R40" s="10">
        <v>817.52175408426478</v>
      </c>
      <c r="S40" s="10">
        <v>502.22123817712799</v>
      </c>
      <c r="T40" s="10">
        <v>1515.290885640585</v>
      </c>
      <c r="U40" s="10">
        <v>1669.9627687016341</v>
      </c>
      <c r="V40" s="10">
        <v>1464.863370593293</v>
      </c>
      <c r="W40" s="10">
        <v>977.47205503009457</v>
      </c>
      <c r="X40" s="10">
        <v>1110.399828030954</v>
      </c>
    </row>
    <row r="41" spans="1:24" ht="11.25" customHeight="1" x14ac:dyDescent="0.2">
      <c r="A41" s="41" t="s">
        <v>69</v>
      </c>
      <c r="B41" s="9" t="s">
        <v>70</v>
      </c>
      <c r="C41" s="10">
        <v>60.595184866723983</v>
      </c>
      <c r="D41" s="10">
        <v>70.865606190885643</v>
      </c>
      <c r="E41" s="10">
        <v>93.460361134995694</v>
      </c>
      <c r="F41" s="10">
        <v>67.784436801375747</v>
      </c>
      <c r="G41" s="10">
        <v>63.676354256233878</v>
      </c>
      <c r="H41" s="10">
        <v>69.838521066208074</v>
      </c>
      <c r="I41" s="10">
        <v>62.649269131556323</v>
      </c>
      <c r="J41" s="10">
        <v>38.000343938091142</v>
      </c>
      <c r="K41" s="10">
        <v>44.162596732588128</v>
      </c>
      <c r="L41" s="10">
        <v>67.784436801375747</v>
      </c>
      <c r="M41" s="10">
        <v>69.838521066208074</v>
      </c>
      <c r="N41" s="10">
        <v>116.0552020636285</v>
      </c>
      <c r="O41" s="10">
        <v>102.7036973344798</v>
      </c>
      <c r="P41" s="10">
        <v>85.244110060189158</v>
      </c>
      <c r="Q41" s="10">
        <v>72.919690455717969</v>
      </c>
      <c r="R41" s="10">
        <v>99.622613929492687</v>
      </c>
      <c r="S41" s="10">
        <v>86.271109200343929</v>
      </c>
      <c r="T41" s="10">
        <v>59.876268271711091</v>
      </c>
      <c r="U41" s="10">
        <v>65.525021496130691</v>
      </c>
      <c r="V41" s="10">
        <v>64.497936371453136</v>
      </c>
      <c r="W41" s="10">
        <v>57.119518486672391</v>
      </c>
      <c r="X41" s="10">
        <v>30.233619948409281</v>
      </c>
    </row>
    <row r="42" spans="1:24" ht="11.25" customHeight="1" x14ac:dyDescent="0.2">
      <c r="A42" s="41" t="s">
        <v>71</v>
      </c>
      <c r="B42" s="9" t="s">
        <v>72</v>
      </c>
      <c r="C42" s="10">
        <v>2507.499742046431</v>
      </c>
      <c r="D42" s="10">
        <v>2210.0888220120378</v>
      </c>
      <c r="E42" s="10">
        <v>2275.24600171969</v>
      </c>
      <c r="F42" s="10">
        <v>1791.8219260533101</v>
      </c>
      <c r="G42" s="10">
        <v>2486.4813413585548</v>
      </c>
      <c r="H42" s="10">
        <v>3142.2565778159928</v>
      </c>
      <c r="I42" s="10">
        <v>2799.6560619088559</v>
      </c>
      <c r="J42" s="10">
        <v>2161.7464316423038</v>
      </c>
      <c r="K42" s="10">
        <v>3261.01083404987</v>
      </c>
      <c r="L42" s="10">
        <v>3392.376010318143</v>
      </c>
      <c r="M42" s="10">
        <v>3180.0897678417891</v>
      </c>
      <c r="N42" s="10">
        <v>2982.5165090283749</v>
      </c>
      <c r="O42" s="10">
        <v>3117.0344797936368</v>
      </c>
      <c r="P42" s="10">
        <v>3533.199570077385</v>
      </c>
      <c r="Q42" s="10">
        <v>4259.3866723989677</v>
      </c>
      <c r="R42" s="10">
        <v>4016.6236457437658</v>
      </c>
      <c r="S42" s="10">
        <v>4435.9415305245057</v>
      </c>
      <c r="T42" s="10">
        <v>5378.9337919174541</v>
      </c>
      <c r="U42" s="10">
        <v>4776.1249355116079</v>
      </c>
      <c r="V42" s="10">
        <v>4070.9563198624251</v>
      </c>
      <c r="W42" s="10">
        <v>5048.8177128116931</v>
      </c>
      <c r="X42" s="10">
        <v>5807.277644024075</v>
      </c>
    </row>
    <row r="43" spans="1:24" ht="11.25" customHeight="1" x14ac:dyDescent="0.2">
      <c r="A43" s="41" t="s">
        <v>73</v>
      </c>
      <c r="B43" s="9" t="s">
        <v>74</v>
      </c>
      <c r="C43" s="10">
        <v>6368.429320722269</v>
      </c>
      <c r="D43" s="10">
        <v>7408.2975064488392</v>
      </c>
      <c r="E43" s="10">
        <v>6424.3909716251073</v>
      </c>
      <c r="F43" s="10">
        <v>6773.3877901977639</v>
      </c>
      <c r="G43" s="10">
        <v>8221.2668099742041</v>
      </c>
      <c r="H43" s="10">
        <v>9862.4677558039548</v>
      </c>
      <c r="I43" s="10">
        <v>8307.752966466036</v>
      </c>
      <c r="J43" s="10">
        <v>7439.8394668959581</v>
      </c>
      <c r="K43" s="10">
        <v>7839.7104901117791</v>
      </c>
      <c r="L43" s="10">
        <v>7426.6122098022352</v>
      </c>
      <c r="M43" s="10">
        <v>7472.3989681857274</v>
      </c>
      <c r="N43" s="10">
        <v>8339.294926913155</v>
      </c>
      <c r="O43" s="10">
        <v>7960.7910576096301</v>
      </c>
      <c r="P43" s="10">
        <v>12257.623989681861</v>
      </c>
      <c r="Q43" s="10">
        <v>9953.0238177128103</v>
      </c>
      <c r="R43" s="10">
        <v>10924.720550300941</v>
      </c>
      <c r="S43" s="10">
        <v>11313.3992261393</v>
      </c>
      <c r="T43" s="10">
        <v>10814.83233018057</v>
      </c>
      <c r="U43" s="10">
        <v>10015.59905417025</v>
      </c>
      <c r="V43" s="10">
        <v>8340.1089423903704</v>
      </c>
      <c r="W43" s="10">
        <v>8418.4197764402397</v>
      </c>
      <c r="X43" s="10">
        <v>6989.7081685296644</v>
      </c>
    </row>
    <row r="44" spans="1:24" ht="11.25" customHeight="1" x14ac:dyDescent="0.2">
      <c r="A44" s="41" t="s">
        <v>75</v>
      </c>
      <c r="B44" s="9" t="s">
        <v>76</v>
      </c>
      <c r="C44" s="10">
        <v>2242.285296646603</v>
      </c>
      <c r="D44" s="10">
        <v>2757.2370593293208</v>
      </c>
      <c r="E44" s="10">
        <v>3513.9008598452278</v>
      </c>
      <c r="F44" s="10">
        <v>4258.1446259673257</v>
      </c>
      <c r="G44" s="10">
        <v>5124.6775580395524</v>
      </c>
      <c r="H44" s="10">
        <v>5715.1046431642299</v>
      </c>
      <c r="I44" s="10">
        <v>6780.3573516766974</v>
      </c>
      <c r="J44" s="10">
        <v>6689.5958727429061</v>
      </c>
      <c r="K44" s="10">
        <v>7300.0859845227851</v>
      </c>
      <c r="L44" s="10">
        <v>5640.5846947549426</v>
      </c>
      <c r="M44" s="10">
        <v>5337.7281169389507</v>
      </c>
      <c r="N44" s="10">
        <v>4694.75494411006</v>
      </c>
      <c r="O44" s="10">
        <v>4222.795442820292</v>
      </c>
      <c r="P44" s="10">
        <v>5034.8715391229571</v>
      </c>
      <c r="Q44" s="10">
        <v>3534.9192605331041</v>
      </c>
      <c r="R44" s="10">
        <v>3718.3528804815128</v>
      </c>
      <c r="S44" s="10">
        <v>3897.009630266552</v>
      </c>
      <c r="T44" s="10">
        <v>4765.1667239896806</v>
      </c>
      <c r="U44" s="10">
        <v>5853.6352536543427</v>
      </c>
      <c r="V44" s="10">
        <v>5477.2141014617364</v>
      </c>
      <c r="W44" s="10">
        <v>4151.353740326741</v>
      </c>
      <c r="X44" s="10">
        <v>5532.0827171109186</v>
      </c>
    </row>
    <row r="45" spans="1:24" ht="11.25" customHeight="1" x14ac:dyDescent="0.2">
      <c r="A45" s="41" t="s">
        <v>77</v>
      </c>
      <c r="B45" s="9" t="s">
        <v>78</v>
      </c>
      <c r="C45" s="10">
        <v>6.2482373172828876</v>
      </c>
      <c r="D45" s="10">
        <v>9.3723129836629404</v>
      </c>
      <c r="E45" s="10">
        <v>6.2482373172828876</v>
      </c>
      <c r="F45" s="10">
        <v>6.2482373172828876</v>
      </c>
      <c r="G45" s="10">
        <v>8.3309544282029222</v>
      </c>
      <c r="H45" s="10">
        <v>8.3309544282029222</v>
      </c>
      <c r="I45" s="10">
        <v>7.2895958727429067</v>
      </c>
      <c r="J45" s="10">
        <v>6.2482373172828876</v>
      </c>
      <c r="K45" s="10">
        <v>0</v>
      </c>
      <c r="L45" s="10">
        <v>0</v>
      </c>
      <c r="M45" s="10">
        <v>0</v>
      </c>
      <c r="N45" s="10">
        <v>10.41367153912296</v>
      </c>
      <c r="O45" s="10">
        <v>13.53774720550301</v>
      </c>
      <c r="P45" s="10">
        <v>7.2895958727429067</v>
      </c>
      <c r="Q45" s="10">
        <v>7.2895958727429067</v>
      </c>
      <c r="R45" s="10">
        <v>27.075580395528799</v>
      </c>
      <c r="S45" s="10">
        <v>29.158297506448839</v>
      </c>
      <c r="T45" s="10">
        <v>14.058469475494411</v>
      </c>
      <c r="U45" s="10">
        <v>11.45503009458298</v>
      </c>
      <c r="V45" s="10">
        <v>9.8930352536543413</v>
      </c>
      <c r="W45" s="10">
        <v>6.5290627687016336</v>
      </c>
      <c r="X45" s="10">
        <v>32.645485812553737</v>
      </c>
    </row>
    <row r="46" spans="1:24" ht="11.25" customHeight="1" x14ac:dyDescent="0.2">
      <c r="A46" s="41" t="s">
        <v>79</v>
      </c>
      <c r="B46" s="9" t="s">
        <v>80</v>
      </c>
      <c r="C46" s="10">
        <v>671.10920034393803</v>
      </c>
      <c r="D46" s="10">
        <v>556.74978503869295</v>
      </c>
      <c r="E46" s="10">
        <v>569.79079965606195</v>
      </c>
      <c r="F46" s="10">
        <v>555.74660361134988</v>
      </c>
      <c r="G46" s="10">
        <v>541.70249355116073</v>
      </c>
      <c r="H46" s="10">
        <v>479.50705073086851</v>
      </c>
      <c r="I46" s="10">
        <v>457.4376612209802</v>
      </c>
      <c r="J46" s="10">
        <v>428.34625967325883</v>
      </c>
      <c r="K46" s="10">
        <v>421.32416165090279</v>
      </c>
      <c r="L46" s="10">
        <v>357.12235597592428</v>
      </c>
      <c r="M46" s="10">
        <v>388.2201203783319</v>
      </c>
      <c r="N46" s="10">
        <v>461.45030094582972</v>
      </c>
      <c r="O46" s="10">
        <v>518.63000859845226</v>
      </c>
      <c r="P46" s="10">
        <v>572.80025795356835</v>
      </c>
      <c r="Q46" s="10">
        <v>669.10292347377469</v>
      </c>
      <c r="R46" s="10">
        <v>734.30782459157342</v>
      </c>
      <c r="S46" s="10">
        <v>829.60730868443682</v>
      </c>
      <c r="T46" s="10">
        <v>1698.939552880481</v>
      </c>
      <c r="U46" s="10">
        <v>1679.6790197764401</v>
      </c>
      <c r="V46" s="10">
        <v>1600.9314703353391</v>
      </c>
      <c r="W46" s="10">
        <v>1364.580137575236</v>
      </c>
      <c r="X46" s="10">
        <v>1593.6743766122099</v>
      </c>
    </row>
    <row r="47" spans="1:24" ht="11.25" customHeight="1" x14ac:dyDescent="0.2">
      <c r="A47" s="41" t="s">
        <v>81</v>
      </c>
      <c r="B47" s="9" t="s">
        <v>82</v>
      </c>
      <c r="C47" s="10">
        <v>373.5311263972485</v>
      </c>
      <c r="D47" s="10">
        <v>565.41986242476344</v>
      </c>
      <c r="E47" s="10">
        <v>500.21496130696471</v>
      </c>
      <c r="F47" s="10">
        <v>489.96844368013751</v>
      </c>
      <c r="G47" s="10">
        <v>258.95674978503871</v>
      </c>
      <c r="H47" s="10">
        <v>234.73774720550301</v>
      </c>
      <c r="I47" s="10">
        <v>150.90283748925191</v>
      </c>
      <c r="J47" s="10">
        <v>133.20438521066211</v>
      </c>
      <c r="K47" s="10">
        <v>287.83319002579532</v>
      </c>
      <c r="L47" s="10">
        <v>189.0943250214961</v>
      </c>
      <c r="M47" s="10">
        <v>99.670421324161637</v>
      </c>
      <c r="N47" s="10">
        <v>77.314445399828031</v>
      </c>
      <c r="O47" s="10">
        <v>62.410404127257088</v>
      </c>
      <c r="P47" s="10">
        <v>121.09484092863281</v>
      </c>
      <c r="Q47" s="10">
        <v>54.958469475494411</v>
      </c>
      <c r="R47" s="10">
        <v>141.5878761822872</v>
      </c>
      <c r="S47" s="10">
        <v>76.382889079965594</v>
      </c>
      <c r="T47" s="10">
        <v>186.11349957007741</v>
      </c>
      <c r="U47" s="10">
        <v>938.3920894239036</v>
      </c>
      <c r="V47" s="10">
        <v>813.19862424763539</v>
      </c>
      <c r="W47" s="10">
        <v>490.83404987102313</v>
      </c>
      <c r="X47" s="10">
        <v>848.97394668959578</v>
      </c>
    </row>
    <row r="48" spans="1:24" ht="11.25" customHeight="1" x14ac:dyDescent="0.2">
      <c r="A48" s="41" t="s">
        <v>83</v>
      </c>
      <c r="B48" s="9" t="s">
        <v>84</v>
      </c>
      <c r="C48" s="10">
        <v>455.52691315563197</v>
      </c>
      <c r="D48" s="10">
        <v>210.18435081685291</v>
      </c>
      <c r="E48" s="10">
        <v>282.79355116079103</v>
      </c>
      <c r="F48" s="10">
        <v>288.14368013757519</v>
      </c>
      <c r="G48" s="10">
        <v>115.4103181427343</v>
      </c>
      <c r="H48" s="10">
        <v>137.57523645743771</v>
      </c>
      <c r="I48" s="10">
        <v>147.51126397248501</v>
      </c>
      <c r="J48" s="10">
        <v>104.7100601891659</v>
      </c>
      <c r="K48" s="10">
        <v>69.551934651762679</v>
      </c>
      <c r="L48" s="10">
        <v>54.265778159931209</v>
      </c>
      <c r="M48" s="10">
        <v>107.76723989681859</v>
      </c>
      <c r="N48" s="10">
        <v>96.302665520206361</v>
      </c>
      <c r="O48" s="10">
        <v>56.558727429062763</v>
      </c>
      <c r="P48" s="10">
        <v>228.52777300085981</v>
      </c>
      <c r="Q48" s="10">
        <v>222.4133276010318</v>
      </c>
      <c r="R48" s="10">
        <v>240.98598452278591</v>
      </c>
      <c r="S48" s="10">
        <v>317.26380051590712</v>
      </c>
      <c r="T48" s="10">
        <v>451.85821152192602</v>
      </c>
      <c r="U48" s="10">
        <v>445.36165090283743</v>
      </c>
      <c r="V48" s="10">
        <v>727.31444539982795</v>
      </c>
      <c r="W48" s="10">
        <v>277.81960447119508</v>
      </c>
      <c r="X48" s="10">
        <v>302.73714531384348</v>
      </c>
    </row>
    <row r="49" spans="1:24" ht="11.25" customHeight="1" x14ac:dyDescent="0.2">
      <c r="A49" s="41" t="s">
        <v>85</v>
      </c>
      <c r="B49" s="9" t="s">
        <v>86</v>
      </c>
      <c r="C49" s="10">
        <v>11.464574376612211</v>
      </c>
      <c r="D49" s="10">
        <v>17.19690455717971</v>
      </c>
      <c r="E49" s="10">
        <v>21.018400687876181</v>
      </c>
      <c r="F49" s="10">
        <v>15.28615649183147</v>
      </c>
      <c r="G49" s="10">
        <v>12.419948409286331</v>
      </c>
      <c r="H49" s="10">
        <v>7.643078245915734</v>
      </c>
      <c r="I49" s="10">
        <v>10.50920034393809</v>
      </c>
      <c r="J49" s="10">
        <v>12.419948409286331</v>
      </c>
      <c r="K49" s="10">
        <v>10.50920034393809</v>
      </c>
      <c r="L49" s="10">
        <v>13.5664660361135</v>
      </c>
      <c r="M49" s="10">
        <v>13.66199484092863</v>
      </c>
      <c r="N49" s="10">
        <v>12.22889079965606</v>
      </c>
      <c r="O49" s="10">
        <v>12.419948409286331</v>
      </c>
      <c r="P49" s="10">
        <v>13.27979363714531</v>
      </c>
      <c r="Q49" s="10">
        <v>14.139638865004301</v>
      </c>
      <c r="R49" s="10">
        <v>15.095098882201199</v>
      </c>
      <c r="S49" s="10">
        <v>17.483490971625109</v>
      </c>
      <c r="T49" s="10">
        <v>17.292433361994838</v>
      </c>
      <c r="U49" s="10">
        <v>16.528116938950991</v>
      </c>
      <c r="V49" s="10">
        <v>16.050472914875321</v>
      </c>
      <c r="W49" s="10">
        <v>17.66698194325021</v>
      </c>
      <c r="X49" s="10"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v>164.32596732588141</v>
      </c>
      <c r="D50" s="10">
        <v>37.259931212381773</v>
      </c>
      <c r="E50" s="10">
        <v>82.16302665520206</v>
      </c>
      <c r="F50" s="10">
        <v>43.947635425623382</v>
      </c>
      <c r="G50" s="10">
        <v>106.0475494411006</v>
      </c>
      <c r="H50" s="10">
        <v>107.0029234737747</v>
      </c>
      <c r="I50" s="10">
        <v>105.0921754084265</v>
      </c>
      <c r="J50" s="10">
        <v>86.939896818572649</v>
      </c>
      <c r="K50" s="10">
        <v>130.887532244196</v>
      </c>
      <c r="L50" s="10">
        <v>149.03981083404989</v>
      </c>
      <c r="M50" s="10">
        <v>117.5122098022356</v>
      </c>
      <c r="N50" s="10">
        <v>64.966122098022353</v>
      </c>
      <c r="O50" s="10">
        <v>56.3676698194325</v>
      </c>
      <c r="P50" s="10">
        <v>42.036887360275152</v>
      </c>
      <c r="Q50" s="10">
        <v>51.59071367153912</v>
      </c>
      <c r="R50" s="10">
        <v>72.609114359415301</v>
      </c>
      <c r="S50" s="10">
        <v>75.475322441960444</v>
      </c>
      <c r="T50" s="10">
        <v>52.737145313843499</v>
      </c>
      <c r="U50" s="10">
        <v>918.88796216680987</v>
      </c>
      <c r="V50" s="10">
        <v>713.86259673258803</v>
      </c>
      <c r="W50" s="10">
        <v>763.51960447119518</v>
      </c>
      <c r="X50" s="10">
        <v>742.10808254514188</v>
      </c>
    </row>
    <row r="51" spans="1:24" ht="11.25" customHeight="1" x14ac:dyDescent="0.2">
      <c r="A51" s="35" t="s">
        <v>89</v>
      </c>
      <c r="B51" s="36" t="s">
        <v>90</v>
      </c>
      <c r="C51" s="37">
        <v>13277.79914015477</v>
      </c>
      <c r="D51" s="37">
        <v>13133.908598452281</v>
      </c>
      <c r="E51" s="37">
        <v>13653.0030094583</v>
      </c>
      <c r="F51" s="37">
        <v>14243.01883061049</v>
      </c>
      <c r="G51" s="37">
        <v>14607.65915735168</v>
      </c>
      <c r="H51" s="37">
        <v>14866.817368873601</v>
      </c>
      <c r="I51" s="37">
        <v>15080.487446259671</v>
      </c>
      <c r="J51" s="37">
        <v>14949.16577815993</v>
      </c>
      <c r="K51" s="37">
        <v>15542.896732588129</v>
      </c>
      <c r="L51" s="37">
        <v>18050.300945829749</v>
      </c>
      <c r="M51" s="37">
        <v>19610.583490971621</v>
      </c>
      <c r="N51" s="37">
        <v>17909.36835769561</v>
      </c>
      <c r="O51" s="37">
        <v>15308.45339638865</v>
      </c>
      <c r="P51" s="37">
        <v>15400.97721410146</v>
      </c>
      <c r="Q51" s="37">
        <v>13533.99036973345</v>
      </c>
      <c r="R51" s="37">
        <v>15326.654686156489</v>
      </c>
      <c r="S51" s="37">
        <v>14936.33370593293</v>
      </c>
      <c r="T51" s="37">
        <v>14631.452364574379</v>
      </c>
      <c r="U51" s="37">
        <v>16294.96741186586</v>
      </c>
      <c r="V51" s="37">
        <v>19284.277987962159</v>
      </c>
      <c r="W51" s="37">
        <v>17949.966981943249</v>
      </c>
      <c r="X51" s="37">
        <v>17646.414703353399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104.4472914875322</v>
      </c>
      <c r="D52" s="37">
        <f t="shared" si="20"/>
        <v>101.1034393809114</v>
      </c>
      <c r="E52" s="37">
        <f t="shared" si="20"/>
        <v>135.7600171969045</v>
      </c>
      <c r="F52" s="37">
        <f t="shared" si="20"/>
        <v>159.35795356835769</v>
      </c>
      <c r="G52" s="37">
        <f t="shared" si="20"/>
        <v>212.43783319002574</v>
      </c>
      <c r="H52" s="37">
        <f t="shared" si="20"/>
        <v>292.51006018916598</v>
      </c>
      <c r="I52" s="37">
        <f t="shared" si="20"/>
        <v>436.84703353396384</v>
      </c>
      <c r="J52" s="37">
        <f t="shared" si="20"/>
        <v>459.87523645743772</v>
      </c>
      <c r="K52" s="37">
        <f t="shared" si="20"/>
        <v>545.35107480653483</v>
      </c>
      <c r="L52" s="37">
        <f t="shared" si="20"/>
        <v>563.8537403267411</v>
      </c>
      <c r="M52" s="37">
        <f t="shared" si="20"/>
        <v>564.93697334479793</v>
      </c>
      <c r="N52" s="37">
        <f t="shared" si="20"/>
        <v>582.02450558899386</v>
      </c>
      <c r="O52" s="37">
        <f t="shared" si="20"/>
        <v>730.72579535683565</v>
      </c>
      <c r="P52" s="37">
        <f t="shared" si="20"/>
        <v>705.93499570077392</v>
      </c>
      <c r="Q52" s="37">
        <f t="shared" si="20"/>
        <v>621.23224419604469</v>
      </c>
      <c r="R52" s="37">
        <f t="shared" si="20"/>
        <v>809.14110060189148</v>
      </c>
      <c r="S52" s="37">
        <f t="shared" si="20"/>
        <v>1109.0610490111781</v>
      </c>
      <c r="T52" s="37">
        <f t="shared" si="20"/>
        <v>1149.3187446259672</v>
      </c>
      <c r="U52" s="37">
        <f t="shared" si="20"/>
        <v>1150.7283748925192</v>
      </c>
      <c r="V52" s="37">
        <f t="shared" si="20"/>
        <v>1192.8339638865004</v>
      </c>
      <c r="W52" s="37">
        <f t="shared" si="20"/>
        <v>1354.911693895099</v>
      </c>
      <c r="X52" s="37">
        <f t="shared" ref="X52" si="21">SUM(X53:X70)</f>
        <v>1280.2942390369733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104.4472914875322</v>
      </c>
      <c r="D59" s="10">
        <v>101.1034393809114</v>
      </c>
      <c r="E59" s="10">
        <v>135.7600171969045</v>
      </c>
      <c r="F59" s="10">
        <v>159.35795356835769</v>
      </c>
      <c r="G59" s="10">
        <v>205.885124677558</v>
      </c>
      <c r="H59" s="10">
        <v>280.38116938950992</v>
      </c>
      <c r="I59" s="10">
        <v>403.31521926053301</v>
      </c>
      <c r="J59" s="10">
        <v>433.98297506448841</v>
      </c>
      <c r="K59" s="10">
        <v>513.92467755803955</v>
      </c>
      <c r="L59" s="10">
        <v>509.21943250214957</v>
      </c>
      <c r="M59" s="10">
        <v>467.07033533963892</v>
      </c>
      <c r="N59" s="10">
        <v>468.36251074806529</v>
      </c>
      <c r="O59" s="10">
        <v>635.11754084264828</v>
      </c>
      <c r="P59" s="10">
        <v>652.66070507308689</v>
      </c>
      <c r="Q59" s="10">
        <v>590.85460017196897</v>
      </c>
      <c r="R59" s="10">
        <v>770.7772141014616</v>
      </c>
      <c r="S59" s="10">
        <v>765.67781599312127</v>
      </c>
      <c r="T59" s="10">
        <v>837.28142734307824</v>
      </c>
      <c r="U59" s="10">
        <v>771.26680997420465</v>
      </c>
      <c r="V59" s="10">
        <v>682.380309544282</v>
      </c>
      <c r="W59" s="10">
        <v>670.34247635425618</v>
      </c>
      <c r="X59" s="10">
        <v>575.48959587274294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6.5527085124677553</v>
      </c>
      <c r="H60" s="10">
        <v>11.55537403267412</v>
      </c>
      <c r="I60" s="10">
        <v>4.2980223559759239</v>
      </c>
      <c r="J60" s="10">
        <v>8.3846947549441087</v>
      </c>
      <c r="K60" s="10">
        <v>16.417110920034389</v>
      </c>
      <c r="L60" s="10">
        <v>25.365434221840069</v>
      </c>
      <c r="M60" s="10">
        <v>13.17592433361995</v>
      </c>
      <c r="N60" s="10">
        <v>23.32209802235597</v>
      </c>
      <c r="O60" s="10">
        <v>10.287102321582109</v>
      </c>
      <c r="P60" s="10">
        <v>19.587790197764399</v>
      </c>
      <c r="Q60" s="10">
        <v>16.135253654342218</v>
      </c>
      <c r="R60" s="10">
        <v>18.742218400687879</v>
      </c>
      <c r="S60" s="10">
        <v>24.09716251074806</v>
      </c>
      <c r="T60" s="10">
        <v>28.11332760103182</v>
      </c>
      <c r="U60" s="10">
        <v>14.09191745485812</v>
      </c>
      <c r="V60" s="10">
        <v>17.47394668959587</v>
      </c>
      <c r="W60" s="10">
        <v>18.812725709372309</v>
      </c>
      <c r="X60" s="10"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0.460963026655202</v>
      </c>
      <c r="N61" s="10">
        <v>1.968099742046431</v>
      </c>
      <c r="O61" s="10">
        <v>1.8892519346517631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0.73568357695614772</v>
      </c>
      <c r="R62" s="10">
        <v>1.9728288907996561</v>
      </c>
      <c r="S62" s="10">
        <v>3.7522785898538258</v>
      </c>
      <c r="T62" s="10">
        <v>0.83353396388650047</v>
      </c>
      <c r="U62" s="10">
        <v>0.34393809114359408</v>
      </c>
      <c r="V62" s="10">
        <v>0.75236457437661219</v>
      </c>
      <c r="W62" s="10">
        <v>0.63774720550300945</v>
      </c>
      <c r="X62" s="10">
        <v>0.70937231298366288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4.6926913155631986</v>
      </c>
      <c r="O63" s="10">
        <v>4.440928632846088</v>
      </c>
      <c r="P63" s="10">
        <v>4.4849527085124672</v>
      </c>
      <c r="Q63" s="10">
        <v>0</v>
      </c>
      <c r="R63" s="10">
        <v>0</v>
      </c>
      <c r="S63" s="10">
        <v>7.5810834049871021</v>
      </c>
      <c r="T63" s="10">
        <v>22.77059329320722</v>
      </c>
      <c r="U63" s="10">
        <v>57.244625967325867</v>
      </c>
      <c r="V63" s="10">
        <v>56.380567497850393</v>
      </c>
      <c r="W63" s="10">
        <v>68.198796216681004</v>
      </c>
      <c r="X63" s="10">
        <v>138.95915735167671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2.0636285468615649</v>
      </c>
      <c r="M64" s="10">
        <v>4.815133276010318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19.719862424763541</v>
      </c>
      <c r="N65" s="10">
        <v>30.28753224419604</v>
      </c>
      <c r="O65" s="10">
        <v>24.693895098882201</v>
      </c>
      <c r="P65" s="10">
        <v>28.751332760103178</v>
      </c>
      <c r="Q65" s="10">
        <v>0</v>
      </c>
      <c r="R65" s="10">
        <v>0</v>
      </c>
      <c r="S65" s="10">
        <v>306.33190025795352</v>
      </c>
      <c r="T65" s="10">
        <v>258.33886500429918</v>
      </c>
      <c r="U65" s="10">
        <v>293.1938091143594</v>
      </c>
      <c r="V65" s="10">
        <v>421.61969045571789</v>
      </c>
      <c r="W65" s="10">
        <v>591.33714531384351</v>
      </c>
      <c r="X65" s="10">
        <v>531.04875322441956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27.013499570077379</v>
      </c>
      <c r="M66" s="10">
        <v>59.429664660361126</v>
      </c>
      <c r="N66" s="10">
        <v>53.12648323301805</v>
      </c>
      <c r="O66" s="10">
        <v>54.026913155631981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0.5735167669819432</v>
      </c>
      <c r="I69" s="10">
        <v>29.233791917454859</v>
      </c>
      <c r="J69" s="10">
        <v>17.507566638005159</v>
      </c>
      <c r="K69" s="10">
        <v>15.009286328460879</v>
      </c>
      <c r="L69" s="10">
        <v>0.19174548581255371</v>
      </c>
      <c r="M69" s="10">
        <v>0.26509028374892518</v>
      </c>
      <c r="N69" s="10">
        <v>0.26509028374892518</v>
      </c>
      <c r="O69" s="10">
        <v>0.27016337059329321</v>
      </c>
      <c r="P69" s="10">
        <v>0.4502149613069647</v>
      </c>
      <c r="Q69" s="10">
        <v>13.506706792777299</v>
      </c>
      <c r="R69" s="10">
        <v>17.648839208942391</v>
      </c>
      <c r="S69" s="10">
        <v>1.620808254514188</v>
      </c>
      <c r="T69" s="10">
        <v>1.9809974204643159</v>
      </c>
      <c r="U69" s="10">
        <v>14.58727429062769</v>
      </c>
      <c r="V69" s="10">
        <v>14.22708512467756</v>
      </c>
      <c r="W69" s="10">
        <v>5.5828030954428201</v>
      </c>
      <c r="X69" s="10">
        <v>4.1420464316423038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0.80490111779879625</v>
      </c>
      <c r="R71" s="37">
        <f t="shared" si="22"/>
        <v>2.1567497850386932</v>
      </c>
      <c r="S71" s="37">
        <f t="shared" si="22"/>
        <v>4.0938091143594146</v>
      </c>
      <c r="T71" s="37">
        <f t="shared" si="22"/>
        <v>0.90997420464316414</v>
      </c>
      <c r="U71" s="37">
        <f t="shared" si="22"/>
        <v>0.36302665520206362</v>
      </c>
      <c r="V71" s="37">
        <f t="shared" si="22"/>
        <v>0.82166809974204635</v>
      </c>
      <c r="W71" s="37">
        <f t="shared" si="22"/>
        <v>0.67351676698194318</v>
      </c>
      <c r="X71" s="37">
        <f t="shared" ref="X71" si="23">SUM(X72:X73)</f>
        <v>0.69028374892519351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0.80490111779879625</v>
      </c>
      <c r="R73" s="10">
        <v>2.1567497850386932</v>
      </c>
      <c r="S73" s="10">
        <v>4.0938091143594146</v>
      </c>
      <c r="T73" s="10">
        <v>0.90997420464316414</v>
      </c>
      <c r="U73" s="10">
        <v>0.36302665520206362</v>
      </c>
      <c r="V73" s="10">
        <v>0.82166809974204635</v>
      </c>
      <c r="W73" s="10">
        <v>0.67351676698194318</v>
      </c>
      <c r="X73" s="10">
        <v>0.69028374892519351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1001.289767841788</v>
      </c>
      <c r="D76" s="40">
        <v>1360.1031814273431</v>
      </c>
      <c r="E76" s="40">
        <v>1432.330180567498</v>
      </c>
      <c r="F76" s="40">
        <v>1260.8770421324159</v>
      </c>
      <c r="G76" s="40">
        <v>1252.536543422184</v>
      </c>
      <c r="H76" s="40">
        <v>1231.9862424763539</v>
      </c>
      <c r="I76" s="40">
        <v>1621.066208082545</v>
      </c>
      <c r="J76" s="40">
        <v>1359.931212381771</v>
      </c>
      <c r="K76" s="40">
        <v>1475.3224419604469</v>
      </c>
      <c r="L76" s="40">
        <v>815.64918314703345</v>
      </c>
      <c r="M76" s="40">
        <v>1065.778159931212</v>
      </c>
      <c r="N76" s="40">
        <v>1134.0498710232159</v>
      </c>
      <c r="O76" s="40">
        <v>1448.667239896819</v>
      </c>
      <c r="P76" s="40">
        <v>1482.631126397248</v>
      </c>
      <c r="Q76" s="40">
        <v>1873.688736027515</v>
      </c>
      <c r="R76" s="40">
        <v>2039.0369733447981</v>
      </c>
      <c r="S76" s="40">
        <v>1259.5012897678421</v>
      </c>
      <c r="T76" s="40">
        <v>1220.068787618228</v>
      </c>
      <c r="U76" s="40">
        <v>1860.352536543422</v>
      </c>
      <c r="V76" s="40">
        <v>1094.961306964746</v>
      </c>
      <c r="W76" s="40">
        <v>1179.871023215821</v>
      </c>
      <c r="X76" s="40">
        <v>1306.4144453998281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25089.326053310404</v>
      </c>
      <c r="D2" s="31">
        <f t="shared" si="0"/>
        <v>23781.929320722269</v>
      </c>
      <c r="E2" s="31">
        <f t="shared" si="0"/>
        <v>25091.344368013761</v>
      </c>
      <c r="F2" s="31">
        <f t="shared" si="0"/>
        <v>24857.011435941527</v>
      </c>
      <c r="G2" s="31">
        <f t="shared" si="0"/>
        <v>26820.514875322438</v>
      </c>
      <c r="H2" s="31">
        <f t="shared" si="0"/>
        <v>27366.288392089416</v>
      </c>
      <c r="I2" s="31">
        <f t="shared" si="0"/>
        <v>25955.180567497842</v>
      </c>
      <c r="J2" s="31">
        <f t="shared" si="0"/>
        <v>26835.666638005157</v>
      </c>
      <c r="K2" s="31">
        <f t="shared" si="0"/>
        <v>26478.165692175404</v>
      </c>
      <c r="L2" s="31">
        <f t="shared" si="0"/>
        <v>28773.772656921748</v>
      </c>
      <c r="M2" s="31">
        <f t="shared" si="0"/>
        <v>28742.787360275142</v>
      </c>
      <c r="N2" s="31">
        <f t="shared" si="0"/>
        <v>29581.551160791059</v>
      </c>
      <c r="O2" s="31">
        <f t="shared" si="0"/>
        <v>29679.877644024069</v>
      </c>
      <c r="P2" s="31">
        <f t="shared" si="0"/>
        <v>29732.511779879624</v>
      </c>
      <c r="Q2" s="31">
        <f t="shared" si="0"/>
        <v>31584.485382631123</v>
      </c>
      <c r="R2" s="31">
        <f t="shared" si="0"/>
        <v>31363.534135855538</v>
      </c>
      <c r="S2" s="31">
        <f t="shared" si="0"/>
        <v>31248.906964746351</v>
      </c>
      <c r="T2" s="31">
        <f t="shared" si="0"/>
        <v>35350.513585554603</v>
      </c>
      <c r="U2" s="31">
        <f t="shared" si="0"/>
        <v>34623.045485812545</v>
      </c>
      <c r="V2" s="31">
        <f t="shared" si="0"/>
        <v>38016.642734307825</v>
      </c>
      <c r="W2" s="31">
        <f t="shared" si="0"/>
        <v>31739.70808254513</v>
      </c>
      <c r="X2" s="31">
        <f t="shared" ref="X2" si="1">SUM(X3,X17,X22,X25,X26,X51,X52,X71,X74,X75,X76)</f>
        <v>35614.205760963021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1111.8119518486674</v>
      </c>
      <c r="D3" s="34">
        <f t="shared" si="2"/>
        <v>1332.8812553740324</v>
      </c>
      <c r="E3" s="34">
        <f t="shared" si="2"/>
        <v>1370.5341358555459</v>
      </c>
      <c r="F3" s="34">
        <f t="shared" si="2"/>
        <v>663.07695614789327</v>
      </c>
      <c r="G3" s="34">
        <f t="shared" si="2"/>
        <v>862.52588134135863</v>
      </c>
      <c r="H3" s="34">
        <f t="shared" si="2"/>
        <v>768.08538263112632</v>
      </c>
      <c r="I3" s="34">
        <f t="shared" si="2"/>
        <v>790.13938091143586</v>
      </c>
      <c r="J3" s="34">
        <f t="shared" si="2"/>
        <v>977.5477214101461</v>
      </c>
      <c r="K3" s="34">
        <f t="shared" si="2"/>
        <v>822.43645743766115</v>
      </c>
      <c r="L3" s="34">
        <f t="shared" si="2"/>
        <v>826.00507308684428</v>
      </c>
      <c r="M3" s="34">
        <f t="shared" si="2"/>
        <v>692.43568357695608</v>
      </c>
      <c r="N3" s="34">
        <f t="shared" si="2"/>
        <v>698.21117798796195</v>
      </c>
      <c r="O3" s="34">
        <f t="shared" si="2"/>
        <v>822.81917454858126</v>
      </c>
      <c r="P3" s="34">
        <f t="shared" si="2"/>
        <v>628.93396388650035</v>
      </c>
      <c r="Q3" s="34">
        <f t="shared" si="2"/>
        <v>547.95829750644884</v>
      </c>
      <c r="R3" s="34">
        <f t="shared" si="2"/>
        <v>92.152278589853807</v>
      </c>
      <c r="S3" s="34">
        <f t="shared" si="2"/>
        <v>50.591229578675829</v>
      </c>
      <c r="T3" s="34">
        <f t="shared" si="2"/>
        <v>68.664574376612194</v>
      </c>
      <c r="U3" s="34">
        <f t="shared" si="2"/>
        <v>51.363198624247637</v>
      </c>
      <c r="V3" s="34">
        <f t="shared" si="2"/>
        <v>82.653912295786753</v>
      </c>
      <c r="W3" s="34">
        <f t="shared" si="2"/>
        <v>153.51754084264832</v>
      </c>
      <c r="X3" s="34">
        <f t="shared" ref="X3" si="3">SUM(X4,X8,X11)</f>
        <v>70.211349957007727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872.54617368873608</v>
      </c>
      <c r="D4" s="29">
        <f t="shared" si="4"/>
        <v>1176.0762682717109</v>
      </c>
      <c r="E4" s="29">
        <f t="shared" si="4"/>
        <v>1242.5782459157351</v>
      </c>
      <c r="F4" s="29">
        <f t="shared" si="4"/>
        <v>562.31195184866715</v>
      </c>
      <c r="G4" s="29">
        <f t="shared" si="4"/>
        <v>777.31848667239899</v>
      </c>
      <c r="H4" s="29">
        <f t="shared" si="4"/>
        <v>732.9901977644023</v>
      </c>
      <c r="I4" s="29">
        <f t="shared" si="4"/>
        <v>645.33619948409273</v>
      </c>
      <c r="J4" s="29">
        <f t="shared" si="4"/>
        <v>895.01951848667238</v>
      </c>
      <c r="K4" s="29">
        <f t="shared" si="4"/>
        <v>738.01539122957865</v>
      </c>
      <c r="L4" s="29">
        <f t="shared" si="4"/>
        <v>536.91685296646597</v>
      </c>
      <c r="M4" s="29">
        <f t="shared" si="4"/>
        <v>370.23542562338775</v>
      </c>
      <c r="N4" s="29">
        <f t="shared" si="4"/>
        <v>408.11556319862416</v>
      </c>
      <c r="O4" s="29">
        <f t="shared" si="4"/>
        <v>375.40954428202917</v>
      </c>
      <c r="P4" s="29">
        <f t="shared" si="4"/>
        <v>382.27867583834905</v>
      </c>
      <c r="Q4" s="29">
        <f t="shared" si="4"/>
        <v>348.9689595872743</v>
      </c>
      <c r="R4" s="29">
        <f t="shared" si="4"/>
        <v>51.358813413585551</v>
      </c>
      <c r="S4" s="29">
        <f t="shared" si="4"/>
        <v>40.94789337919174</v>
      </c>
      <c r="T4" s="29">
        <f t="shared" si="4"/>
        <v>54.385296646603599</v>
      </c>
      <c r="U4" s="29">
        <f t="shared" si="4"/>
        <v>30.399570077386073</v>
      </c>
      <c r="V4" s="29">
        <f t="shared" si="4"/>
        <v>54.525107480653489</v>
      </c>
      <c r="W4" s="29">
        <f t="shared" si="4"/>
        <v>57.656319862424766</v>
      </c>
      <c r="X4" s="29">
        <f t="shared" ref="X4" si="5">SUM(X5:X7)</f>
        <v>38.983233018056737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575.20971625107484</v>
      </c>
      <c r="F5" s="10">
        <v>485.59707652622518</v>
      </c>
      <c r="G5" s="10">
        <v>553.99028374892521</v>
      </c>
      <c r="H5" s="10">
        <v>460.75631986242468</v>
      </c>
      <c r="I5" s="10">
        <v>395.19174548581248</v>
      </c>
      <c r="J5" s="10">
        <v>449.92914875322441</v>
      </c>
      <c r="K5" s="10">
        <v>375.94342218400681</v>
      </c>
      <c r="L5" s="10">
        <v>400.60533104041269</v>
      </c>
      <c r="M5" s="10">
        <v>280.90490111779877</v>
      </c>
      <c r="N5" s="10">
        <v>205.71625107480651</v>
      </c>
      <c r="O5" s="10">
        <v>221.55597592433361</v>
      </c>
      <c r="P5" s="10">
        <v>71.965434221840056</v>
      </c>
      <c r="Q5" s="10">
        <v>74.841444539982788</v>
      </c>
      <c r="R5" s="10">
        <v>26.853224419604469</v>
      </c>
      <c r="S5" s="10">
        <v>11.585898538263111</v>
      </c>
      <c r="T5" s="10">
        <v>39.436285468615637</v>
      </c>
      <c r="U5" s="10">
        <v>15.533361994840931</v>
      </c>
      <c r="V5" s="10">
        <v>16.868185726569219</v>
      </c>
      <c r="W5" s="10">
        <v>11.97970765262253</v>
      </c>
      <c r="X5" s="10">
        <v>12.346431642304379</v>
      </c>
    </row>
    <row r="6" spans="1:24" ht="11.25" customHeight="1" x14ac:dyDescent="0.2">
      <c r="A6" s="41" t="s">
        <v>7</v>
      </c>
      <c r="B6" s="9" t="s">
        <v>8</v>
      </c>
      <c r="C6" s="10">
        <v>59.500773860705067</v>
      </c>
      <c r="D6" s="10">
        <v>0</v>
      </c>
      <c r="E6" s="10">
        <v>3.5000859845227859</v>
      </c>
      <c r="F6" s="10">
        <v>4.9000859845227858</v>
      </c>
      <c r="G6" s="10">
        <v>0</v>
      </c>
      <c r="H6" s="10">
        <v>21.000257953568362</v>
      </c>
      <c r="I6" s="10">
        <v>6.3000859845227852</v>
      </c>
      <c r="J6" s="10">
        <v>4.2000859845227856</v>
      </c>
      <c r="K6" s="10">
        <v>0</v>
      </c>
      <c r="L6" s="10">
        <v>7.0000859845227854</v>
      </c>
      <c r="M6" s="10">
        <v>41.300601891659497</v>
      </c>
      <c r="N6" s="10">
        <v>18.90025795356836</v>
      </c>
      <c r="O6" s="10">
        <v>0</v>
      </c>
      <c r="P6" s="10">
        <v>19.561478933791921</v>
      </c>
      <c r="Q6" s="10">
        <v>0</v>
      </c>
      <c r="R6" s="10">
        <v>0</v>
      </c>
      <c r="S6" s="10">
        <v>0</v>
      </c>
      <c r="T6" s="10">
        <v>0.20283748925193459</v>
      </c>
      <c r="U6" s="10">
        <v>0</v>
      </c>
      <c r="V6" s="10">
        <v>0.74376612209802229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813.04539982803101</v>
      </c>
      <c r="D7" s="10">
        <v>1176.0762682717109</v>
      </c>
      <c r="E7" s="10">
        <v>663.86844368013749</v>
      </c>
      <c r="F7" s="10">
        <v>71.814789337919166</v>
      </c>
      <c r="G7" s="10">
        <v>223.32820292347381</v>
      </c>
      <c r="H7" s="10">
        <v>251.23361994840931</v>
      </c>
      <c r="I7" s="10">
        <v>243.8443680137575</v>
      </c>
      <c r="J7" s="10">
        <v>440.89028374892519</v>
      </c>
      <c r="K7" s="10">
        <v>362.07196904557179</v>
      </c>
      <c r="L7" s="10">
        <v>129.3114359415305</v>
      </c>
      <c r="M7" s="10">
        <v>48.029922613929493</v>
      </c>
      <c r="N7" s="10">
        <v>183.49905417024931</v>
      </c>
      <c r="O7" s="10">
        <v>153.85356835769559</v>
      </c>
      <c r="P7" s="10">
        <v>290.75176268271707</v>
      </c>
      <c r="Q7" s="10">
        <v>274.12751504729152</v>
      </c>
      <c r="R7" s="10">
        <v>24.505588993981078</v>
      </c>
      <c r="S7" s="10">
        <v>29.361994840928631</v>
      </c>
      <c r="T7" s="10">
        <v>14.746173688736031</v>
      </c>
      <c r="U7" s="10">
        <v>14.866208082545141</v>
      </c>
      <c r="V7" s="10">
        <v>36.913155631986243</v>
      </c>
      <c r="W7" s="10">
        <v>45.676612209802236</v>
      </c>
      <c r="X7" s="10">
        <v>26.636801375752359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26.682803095442821</v>
      </c>
      <c r="D8" s="29">
        <f t="shared" si="6"/>
        <v>16.937919174548579</v>
      </c>
      <c r="E8" s="29">
        <f t="shared" si="6"/>
        <v>15.60068787618229</v>
      </c>
      <c r="F8" s="29">
        <f t="shared" si="6"/>
        <v>15.60068787618229</v>
      </c>
      <c r="G8" s="29">
        <f t="shared" si="6"/>
        <v>20.949527085124679</v>
      </c>
      <c r="H8" s="29">
        <f t="shared" si="6"/>
        <v>11.143336199484089</v>
      </c>
      <c r="I8" s="29">
        <f t="shared" si="6"/>
        <v>7.1317282889079952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0.19501289767841781</v>
      </c>
      <c r="S8" s="29">
        <f t="shared" si="6"/>
        <v>0.19501289767841781</v>
      </c>
      <c r="T8" s="29">
        <f t="shared" si="6"/>
        <v>1.429922613929492</v>
      </c>
      <c r="U8" s="29">
        <f t="shared" si="6"/>
        <v>0.21668099742046429</v>
      </c>
      <c r="V8" s="29">
        <f t="shared" si="6"/>
        <v>0.28168529664660358</v>
      </c>
      <c r="W8" s="29">
        <f t="shared" si="6"/>
        <v>4.3336199484092862E-2</v>
      </c>
      <c r="X8" s="29">
        <f t="shared" ref="X8" si="7">SUM(X9:X10)</f>
        <v>4.3336199484092862E-2</v>
      </c>
    </row>
    <row r="9" spans="1:24" ht="11.25" customHeight="1" x14ac:dyDescent="0.2">
      <c r="A9" s="41" t="s">
        <v>11</v>
      </c>
      <c r="B9" s="9" t="s">
        <v>12</v>
      </c>
      <c r="C9" s="10">
        <v>26.682803095442821</v>
      </c>
      <c r="D9" s="10">
        <v>16.937919174548579</v>
      </c>
      <c r="E9" s="10">
        <v>15.60068787618229</v>
      </c>
      <c r="F9" s="10">
        <v>15.60068787618229</v>
      </c>
      <c r="G9" s="10">
        <v>20.949527085124679</v>
      </c>
      <c r="H9" s="10">
        <v>11.143336199484089</v>
      </c>
      <c r="I9" s="10">
        <v>7.1317282889079952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0.19501289767841781</v>
      </c>
      <c r="S9" s="10">
        <v>0.19501289767841781</v>
      </c>
      <c r="T9" s="10">
        <v>1.429922613929492</v>
      </c>
      <c r="U9" s="10">
        <v>0.21668099742046429</v>
      </c>
      <c r="V9" s="10">
        <v>0.28168529664660358</v>
      </c>
      <c r="W9" s="10">
        <v>4.3336199484092862E-2</v>
      </c>
      <c r="X9" s="10">
        <v>4.3336199484092862E-2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212.58297506448838</v>
      </c>
      <c r="D11" s="29">
        <f t="shared" si="8"/>
        <v>139.86706792777301</v>
      </c>
      <c r="E11" s="29">
        <f t="shared" si="8"/>
        <v>112.35520206362852</v>
      </c>
      <c r="F11" s="29">
        <f t="shared" si="8"/>
        <v>85.164316423043843</v>
      </c>
      <c r="G11" s="29">
        <f t="shared" si="8"/>
        <v>64.257867583834908</v>
      </c>
      <c r="H11" s="29">
        <f t="shared" si="8"/>
        <v>23.95184866723989</v>
      </c>
      <c r="I11" s="29">
        <f t="shared" si="8"/>
        <v>137.67145313843508</v>
      </c>
      <c r="J11" s="29">
        <f t="shared" si="8"/>
        <v>82.528202923473771</v>
      </c>
      <c r="K11" s="29">
        <f t="shared" si="8"/>
        <v>84.421066208082536</v>
      </c>
      <c r="L11" s="29">
        <f t="shared" si="8"/>
        <v>289.08822012037825</v>
      </c>
      <c r="M11" s="29">
        <f t="shared" si="8"/>
        <v>322.20025795356833</v>
      </c>
      <c r="N11" s="29">
        <f t="shared" si="8"/>
        <v>290.09561478933784</v>
      </c>
      <c r="O11" s="29">
        <f t="shared" si="8"/>
        <v>447.40963026655203</v>
      </c>
      <c r="P11" s="29">
        <f t="shared" si="8"/>
        <v>246.65528804815128</v>
      </c>
      <c r="Q11" s="29">
        <f t="shared" si="8"/>
        <v>198.98933791917452</v>
      </c>
      <c r="R11" s="29">
        <f t="shared" si="8"/>
        <v>40.598452278589839</v>
      </c>
      <c r="S11" s="29">
        <f t="shared" si="8"/>
        <v>9.4483233018056723</v>
      </c>
      <c r="T11" s="29">
        <f t="shared" si="8"/>
        <v>12.849355116079105</v>
      </c>
      <c r="U11" s="29">
        <f t="shared" si="8"/>
        <v>20.746947549441099</v>
      </c>
      <c r="V11" s="29">
        <f t="shared" si="8"/>
        <v>27.847119518486668</v>
      </c>
      <c r="W11" s="29">
        <f t="shared" si="8"/>
        <v>95.817884780739462</v>
      </c>
      <c r="X11" s="29">
        <f t="shared" ref="X11" si="9">SUM(X12:X16)</f>
        <v>31.184780739466891</v>
      </c>
    </row>
    <row r="12" spans="1:24" ht="11.25" customHeight="1" x14ac:dyDescent="0.2">
      <c r="A12" s="41" t="s">
        <v>15</v>
      </c>
      <c r="B12" s="9" t="s">
        <v>16</v>
      </c>
      <c r="C12" s="10">
        <v>7.0000859845227854</v>
      </c>
      <c r="D12" s="10">
        <v>8.4000859845227858</v>
      </c>
      <c r="E12" s="10">
        <v>11.20017196904557</v>
      </c>
      <c r="F12" s="10">
        <v>10.500171969045571</v>
      </c>
      <c r="G12" s="10">
        <v>7.0000859845227854</v>
      </c>
      <c r="H12" s="10">
        <v>9.1000859845227851</v>
      </c>
      <c r="I12" s="10">
        <v>11.900171969045569</v>
      </c>
      <c r="J12" s="10">
        <v>11.20017196904557</v>
      </c>
      <c r="K12" s="10">
        <v>7.7000859845227856</v>
      </c>
      <c r="L12" s="10">
        <v>4.9000859845227858</v>
      </c>
      <c r="M12" s="10">
        <v>4.9000859845227858</v>
      </c>
      <c r="N12" s="10">
        <v>13.30017196904557</v>
      </c>
      <c r="O12" s="10">
        <v>9.4640584694754928</v>
      </c>
      <c r="P12" s="10">
        <v>6.5520206362854676</v>
      </c>
      <c r="Q12" s="10">
        <v>5.2626827171109198</v>
      </c>
      <c r="R12" s="10">
        <v>5.2468615649183148</v>
      </c>
      <c r="S12" s="10">
        <v>4.4991401547721406</v>
      </c>
      <c r="T12" s="10">
        <v>3.1490971625107478</v>
      </c>
      <c r="U12" s="10">
        <v>2.3234737747205498</v>
      </c>
      <c r="V12" s="10">
        <v>1.0492691315563201</v>
      </c>
      <c r="W12" s="10">
        <v>1.2741186586414439</v>
      </c>
      <c r="X12" s="10">
        <v>1.5739466895958729</v>
      </c>
    </row>
    <row r="13" spans="1:24" ht="11.25" customHeight="1" x14ac:dyDescent="0.2">
      <c r="A13" s="41" t="s">
        <v>17</v>
      </c>
      <c r="B13" s="9" t="s">
        <v>18</v>
      </c>
      <c r="C13" s="10">
        <v>205.1028374892519</v>
      </c>
      <c r="D13" s="10">
        <v>130.50696474634569</v>
      </c>
      <c r="E13" s="10">
        <v>100.1950128976784</v>
      </c>
      <c r="F13" s="10">
        <v>73.704127257093717</v>
      </c>
      <c r="G13" s="10">
        <v>57.257781599312118</v>
      </c>
      <c r="H13" s="10">
        <v>13.89174548581255</v>
      </c>
      <c r="I13" s="10">
        <v>124.33121238177129</v>
      </c>
      <c r="J13" s="10">
        <v>70.847979363714529</v>
      </c>
      <c r="K13" s="10">
        <v>74.32089423903696</v>
      </c>
      <c r="L13" s="10">
        <v>281.30808254514181</v>
      </c>
      <c r="M13" s="10">
        <v>306.313241616509</v>
      </c>
      <c r="N13" s="10">
        <v>233.80318142734299</v>
      </c>
      <c r="O13" s="10">
        <v>392.00533104041273</v>
      </c>
      <c r="P13" s="10">
        <v>240.1032674118658</v>
      </c>
      <c r="Q13" s="10">
        <v>193.7266552020636</v>
      </c>
      <c r="R13" s="10">
        <v>35.351590713671527</v>
      </c>
      <c r="S13" s="10">
        <v>4.9491831470335326</v>
      </c>
      <c r="T13" s="10">
        <v>9.7002579535683573</v>
      </c>
      <c r="U13" s="10">
        <v>18.423473774720549</v>
      </c>
      <c r="V13" s="10">
        <v>26.797850386930349</v>
      </c>
      <c r="W13" s="10">
        <v>94.54376612209802</v>
      </c>
      <c r="X13" s="10">
        <v>29.61083404987102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0.48005159071367148</v>
      </c>
      <c r="D16" s="10">
        <v>0.960017196904557</v>
      </c>
      <c r="E16" s="10">
        <v>0.960017196904557</v>
      </c>
      <c r="F16" s="10">
        <v>0.960017196904557</v>
      </c>
      <c r="G16" s="10">
        <v>0</v>
      </c>
      <c r="H16" s="10">
        <v>0.960017196904557</v>
      </c>
      <c r="I16" s="10">
        <v>1.440068787618229</v>
      </c>
      <c r="J16" s="10">
        <v>0.48005159071367148</v>
      </c>
      <c r="K16" s="10">
        <v>2.4000859845227862</v>
      </c>
      <c r="L16" s="10">
        <v>2.8800515907136708</v>
      </c>
      <c r="M16" s="10">
        <v>10.98693035253654</v>
      </c>
      <c r="N16" s="10">
        <v>42.992261392949267</v>
      </c>
      <c r="O16" s="10">
        <v>45.940240756663798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23348.193379191744</v>
      </c>
      <c r="D26" s="37">
        <f t="shared" si="14"/>
        <v>21871.919948409286</v>
      </c>
      <c r="E26" s="37">
        <f t="shared" si="14"/>
        <v>22940.930610490115</v>
      </c>
      <c r="F26" s="37">
        <f t="shared" si="14"/>
        <v>23484.21822871883</v>
      </c>
      <c r="G26" s="37">
        <f t="shared" si="14"/>
        <v>25374.154084264828</v>
      </c>
      <c r="H26" s="37">
        <f t="shared" si="14"/>
        <v>25908.263198624241</v>
      </c>
      <c r="I26" s="37">
        <f t="shared" si="14"/>
        <v>24417.319776440236</v>
      </c>
      <c r="J26" s="37">
        <f t="shared" si="14"/>
        <v>25081.076784178847</v>
      </c>
      <c r="K26" s="37">
        <f t="shared" si="14"/>
        <v>24497.025967325877</v>
      </c>
      <c r="L26" s="37">
        <f t="shared" si="14"/>
        <v>23930.979793637143</v>
      </c>
      <c r="M26" s="37">
        <f t="shared" si="14"/>
        <v>24226.298624247625</v>
      </c>
      <c r="N26" s="37">
        <f t="shared" si="14"/>
        <v>24455.161564918315</v>
      </c>
      <c r="O26" s="37">
        <f t="shared" si="14"/>
        <v>27018.663198624243</v>
      </c>
      <c r="P26" s="37">
        <f t="shared" si="14"/>
        <v>27538.00232158212</v>
      </c>
      <c r="Q26" s="37">
        <f t="shared" si="14"/>
        <v>29823.341014617366</v>
      </c>
      <c r="R26" s="37">
        <f t="shared" si="14"/>
        <v>29487.566723989676</v>
      </c>
      <c r="S26" s="37">
        <f t="shared" si="14"/>
        <v>29648.196388650049</v>
      </c>
      <c r="T26" s="37">
        <f t="shared" si="14"/>
        <v>34067.694496990545</v>
      </c>
      <c r="U26" s="37">
        <f t="shared" si="14"/>
        <v>32762.605932932067</v>
      </c>
      <c r="V26" s="37">
        <f t="shared" si="14"/>
        <v>32486.342476354261</v>
      </c>
      <c r="W26" s="37">
        <f t="shared" si="14"/>
        <v>27054.466809974194</v>
      </c>
      <c r="X26" s="37">
        <f t="shared" ref="X26" si="15">SUM(X27,X33)</f>
        <v>30813.128632846085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3470.568443680138</v>
      </c>
      <c r="D27" s="29">
        <f t="shared" si="16"/>
        <v>2266.359673258813</v>
      </c>
      <c r="E27" s="29">
        <f t="shared" si="16"/>
        <v>2724.9660361134988</v>
      </c>
      <c r="F27" s="29">
        <f t="shared" si="16"/>
        <v>3004.4102321582109</v>
      </c>
      <c r="G27" s="29">
        <f t="shared" si="16"/>
        <v>3047.9336199484092</v>
      </c>
      <c r="H27" s="29">
        <f t="shared" si="16"/>
        <v>3234.913499570077</v>
      </c>
      <c r="I27" s="29">
        <f t="shared" si="16"/>
        <v>2773.2717970765261</v>
      </c>
      <c r="J27" s="29">
        <f t="shared" si="16"/>
        <v>3477.8427343078251</v>
      </c>
      <c r="K27" s="29">
        <f t="shared" si="16"/>
        <v>3167.7051590713668</v>
      </c>
      <c r="L27" s="29">
        <f t="shared" si="16"/>
        <v>3497.9617368873596</v>
      </c>
      <c r="M27" s="29">
        <f t="shared" si="16"/>
        <v>4013.53456577816</v>
      </c>
      <c r="N27" s="29">
        <f t="shared" si="16"/>
        <v>3239.7224419604468</v>
      </c>
      <c r="O27" s="29">
        <f t="shared" si="16"/>
        <v>3214.3163370593293</v>
      </c>
      <c r="P27" s="29">
        <f t="shared" si="16"/>
        <v>2720.8580395528811</v>
      </c>
      <c r="Q27" s="29">
        <f t="shared" si="16"/>
        <v>3401.0088564058469</v>
      </c>
      <c r="R27" s="29">
        <f t="shared" si="16"/>
        <v>3645.592089423903</v>
      </c>
      <c r="S27" s="29">
        <f t="shared" si="16"/>
        <v>2675.9121238177131</v>
      </c>
      <c r="T27" s="29">
        <f t="shared" si="16"/>
        <v>2420.8577815993121</v>
      </c>
      <c r="U27" s="29">
        <f t="shared" si="16"/>
        <v>2449.1226139294922</v>
      </c>
      <c r="V27" s="29">
        <f t="shared" si="16"/>
        <v>2555.1873602751498</v>
      </c>
      <c r="W27" s="29">
        <f t="shared" si="16"/>
        <v>2465.6651762682718</v>
      </c>
      <c r="X27" s="29">
        <f t="shared" ref="X27" si="17">SUM(X28:X32)</f>
        <v>3876.5999140154777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194.86414445399831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3470.568443680138</v>
      </c>
      <c r="D30" s="10">
        <v>2266.359673258813</v>
      </c>
      <c r="E30" s="10">
        <v>2724.9660361134988</v>
      </c>
      <c r="F30" s="10">
        <v>3004.4102321582109</v>
      </c>
      <c r="G30" s="10">
        <v>3047.9336199484092</v>
      </c>
      <c r="H30" s="10">
        <v>3234.913499570077</v>
      </c>
      <c r="I30" s="10">
        <v>2773.2717970765261</v>
      </c>
      <c r="J30" s="10">
        <v>3477.8427343078251</v>
      </c>
      <c r="K30" s="10">
        <v>3167.7051590713668</v>
      </c>
      <c r="L30" s="10">
        <v>3462.6629406706788</v>
      </c>
      <c r="M30" s="10">
        <v>3997.4522785898539</v>
      </c>
      <c r="N30" s="10">
        <v>3221.8203783319</v>
      </c>
      <c r="O30" s="10">
        <v>3188.731728288908</v>
      </c>
      <c r="P30" s="10">
        <v>2720.8580395528811</v>
      </c>
      <c r="Q30" s="10">
        <v>3401.0088564058469</v>
      </c>
      <c r="R30" s="10">
        <v>3645.592089423903</v>
      </c>
      <c r="S30" s="10">
        <v>2675.9121238177131</v>
      </c>
      <c r="T30" s="10">
        <v>2420.8577815993121</v>
      </c>
      <c r="U30" s="10">
        <v>2449.1226139294922</v>
      </c>
      <c r="V30" s="10">
        <v>2555.1873602751498</v>
      </c>
      <c r="W30" s="10">
        <v>2465.6651762682718</v>
      </c>
      <c r="X30" s="10">
        <v>3681.7357695614792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35.298796216680991</v>
      </c>
      <c r="M31" s="10">
        <v>16.0822871883061</v>
      </c>
      <c r="N31" s="10">
        <v>17.902063628546859</v>
      </c>
      <c r="O31" s="10">
        <v>25.584608770421319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19877.624935511605</v>
      </c>
      <c r="D33" s="29">
        <f t="shared" si="18"/>
        <v>19605.560275150474</v>
      </c>
      <c r="E33" s="29">
        <f t="shared" si="18"/>
        <v>20215.964574376616</v>
      </c>
      <c r="F33" s="29">
        <f t="shared" si="18"/>
        <v>20479.807996560619</v>
      </c>
      <c r="G33" s="29">
        <f t="shared" si="18"/>
        <v>22326.220464316419</v>
      </c>
      <c r="H33" s="29">
        <f t="shared" si="18"/>
        <v>22673.349699054164</v>
      </c>
      <c r="I33" s="29">
        <f t="shared" si="18"/>
        <v>21644.04797936371</v>
      </c>
      <c r="J33" s="29">
        <f t="shared" si="18"/>
        <v>21603.234049871022</v>
      </c>
      <c r="K33" s="29">
        <f t="shared" si="18"/>
        <v>21329.32080825451</v>
      </c>
      <c r="L33" s="29">
        <f t="shared" si="18"/>
        <v>20433.018056749785</v>
      </c>
      <c r="M33" s="29">
        <f t="shared" si="18"/>
        <v>20212.764058469467</v>
      </c>
      <c r="N33" s="29">
        <f t="shared" si="18"/>
        <v>21215.439122957869</v>
      </c>
      <c r="O33" s="29">
        <f t="shared" si="18"/>
        <v>23804.346861564914</v>
      </c>
      <c r="P33" s="29">
        <f t="shared" si="18"/>
        <v>24817.14428202924</v>
      </c>
      <c r="Q33" s="29">
        <f t="shared" si="18"/>
        <v>26422.33215821152</v>
      </c>
      <c r="R33" s="29">
        <f t="shared" si="18"/>
        <v>25841.974634565773</v>
      </c>
      <c r="S33" s="29">
        <f t="shared" si="18"/>
        <v>26972.284264832335</v>
      </c>
      <c r="T33" s="29">
        <f t="shared" si="18"/>
        <v>31646.83671539123</v>
      </c>
      <c r="U33" s="29">
        <f t="shared" si="18"/>
        <v>30313.483319002575</v>
      </c>
      <c r="V33" s="29">
        <f t="shared" si="18"/>
        <v>29931.15511607911</v>
      </c>
      <c r="W33" s="29">
        <f t="shared" si="18"/>
        <v>24588.801633705923</v>
      </c>
      <c r="X33" s="29">
        <f t="shared" ref="X33" si="19">SUM(X34:X50)</f>
        <v>26936.528718830607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527.37171109200335</v>
      </c>
      <c r="D36" s="10">
        <v>304.33740326741179</v>
      </c>
      <c r="E36" s="10">
        <v>357.07463456577818</v>
      </c>
      <c r="F36" s="10">
        <v>384.5418744625967</v>
      </c>
      <c r="G36" s="10">
        <v>405.41702493551162</v>
      </c>
      <c r="H36" s="10">
        <v>409.81177987962161</v>
      </c>
      <c r="I36" s="10">
        <v>409.81177987962161</v>
      </c>
      <c r="J36" s="10">
        <v>372.45631986242478</v>
      </c>
      <c r="K36" s="10">
        <v>1061.335597592433</v>
      </c>
      <c r="L36" s="10">
        <v>921.80189165950128</v>
      </c>
      <c r="M36" s="10">
        <v>1086.6055030094581</v>
      </c>
      <c r="N36" s="10">
        <v>1009.6971625107479</v>
      </c>
      <c r="O36" s="10">
        <v>808.63662940670667</v>
      </c>
      <c r="P36" s="10">
        <v>804.24187446259668</v>
      </c>
      <c r="Q36" s="10">
        <v>735.02433361994838</v>
      </c>
      <c r="R36" s="10">
        <v>839.4</v>
      </c>
      <c r="S36" s="10">
        <v>898.7293207222699</v>
      </c>
      <c r="T36" s="10">
        <v>928.39398108340492</v>
      </c>
      <c r="U36" s="10">
        <v>738.75993121238173</v>
      </c>
      <c r="V36" s="10">
        <v>764.46930352536538</v>
      </c>
      <c r="W36" s="10">
        <v>861.5405846947549</v>
      </c>
      <c r="X36" s="10">
        <v>1040.6045571797081</v>
      </c>
    </row>
    <row r="37" spans="1:24" ht="11.25" customHeight="1" x14ac:dyDescent="0.2">
      <c r="A37" s="41" t="s">
        <v>61</v>
      </c>
      <c r="B37" s="9" t="s">
        <v>62</v>
      </c>
      <c r="C37" s="10">
        <v>4838.444625967325</v>
      </c>
      <c r="D37" s="10">
        <v>5045.476268271711</v>
      </c>
      <c r="E37" s="10">
        <v>5186.2998280309539</v>
      </c>
      <c r="F37" s="10">
        <v>5106.4297506448838</v>
      </c>
      <c r="G37" s="10">
        <v>5245.1514187446264</v>
      </c>
      <c r="H37" s="10">
        <v>5059.1382631126389</v>
      </c>
      <c r="I37" s="10">
        <v>5410.1461736887359</v>
      </c>
      <c r="J37" s="10">
        <v>4860.5140154772134</v>
      </c>
      <c r="K37" s="10">
        <v>3906.2768701633699</v>
      </c>
      <c r="L37" s="10">
        <v>4328.7474634565779</v>
      </c>
      <c r="M37" s="10">
        <v>5009.7448839208937</v>
      </c>
      <c r="N37" s="10">
        <v>4388.6500429922608</v>
      </c>
      <c r="O37" s="10">
        <v>4672.3989681857274</v>
      </c>
      <c r="P37" s="10">
        <v>4071.2716251074812</v>
      </c>
      <c r="Q37" s="10">
        <v>4434.8906276870157</v>
      </c>
      <c r="R37" s="10">
        <v>5393.3313843508167</v>
      </c>
      <c r="S37" s="10">
        <v>5397.5350816852961</v>
      </c>
      <c r="T37" s="10">
        <v>4925.5660361134987</v>
      </c>
      <c r="U37" s="10">
        <v>4486.2806534823731</v>
      </c>
      <c r="V37" s="10">
        <v>4966.4469475494407</v>
      </c>
      <c r="W37" s="10">
        <v>3354.560017196904</v>
      </c>
      <c r="X37" s="10">
        <v>3832.2865004299219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20.209458297506451</v>
      </c>
      <c r="X38" s="10">
        <v>32.483319002579528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1197.525537403267</v>
      </c>
      <c r="D40" s="10">
        <v>1352.6081685296649</v>
      </c>
      <c r="E40" s="10">
        <v>1563.150816852966</v>
      </c>
      <c r="F40" s="10">
        <v>1656.6112639724849</v>
      </c>
      <c r="G40" s="10">
        <v>2000.668787618228</v>
      </c>
      <c r="H40" s="10">
        <v>1616.5568357695611</v>
      </c>
      <c r="I40" s="10">
        <v>1435.7981943250211</v>
      </c>
      <c r="J40" s="10">
        <v>1448.122699914016</v>
      </c>
      <c r="K40" s="10">
        <v>1394.716766981943</v>
      </c>
      <c r="L40" s="10">
        <v>1580.6104901117801</v>
      </c>
      <c r="M40" s="10">
        <v>1753.152794496991</v>
      </c>
      <c r="N40" s="10">
        <v>1589.8538263112639</v>
      </c>
      <c r="O40" s="10">
        <v>2747.3249355116081</v>
      </c>
      <c r="P40" s="10">
        <v>1697.6927773000859</v>
      </c>
      <c r="Q40" s="10">
        <v>1353.635253654342</v>
      </c>
      <c r="R40" s="10">
        <v>891.46844368013751</v>
      </c>
      <c r="S40" s="10">
        <v>790.81874462596727</v>
      </c>
      <c r="T40" s="10">
        <v>1835.6239036973341</v>
      </c>
      <c r="U40" s="10">
        <v>1634.016423043852</v>
      </c>
      <c r="V40" s="10">
        <v>2183.6868443680141</v>
      </c>
      <c r="W40" s="10">
        <v>1139.5765262252789</v>
      </c>
      <c r="X40" s="10">
        <v>641.99269131556321</v>
      </c>
    </row>
    <row r="41" spans="1:24" ht="11.25" customHeight="1" x14ac:dyDescent="0.2">
      <c r="A41" s="41" t="s">
        <v>69</v>
      </c>
      <c r="B41" s="9" t="s">
        <v>70</v>
      </c>
      <c r="C41" s="10">
        <v>28.757007738607051</v>
      </c>
      <c r="D41" s="10">
        <v>31.838177128116939</v>
      </c>
      <c r="E41" s="10">
        <v>29.784092863284609</v>
      </c>
      <c r="F41" s="10">
        <v>23.62184006878762</v>
      </c>
      <c r="G41" s="10">
        <v>26.703009458297501</v>
      </c>
      <c r="H41" s="10">
        <v>44.162596732588128</v>
      </c>
      <c r="I41" s="10">
        <v>36.97334479793637</v>
      </c>
      <c r="J41" s="10">
        <v>28.757007738607051</v>
      </c>
      <c r="K41" s="10">
        <v>27.73000859845228</v>
      </c>
      <c r="L41" s="10">
        <v>23.62184006878762</v>
      </c>
      <c r="M41" s="10">
        <v>54.433018056749788</v>
      </c>
      <c r="N41" s="10">
        <v>115.0282029234738</v>
      </c>
      <c r="O41" s="10">
        <v>81.135941530524505</v>
      </c>
      <c r="P41" s="10">
        <v>45.18968185726569</v>
      </c>
      <c r="Q41" s="10">
        <v>44.162596732588128</v>
      </c>
      <c r="R41" s="10">
        <v>60.595184866723983</v>
      </c>
      <c r="S41" s="10">
        <v>116.0552020636285</v>
      </c>
      <c r="T41" s="10">
        <v>170.07738607050729</v>
      </c>
      <c r="U41" s="10">
        <v>309.85717970765262</v>
      </c>
      <c r="V41" s="10">
        <v>320.94918314703352</v>
      </c>
      <c r="W41" s="10">
        <v>203.78907996560619</v>
      </c>
      <c r="X41" s="10">
        <v>25.525967325881339</v>
      </c>
    </row>
    <row r="42" spans="1:24" ht="11.25" customHeight="1" x14ac:dyDescent="0.2">
      <c r="A42" s="41" t="s">
        <v>71</v>
      </c>
      <c r="B42" s="9" t="s">
        <v>72</v>
      </c>
      <c r="C42" s="10">
        <v>305.81831470335339</v>
      </c>
      <c r="D42" s="10">
        <v>274.2906276870163</v>
      </c>
      <c r="E42" s="10">
        <v>196.52244196044711</v>
      </c>
      <c r="F42" s="10">
        <v>381.48469475494409</v>
      </c>
      <c r="G42" s="10">
        <v>388.84110060189158</v>
      </c>
      <c r="H42" s="10">
        <v>243.8139294926913</v>
      </c>
      <c r="I42" s="10">
        <v>156.5873602751505</v>
      </c>
      <c r="J42" s="10">
        <v>169.19845227858991</v>
      </c>
      <c r="K42" s="10">
        <v>263.78142734307818</v>
      </c>
      <c r="L42" s="10">
        <v>229.1009458297506</v>
      </c>
      <c r="M42" s="10">
        <v>120.8560619088564</v>
      </c>
      <c r="N42" s="10">
        <v>193.3696474634566</v>
      </c>
      <c r="O42" s="10">
        <v>182.86044711951851</v>
      </c>
      <c r="P42" s="10">
        <v>375.17910576096301</v>
      </c>
      <c r="Q42" s="10">
        <v>1327.3144453998279</v>
      </c>
      <c r="R42" s="10">
        <v>706.21951848667243</v>
      </c>
      <c r="S42" s="10">
        <v>1048.8201203783319</v>
      </c>
      <c r="T42" s="10">
        <v>2249.8136715391229</v>
      </c>
      <c r="U42" s="10">
        <v>2535.979707652622</v>
      </c>
      <c r="V42" s="10">
        <v>2664.927858985382</v>
      </c>
      <c r="W42" s="10">
        <v>3011.3069647463449</v>
      </c>
      <c r="X42" s="10">
        <v>3383.9472055030092</v>
      </c>
    </row>
    <row r="43" spans="1:24" ht="11.25" customHeight="1" x14ac:dyDescent="0.2">
      <c r="A43" s="41" t="s">
        <v>73</v>
      </c>
      <c r="B43" s="9" t="s">
        <v>74</v>
      </c>
      <c r="C43" s="10">
        <v>7551.7626827171107</v>
      </c>
      <c r="D43" s="10">
        <v>7721.6824591573513</v>
      </c>
      <c r="E43" s="10">
        <v>7776.6265692175402</v>
      </c>
      <c r="F43" s="10">
        <v>7548.7102321582106</v>
      </c>
      <c r="G43" s="10">
        <v>8336.2424763542549</v>
      </c>
      <c r="H43" s="10">
        <v>9074.9355116079096</v>
      </c>
      <c r="I43" s="10">
        <v>8070.6792777300079</v>
      </c>
      <c r="J43" s="10">
        <v>8855.159071367154</v>
      </c>
      <c r="K43" s="10">
        <v>8570.2637145313838</v>
      </c>
      <c r="L43" s="10">
        <v>8268.0711092003439</v>
      </c>
      <c r="M43" s="10">
        <v>6661.4645743766114</v>
      </c>
      <c r="N43" s="10">
        <v>7966.8959587274276</v>
      </c>
      <c r="O43" s="10">
        <v>9698.6528804815134</v>
      </c>
      <c r="P43" s="10">
        <v>11203.51100601892</v>
      </c>
      <c r="Q43" s="10">
        <v>11973.74608770421</v>
      </c>
      <c r="R43" s="10">
        <v>10971.52476354256</v>
      </c>
      <c r="S43" s="10">
        <v>11862.84032674119</v>
      </c>
      <c r="T43" s="10">
        <v>12524.916852966469</v>
      </c>
      <c r="U43" s="10">
        <v>11777.473516766981</v>
      </c>
      <c r="V43" s="10">
        <v>11174.41100601892</v>
      </c>
      <c r="W43" s="10">
        <v>9388.5592433361999</v>
      </c>
      <c r="X43" s="10">
        <v>11330.070679277729</v>
      </c>
    </row>
    <row r="44" spans="1:24" ht="11.25" customHeight="1" x14ac:dyDescent="0.2">
      <c r="A44" s="41" t="s">
        <v>75</v>
      </c>
      <c r="B44" s="9" t="s">
        <v>76</v>
      </c>
      <c r="C44" s="10">
        <v>3713.5760103181428</v>
      </c>
      <c r="D44" s="10">
        <v>3260.7241616509032</v>
      </c>
      <c r="E44" s="10">
        <v>3358.1733447979359</v>
      </c>
      <c r="F44" s="10">
        <v>3844.4635425623378</v>
      </c>
      <c r="G44" s="10">
        <v>4232.349269131556</v>
      </c>
      <c r="H44" s="10">
        <v>4512.276698194325</v>
      </c>
      <c r="I44" s="10">
        <v>4261.9662080825447</v>
      </c>
      <c r="J44" s="10">
        <v>3940.957265692175</v>
      </c>
      <c r="K44" s="10">
        <v>4128.2124677558031</v>
      </c>
      <c r="L44" s="10">
        <v>3071.5582115219258</v>
      </c>
      <c r="M44" s="10">
        <v>3694.468357695614</v>
      </c>
      <c r="N44" s="10">
        <v>4135.8555460017196</v>
      </c>
      <c r="O44" s="10">
        <v>3776.6312983662938</v>
      </c>
      <c r="P44" s="10">
        <v>4566.7335339638857</v>
      </c>
      <c r="Q44" s="10">
        <v>4347.9507308684433</v>
      </c>
      <c r="R44" s="10">
        <v>4516.0981943250217</v>
      </c>
      <c r="S44" s="10">
        <v>3996.369561478934</v>
      </c>
      <c r="T44" s="10">
        <v>6003.1527944969903</v>
      </c>
      <c r="U44" s="10">
        <v>5535.8746345657783</v>
      </c>
      <c r="V44" s="10">
        <v>4103.9457437661222</v>
      </c>
      <c r="W44" s="10">
        <v>3231.4789337919169</v>
      </c>
      <c r="X44" s="10">
        <v>2984.3584694754941</v>
      </c>
    </row>
    <row r="45" spans="1:24" ht="11.25" customHeight="1" x14ac:dyDescent="0.2">
      <c r="A45" s="41" t="s">
        <v>77</v>
      </c>
      <c r="B45" s="9" t="s">
        <v>78</v>
      </c>
      <c r="C45" s="10">
        <v>173.9085124677558</v>
      </c>
      <c r="D45" s="10">
        <v>95.805846947549426</v>
      </c>
      <c r="E45" s="10">
        <v>106.2195184866724</v>
      </c>
      <c r="F45" s="10">
        <v>106.2195184866724</v>
      </c>
      <c r="G45" s="10">
        <v>82.268099742046431</v>
      </c>
      <c r="H45" s="10">
        <v>71.854428202923472</v>
      </c>
      <c r="I45" s="10">
        <v>65.606190885640586</v>
      </c>
      <c r="J45" s="10">
        <v>71.854428202923472</v>
      </c>
      <c r="K45" s="10">
        <v>59.357953568357694</v>
      </c>
      <c r="L45" s="10">
        <v>62.482115219260528</v>
      </c>
      <c r="M45" s="10">
        <v>81.226741186586409</v>
      </c>
      <c r="N45" s="10">
        <v>104.1368013757524</v>
      </c>
      <c r="O45" s="10">
        <v>59.357953568357694</v>
      </c>
      <c r="P45" s="10">
        <v>47.902923473774713</v>
      </c>
      <c r="Q45" s="10">
        <v>56.233877901977642</v>
      </c>
      <c r="R45" s="10">
        <v>88.516251074806519</v>
      </c>
      <c r="S45" s="10">
        <v>85.392175408426482</v>
      </c>
      <c r="T45" s="10">
        <v>64.981341358555454</v>
      </c>
      <c r="U45" s="10">
        <v>45.924333619948413</v>
      </c>
      <c r="V45" s="10">
        <v>50.610490111779868</v>
      </c>
      <c r="W45" s="10">
        <v>45.703611349957008</v>
      </c>
      <c r="X45" s="10">
        <v>79.405245055889935</v>
      </c>
    </row>
    <row r="46" spans="1:24" ht="11.25" customHeight="1" x14ac:dyDescent="0.2">
      <c r="A46" s="41" t="s">
        <v>79</v>
      </c>
      <c r="B46" s="9" t="s">
        <v>80</v>
      </c>
      <c r="C46" s="10">
        <v>496.56061908856401</v>
      </c>
      <c r="D46" s="10">
        <v>458.44084264832333</v>
      </c>
      <c r="E46" s="10">
        <v>508.59845227858978</v>
      </c>
      <c r="F46" s="10">
        <v>487.5322441960447</v>
      </c>
      <c r="G46" s="10">
        <v>500.57325881341359</v>
      </c>
      <c r="H46" s="10">
        <v>409.28632846087697</v>
      </c>
      <c r="I46" s="10">
        <v>367.15391229578671</v>
      </c>
      <c r="J46" s="10">
        <v>352.10662080825449</v>
      </c>
      <c r="K46" s="10">
        <v>337.05932932072233</v>
      </c>
      <c r="L46" s="10">
        <v>337.05932932072233</v>
      </c>
      <c r="M46" s="10">
        <v>365.14763542562338</v>
      </c>
      <c r="N46" s="10">
        <v>424.33361994840931</v>
      </c>
      <c r="O46" s="10">
        <v>465.46285468615639</v>
      </c>
      <c r="P46" s="10">
        <v>544.71195184866724</v>
      </c>
      <c r="Q46" s="10">
        <v>589.8538263112639</v>
      </c>
      <c r="R46" s="10">
        <v>650.0429922613929</v>
      </c>
      <c r="S46" s="10">
        <v>806.53482373172824</v>
      </c>
      <c r="T46" s="10">
        <v>1538.2344797936371</v>
      </c>
      <c r="U46" s="10">
        <v>1586.8873602751501</v>
      </c>
      <c r="V46" s="10">
        <v>1531.0117798796221</v>
      </c>
      <c r="W46" s="10">
        <v>1361.315563198624</v>
      </c>
      <c r="X46" s="10">
        <v>1495.738005159071</v>
      </c>
    </row>
    <row r="47" spans="1:24" ht="11.25" customHeight="1" x14ac:dyDescent="0.2">
      <c r="A47" s="41" t="s">
        <v>81</v>
      </c>
      <c r="B47" s="9" t="s">
        <v>82</v>
      </c>
      <c r="C47" s="10">
        <v>609.20034393809112</v>
      </c>
      <c r="D47" s="10">
        <v>645.52880481513319</v>
      </c>
      <c r="E47" s="10">
        <v>631.55631986242474</v>
      </c>
      <c r="F47" s="10">
        <v>503.0094582975064</v>
      </c>
      <c r="G47" s="10">
        <v>679.99423903697323</v>
      </c>
      <c r="H47" s="10">
        <v>841.14359415305239</v>
      </c>
      <c r="I47" s="10">
        <v>1033.0324161650899</v>
      </c>
      <c r="J47" s="10">
        <v>1060.045829750645</v>
      </c>
      <c r="K47" s="10">
        <v>1058.182889079965</v>
      </c>
      <c r="L47" s="10">
        <v>992.97790197764402</v>
      </c>
      <c r="M47" s="10">
        <v>843.00662080825441</v>
      </c>
      <c r="N47" s="10">
        <v>717.25425623387775</v>
      </c>
      <c r="O47" s="10">
        <v>776.87016337059322</v>
      </c>
      <c r="P47" s="10">
        <v>718.18572656921754</v>
      </c>
      <c r="Q47" s="10">
        <v>791.77411865864144</v>
      </c>
      <c r="R47" s="10">
        <v>882.12957867583827</v>
      </c>
      <c r="S47" s="10">
        <v>978.0739466895958</v>
      </c>
      <c r="T47" s="10">
        <v>269.01693895098879</v>
      </c>
      <c r="U47" s="10">
        <v>399.24049871023209</v>
      </c>
      <c r="V47" s="10">
        <v>351.45460017196899</v>
      </c>
      <c r="W47" s="10">
        <v>371.39011177987959</v>
      </c>
      <c r="X47" s="10">
        <v>297.26569217540839</v>
      </c>
    </row>
    <row r="48" spans="1:24" ht="11.25" customHeight="1" x14ac:dyDescent="0.2">
      <c r="A48" s="41" t="s">
        <v>83</v>
      </c>
      <c r="B48" s="9" t="s">
        <v>84</v>
      </c>
      <c r="C48" s="10">
        <v>22.929234737747201</v>
      </c>
      <c r="D48" s="10">
        <v>6.8787618228718834</v>
      </c>
      <c r="E48" s="10">
        <v>2.2929492691315558</v>
      </c>
      <c r="F48" s="10">
        <v>9.1717110920034397</v>
      </c>
      <c r="G48" s="10">
        <v>3.8214961306964752</v>
      </c>
      <c r="H48" s="10">
        <v>1.5286328460877039</v>
      </c>
      <c r="I48" s="10">
        <v>0.76431642304385194</v>
      </c>
      <c r="J48" s="10">
        <v>0.76431642304385194</v>
      </c>
      <c r="K48" s="10">
        <v>0.76431642304385194</v>
      </c>
      <c r="L48" s="10">
        <v>0.76431642304385194</v>
      </c>
      <c r="M48" s="10">
        <v>3.8214961306964752</v>
      </c>
      <c r="N48" s="10">
        <v>22.929234737747201</v>
      </c>
      <c r="O48" s="10">
        <v>0</v>
      </c>
      <c r="P48" s="10">
        <v>113.88168529664659</v>
      </c>
      <c r="Q48" s="10">
        <v>139.10386930352541</v>
      </c>
      <c r="R48" s="10">
        <v>141.39673258813411</v>
      </c>
      <c r="S48" s="10">
        <v>246.87110920034391</v>
      </c>
      <c r="T48" s="10">
        <v>432.3683576956148</v>
      </c>
      <c r="U48" s="10">
        <v>509.10481513327602</v>
      </c>
      <c r="V48" s="10">
        <v>1100.9840068787621</v>
      </c>
      <c r="W48" s="10">
        <v>693.26809974204639</v>
      </c>
      <c r="X48" s="10">
        <v>750.78822012037824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411.77033533963879</v>
      </c>
      <c r="D50" s="10">
        <v>407.94875322441959</v>
      </c>
      <c r="E50" s="10">
        <v>499.66560619088563</v>
      </c>
      <c r="F50" s="10">
        <v>428.01186586414451</v>
      </c>
      <c r="G50" s="10">
        <v>424.19028374892508</v>
      </c>
      <c r="H50" s="10">
        <v>388.84110060189158</v>
      </c>
      <c r="I50" s="10">
        <v>395.52880481513319</v>
      </c>
      <c r="J50" s="10">
        <v>443.29802235597577</v>
      </c>
      <c r="K50" s="10">
        <v>521.63946689595878</v>
      </c>
      <c r="L50" s="10">
        <v>616.2224419604471</v>
      </c>
      <c r="M50" s="10">
        <v>538.83637145313844</v>
      </c>
      <c r="N50" s="10">
        <v>547.43482373172833</v>
      </c>
      <c r="O50" s="10">
        <v>535.01478933791907</v>
      </c>
      <c r="P50" s="10">
        <v>628.64239036973345</v>
      </c>
      <c r="Q50" s="10">
        <v>628.64239036973345</v>
      </c>
      <c r="R50" s="10">
        <v>701.25159071367148</v>
      </c>
      <c r="S50" s="10">
        <v>744.24385210662081</v>
      </c>
      <c r="T50" s="10">
        <v>704.69097162510752</v>
      </c>
      <c r="U50" s="10">
        <v>754.08426483233018</v>
      </c>
      <c r="V50" s="10">
        <v>718.25735167669814</v>
      </c>
      <c r="W50" s="10">
        <v>906.10343938091137</v>
      </c>
      <c r="X50" s="10">
        <v>1042.0621668099741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594.55881341358554</v>
      </c>
      <c r="L51" s="37">
        <v>3038.1668959587269</v>
      </c>
      <c r="M51" s="37">
        <v>2763.331298366294</v>
      </c>
      <c r="N51" s="37">
        <v>3386.9630266552022</v>
      </c>
      <c r="O51" s="37">
        <v>1082.1419604471189</v>
      </c>
      <c r="P51" s="37">
        <v>792.40128976784172</v>
      </c>
      <c r="Q51" s="37">
        <v>700.68607050730861</v>
      </c>
      <c r="R51" s="37">
        <v>1427.9506448839211</v>
      </c>
      <c r="S51" s="37">
        <v>581.34815133276004</v>
      </c>
      <c r="T51" s="37">
        <v>268.60739466895961</v>
      </c>
      <c r="U51" s="37">
        <v>1146.986070507309</v>
      </c>
      <c r="V51" s="37">
        <v>3755.2668099742041</v>
      </c>
      <c r="W51" s="37">
        <v>2905.2375752364569</v>
      </c>
      <c r="X51" s="37">
        <v>2424.7047291487529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5.1901117798796212</v>
      </c>
      <c r="M52" s="37">
        <f t="shared" si="20"/>
        <v>42.321066208082541</v>
      </c>
      <c r="N52" s="37">
        <f t="shared" si="20"/>
        <v>125.30825451418744</v>
      </c>
      <c r="O52" s="37">
        <f t="shared" si="20"/>
        <v>161.92828890799655</v>
      </c>
      <c r="P52" s="37">
        <f t="shared" si="20"/>
        <v>119.4338779019776</v>
      </c>
      <c r="Q52" s="37">
        <f t="shared" si="20"/>
        <v>152.39681857265691</v>
      </c>
      <c r="R52" s="37">
        <f t="shared" si="20"/>
        <v>122.4165090283749</v>
      </c>
      <c r="S52" s="37">
        <f t="shared" si="20"/>
        <v>240.91220980223559</v>
      </c>
      <c r="T52" s="37">
        <f t="shared" si="20"/>
        <v>243.24273430782449</v>
      </c>
      <c r="U52" s="37">
        <f t="shared" si="20"/>
        <v>291.63456577815987</v>
      </c>
      <c r="V52" s="37">
        <f t="shared" si="20"/>
        <v>437.95133276010318</v>
      </c>
      <c r="W52" s="37">
        <f t="shared" si="20"/>
        <v>417.99088564058462</v>
      </c>
      <c r="X52" s="37">
        <f t="shared" ref="X52" si="21">SUM(X53:X70)</f>
        <v>322.48950988822014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95.593465176268268</v>
      </c>
      <c r="O63" s="10">
        <v>119.607222699914</v>
      </c>
      <c r="P63" s="10">
        <v>119.4338779019776</v>
      </c>
      <c r="Q63" s="10">
        <v>134.23834909716251</v>
      </c>
      <c r="R63" s="10">
        <v>122.4165090283749</v>
      </c>
      <c r="S63" s="10">
        <v>124.5750644883921</v>
      </c>
      <c r="T63" s="10">
        <v>110.876698194325</v>
      </c>
      <c r="U63" s="10">
        <v>141.1656061908856</v>
      </c>
      <c r="V63" s="10">
        <v>147.08598452278591</v>
      </c>
      <c r="W63" s="10">
        <v>200.42975064488391</v>
      </c>
      <c r="X63" s="10">
        <v>226.8153052450559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0.68787618228718828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18.15846947549441</v>
      </c>
      <c r="R65" s="10">
        <v>0</v>
      </c>
      <c r="S65" s="10">
        <v>116.33714531384349</v>
      </c>
      <c r="T65" s="10">
        <v>132.36603611349949</v>
      </c>
      <c r="U65" s="10">
        <v>150.4689595872743</v>
      </c>
      <c r="V65" s="10">
        <v>290.86534823731728</v>
      </c>
      <c r="W65" s="10">
        <v>217.56113499570071</v>
      </c>
      <c r="X65" s="10">
        <v>95.674204643164231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4.5022355975924331</v>
      </c>
      <c r="M66" s="10">
        <v>42.321066208082541</v>
      </c>
      <c r="N66" s="10">
        <v>29.714789337919171</v>
      </c>
      <c r="O66" s="10">
        <v>42.321066208082541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629.32072226999139</v>
      </c>
      <c r="D76" s="40">
        <v>577.12811693895094</v>
      </c>
      <c r="E76" s="40">
        <v>779.87962166809973</v>
      </c>
      <c r="F76" s="40">
        <v>709.71625107480645</v>
      </c>
      <c r="G76" s="40">
        <v>583.83490971625099</v>
      </c>
      <c r="H76" s="40">
        <v>689.93981083404981</v>
      </c>
      <c r="I76" s="40">
        <v>747.72141014617364</v>
      </c>
      <c r="J76" s="40">
        <v>777.04213241616503</v>
      </c>
      <c r="K76" s="40">
        <v>564.14445399828026</v>
      </c>
      <c r="L76" s="40">
        <v>973.43078245915729</v>
      </c>
      <c r="M76" s="40">
        <v>1018.400687876182</v>
      </c>
      <c r="N76" s="40">
        <v>915.90713671539118</v>
      </c>
      <c r="O76" s="40">
        <v>594.3250214961306</v>
      </c>
      <c r="P76" s="40">
        <v>653.74032674118655</v>
      </c>
      <c r="Q76" s="40">
        <v>360.10318142734297</v>
      </c>
      <c r="R76" s="40">
        <v>233.4479793637145</v>
      </c>
      <c r="S76" s="40">
        <v>727.85898538263109</v>
      </c>
      <c r="T76" s="40">
        <v>702.30438521066208</v>
      </c>
      <c r="U76" s="40">
        <v>370.45571797076519</v>
      </c>
      <c r="V76" s="40">
        <v>1254.4282029234739</v>
      </c>
      <c r="W76" s="40">
        <v>1208.4952708512469</v>
      </c>
      <c r="X76" s="40">
        <v>1983.6715391229579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538.9518486672398</v>
      </c>
      <c r="D2" s="31">
        <f t="shared" si="0"/>
        <v>-821.39045571797067</v>
      </c>
      <c r="E2" s="31">
        <f t="shared" si="0"/>
        <v>827.02502149613065</v>
      </c>
      <c r="F2" s="31">
        <f t="shared" si="0"/>
        <v>-27.274204643164154</v>
      </c>
      <c r="G2" s="31">
        <f t="shared" si="0"/>
        <v>-117.32269991401544</v>
      </c>
      <c r="H2" s="31">
        <f t="shared" si="0"/>
        <v>-454.19260533104045</v>
      </c>
      <c r="I2" s="31">
        <f t="shared" si="0"/>
        <v>-33.415391229578574</v>
      </c>
      <c r="J2" s="31">
        <f t="shared" si="0"/>
        <v>1072.6364574376612</v>
      </c>
      <c r="K2" s="31">
        <f t="shared" si="0"/>
        <v>-782.30533104041285</v>
      </c>
      <c r="L2" s="31">
        <f t="shared" si="0"/>
        <v>873.13224419604467</v>
      </c>
      <c r="M2" s="31">
        <f t="shared" si="0"/>
        <v>-411.64161650902821</v>
      </c>
      <c r="N2" s="31">
        <f t="shared" si="0"/>
        <v>-296.70395528804806</v>
      </c>
      <c r="O2" s="31">
        <f t="shared" si="0"/>
        <v>563.9688736027515</v>
      </c>
      <c r="P2" s="31">
        <f t="shared" si="0"/>
        <v>-467.9489251934653</v>
      </c>
      <c r="Q2" s="31">
        <f t="shared" si="0"/>
        <v>-471.21117798796217</v>
      </c>
      <c r="R2" s="31">
        <f t="shared" si="0"/>
        <v>-920.67815993121246</v>
      </c>
      <c r="S2" s="31">
        <f t="shared" si="0"/>
        <v>442.1038693035253</v>
      </c>
      <c r="T2" s="31">
        <f t="shared" si="0"/>
        <v>1229.3141874462597</v>
      </c>
      <c r="U2" s="31">
        <f t="shared" si="0"/>
        <v>-480.85829750644876</v>
      </c>
      <c r="V2" s="31">
        <f t="shared" si="0"/>
        <v>-848.32803095442819</v>
      </c>
      <c r="W2" s="31">
        <f t="shared" si="0"/>
        <v>-708.03190025795368</v>
      </c>
      <c r="X2" s="31">
        <f t="shared" ref="X2" si="1">SUM(X3,X17,X22,X25,X26,X51,X52,X71,X74,X75,X76)</f>
        <v>1342.3721410146172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496.76715391229578</v>
      </c>
      <c r="D3" s="34">
        <f t="shared" si="2"/>
        <v>-615.22269991401549</v>
      </c>
      <c r="E3" s="34">
        <f t="shared" si="2"/>
        <v>789.04703353396383</v>
      </c>
      <c r="F3" s="34">
        <f t="shared" si="2"/>
        <v>79.373000859845263</v>
      </c>
      <c r="G3" s="34">
        <f t="shared" si="2"/>
        <v>-182.83748925193467</v>
      </c>
      <c r="H3" s="34">
        <f t="shared" si="2"/>
        <v>-126.85055889939808</v>
      </c>
      <c r="I3" s="34">
        <f t="shared" si="2"/>
        <v>184.10954428202928</v>
      </c>
      <c r="J3" s="34">
        <f t="shared" si="2"/>
        <v>159.10378331900259</v>
      </c>
      <c r="K3" s="34">
        <f t="shared" si="2"/>
        <v>-292.60455717970763</v>
      </c>
      <c r="L3" s="34">
        <f t="shared" si="2"/>
        <v>542.37042132416161</v>
      </c>
      <c r="M3" s="34">
        <f t="shared" si="2"/>
        <v>83.339380911436024</v>
      </c>
      <c r="N3" s="34">
        <f t="shared" si="2"/>
        <v>-37.941014617368864</v>
      </c>
      <c r="O3" s="34">
        <f t="shared" si="2"/>
        <v>172.57515047291483</v>
      </c>
      <c r="P3" s="34">
        <f t="shared" si="2"/>
        <v>185.86672398968179</v>
      </c>
      <c r="Q3" s="34">
        <f t="shared" si="2"/>
        <v>-4.8104901117799557</v>
      </c>
      <c r="R3" s="34">
        <f t="shared" si="2"/>
        <v>122.34720550300946</v>
      </c>
      <c r="S3" s="34">
        <f t="shared" si="2"/>
        <v>162.36861564918311</v>
      </c>
      <c r="T3" s="34">
        <f t="shared" si="2"/>
        <v>131.44634565778159</v>
      </c>
      <c r="U3" s="34">
        <f t="shared" si="2"/>
        <v>-153.30644883920891</v>
      </c>
      <c r="V3" s="34">
        <f t="shared" si="2"/>
        <v>-91.386930352536524</v>
      </c>
      <c r="W3" s="34">
        <f t="shared" si="2"/>
        <v>-87.304901117798778</v>
      </c>
      <c r="X3" s="34">
        <f t="shared" ref="X3" si="3">SUM(X4,X8,X11)</f>
        <v>161.08323301805672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456.15047291487531</v>
      </c>
      <c r="D4" s="29">
        <f t="shared" si="4"/>
        <v>-566.52106620808252</v>
      </c>
      <c r="E4" s="29">
        <f t="shared" si="4"/>
        <v>641.64643164230438</v>
      </c>
      <c r="F4" s="29">
        <f t="shared" si="4"/>
        <v>72.897764402407603</v>
      </c>
      <c r="G4" s="29">
        <f t="shared" si="4"/>
        <v>-169.57609630266552</v>
      </c>
      <c r="H4" s="29">
        <f t="shared" si="4"/>
        <v>-96.778073946689574</v>
      </c>
      <c r="I4" s="29">
        <f t="shared" si="4"/>
        <v>125.43052450558903</v>
      </c>
      <c r="J4" s="29">
        <f t="shared" si="4"/>
        <v>369.66018916595016</v>
      </c>
      <c r="K4" s="29">
        <f t="shared" si="4"/>
        <v>-214.57996560619085</v>
      </c>
      <c r="L4" s="29">
        <f t="shared" si="4"/>
        <v>493.47300085984517</v>
      </c>
      <c r="M4" s="29">
        <f t="shared" si="4"/>
        <v>-8.0415305245055038</v>
      </c>
      <c r="N4" s="29">
        <f t="shared" si="4"/>
        <v>-86.241702493551159</v>
      </c>
      <c r="O4" s="29">
        <f t="shared" si="4"/>
        <v>196.03155631986237</v>
      </c>
      <c r="P4" s="29">
        <f t="shared" si="4"/>
        <v>245.65752364574368</v>
      </c>
      <c r="Q4" s="29">
        <f t="shared" si="4"/>
        <v>-116.9654342218401</v>
      </c>
      <c r="R4" s="29">
        <f t="shared" si="4"/>
        <v>98.781943250214965</v>
      </c>
      <c r="S4" s="29">
        <f t="shared" si="4"/>
        <v>148.16878761822866</v>
      </c>
      <c r="T4" s="29">
        <f t="shared" si="4"/>
        <v>133.02846087704211</v>
      </c>
      <c r="U4" s="29">
        <f t="shared" si="4"/>
        <v>-151.33860705073084</v>
      </c>
      <c r="V4" s="29">
        <f t="shared" si="4"/>
        <v>-74.54582975064487</v>
      </c>
      <c r="W4" s="29">
        <f t="shared" si="4"/>
        <v>-88.85950128976782</v>
      </c>
      <c r="X4" s="29">
        <f t="shared" ref="X4" si="5">SUM(X5:X7)</f>
        <v>131.58039552880479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36.413499570077377</v>
      </c>
      <c r="F5" s="10">
        <v>-23.409544282029231</v>
      </c>
      <c r="G5" s="10">
        <v>-106.4671539122958</v>
      </c>
      <c r="H5" s="10">
        <v>-43.308684436801371</v>
      </c>
      <c r="I5" s="10">
        <v>-12.631728288908</v>
      </c>
      <c r="J5" s="10">
        <v>25.864918314703349</v>
      </c>
      <c r="K5" s="10">
        <v>10.225623387790201</v>
      </c>
      <c r="L5" s="10">
        <v>49.925279449699048</v>
      </c>
      <c r="M5" s="10">
        <v>-147.36981943250211</v>
      </c>
      <c r="N5" s="10">
        <v>16.84230438521066</v>
      </c>
      <c r="O5" s="10">
        <v>34.799398108340498</v>
      </c>
      <c r="P5" s="10">
        <v>57.029234737747203</v>
      </c>
      <c r="Q5" s="10">
        <v>-31.160791057609629</v>
      </c>
      <c r="R5" s="10">
        <v>51.934651762682712</v>
      </c>
      <c r="S5" s="10">
        <v>-5.8426483233018054</v>
      </c>
      <c r="T5" s="10">
        <v>56.024505588993982</v>
      </c>
      <c r="U5" s="10">
        <v>-92.508598452278591</v>
      </c>
      <c r="V5" s="10">
        <v>-70.43637145313842</v>
      </c>
      <c r="W5" s="10">
        <v>-2.596732588134135</v>
      </c>
      <c r="X5" s="10">
        <v>-17.52794496990542</v>
      </c>
    </row>
    <row r="6" spans="1:24" ht="11.25" customHeight="1" x14ac:dyDescent="0.2">
      <c r="A6" s="41" t="s">
        <v>7</v>
      </c>
      <c r="B6" s="9" t="s">
        <v>8</v>
      </c>
      <c r="C6" s="10">
        <v>218.4030094582975</v>
      </c>
      <c r="D6" s="10">
        <v>-127.40171969045571</v>
      </c>
      <c r="E6" s="10">
        <v>147.70197764402411</v>
      </c>
      <c r="F6" s="10">
        <v>140.70189165950131</v>
      </c>
      <c r="G6" s="10">
        <v>35.000515907136709</v>
      </c>
      <c r="H6" s="10">
        <v>-168.0023215821152</v>
      </c>
      <c r="I6" s="10">
        <v>190.4025795356836</v>
      </c>
      <c r="J6" s="10">
        <v>144.9019776440241</v>
      </c>
      <c r="K6" s="10">
        <v>-56.700773860705063</v>
      </c>
      <c r="L6" s="10">
        <v>211.40292347377471</v>
      </c>
      <c r="M6" s="10">
        <v>-80.501117798796201</v>
      </c>
      <c r="N6" s="10">
        <v>-68.600945829750643</v>
      </c>
      <c r="O6" s="10">
        <v>-13.972484952708511</v>
      </c>
      <c r="P6" s="10">
        <v>132.73860705073079</v>
      </c>
      <c r="Q6" s="10">
        <v>14.67110920034394</v>
      </c>
      <c r="R6" s="10">
        <v>-11.554256233877901</v>
      </c>
      <c r="S6" s="10">
        <v>109.425279449699</v>
      </c>
      <c r="T6" s="10">
        <v>-9.7191745485812557</v>
      </c>
      <c r="U6" s="10">
        <v>-33.711092003439383</v>
      </c>
      <c r="V6" s="10">
        <v>40.099914015477211</v>
      </c>
      <c r="W6" s="10">
        <v>-134.98048151332759</v>
      </c>
      <c r="X6" s="10">
        <v>134.5047291487532</v>
      </c>
    </row>
    <row r="7" spans="1:24" ht="11.25" customHeight="1" x14ac:dyDescent="0.2">
      <c r="A7" s="41" t="s">
        <v>9</v>
      </c>
      <c r="B7" s="9" t="s">
        <v>10</v>
      </c>
      <c r="C7" s="10">
        <v>237.7474634565778</v>
      </c>
      <c r="D7" s="10">
        <v>-439.11934651762681</v>
      </c>
      <c r="E7" s="10">
        <v>457.5309544282029</v>
      </c>
      <c r="F7" s="10">
        <v>-44.39458297506448</v>
      </c>
      <c r="G7" s="10">
        <v>-98.109458297506436</v>
      </c>
      <c r="H7" s="10">
        <v>114.532932072227</v>
      </c>
      <c r="I7" s="10">
        <v>-52.34032674118658</v>
      </c>
      <c r="J7" s="10">
        <v>198.89329320722271</v>
      </c>
      <c r="K7" s="10">
        <v>-168.10481513327599</v>
      </c>
      <c r="L7" s="10">
        <v>232.14479793637139</v>
      </c>
      <c r="M7" s="10">
        <v>219.82940670679281</v>
      </c>
      <c r="N7" s="10">
        <v>-34.483061049011177</v>
      </c>
      <c r="O7" s="10">
        <v>175.20464316423039</v>
      </c>
      <c r="P7" s="10">
        <v>55.889681857265693</v>
      </c>
      <c r="Q7" s="10">
        <v>-100.4757523645744</v>
      </c>
      <c r="R7" s="10">
        <v>58.401547721410147</v>
      </c>
      <c r="S7" s="10">
        <v>44.586156491831467</v>
      </c>
      <c r="T7" s="10">
        <v>86.723129836629397</v>
      </c>
      <c r="U7" s="10">
        <v>-25.118916595012891</v>
      </c>
      <c r="V7" s="10">
        <v>-44.20937231298366</v>
      </c>
      <c r="W7" s="10">
        <v>48.717712811693893</v>
      </c>
      <c r="X7" s="10">
        <v>14.60361134995701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34.536543422184003</v>
      </c>
      <c r="D8" s="29">
        <f t="shared" si="6"/>
        <v>0</v>
      </c>
      <c r="E8" s="29">
        <f t="shared" si="6"/>
        <v>-7.3453998280309536</v>
      </c>
      <c r="F8" s="29">
        <f t="shared" si="6"/>
        <v>5.771367153912295</v>
      </c>
      <c r="G8" s="29">
        <f t="shared" si="6"/>
        <v>2.098710232158211</v>
      </c>
      <c r="H8" s="29">
        <f t="shared" si="6"/>
        <v>-3.6727429062768699</v>
      </c>
      <c r="I8" s="29">
        <f t="shared" si="6"/>
        <v>5.2466895958727422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-0.2165090283748925</v>
      </c>
      <c r="S8" s="29">
        <f t="shared" si="6"/>
        <v>-0.433018056749785</v>
      </c>
      <c r="T8" s="29">
        <f t="shared" si="6"/>
        <v>-1.7102321582115221</v>
      </c>
      <c r="U8" s="29">
        <f t="shared" si="6"/>
        <v>0.58443680137575227</v>
      </c>
      <c r="V8" s="29">
        <f t="shared" si="6"/>
        <v>1.0598452278589849</v>
      </c>
      <c r="W8" s="29">
        <f t="shared" si="6"/>
        <v>0.41117798796216681</v>
      </c>
      <c r="X8" s="29">
        <f t="shared" ref="X8" si="7">SUM(X9:X10)</f>
        <v>-6.4918314703353394E-2</v>
      </c>
    </row>
    <row r="9" spans="1:24" ht="11.25" customHeight="1" x14ac:dyDescent="0.2">
      <c r="A9" s="41" t="s">
        <v>11</v>
      </c>
      <c r="B9" s="9" t="s">
        <v>12</v>
      </c>
      <c r="C9" s="10">
        <v>34.536543422184003</v>
      </c>
      <c r="D9" s="10">
        <v>0</v>
      </c>
      <c r="E9" s="10">
        <v>-7.3453998280309536</v>
      </c>
      <c r="F9" s="10">
        <v>5.771367153912295</v>
      </c>
      <c r="G9" s="10">
        <v>2.098710232158211</v>
      </c>
      <c r="H9" s="10">
        <v>-3.6727429062768699</v>
      </c>
      <c r="I9" s="10">
        <v>5.2466895958727422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-0.2165090283748925</v>
      </c>
      <c r="S9" s="10">
        <v>-0.433018056749785</v>
      </c>
      <c r="T9" s="10">
        <v>-1.7102321582115221</v>
      </c>
      <c r="U9" s="10">
        <v>0.58443680137575227</v>
      </c>
      <c r="V9" s="10">
        <v>1.0598452278589849</v>
      </c>
      <c r="W9" s="10">
        <v>0.41117798796216681</v>
      </c>
      <c r="X9" s="10">
        <v>-6.4918314703353394E-2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6.0801375752364564</v>
      </c>
      <c r="D11" s="29">
        <f t="shared" si="8"/>
        <v>-48.701633705932935</v>
      </c>
      <c r="E11" s="29">
        <f t="shared" si="8"/>
        <v>154.74600171969041</v>
      </c>
      <c r="F11" s="29">
        <f t="shared" si="8"/>
        <v>0.70386930352536603</v>
      </c>
      <c r="G11" s="29">
        <f t="shared" si="8"/>
        <v>-15.360103181427341</v>
      </c>
      <c r="H11" s="29">
        <f t="shared" si="8"/>
        <v>-26.399742046431641</v>
      </c>
      <c r="I11" s="29">
        <f t="shared" si="8"/>
        <v>53.432330180567497</v>
      </c>
      <c r="J11" s="29">
        <f t="shared" si="8"/>
        <v>-210.55640584694757</v>
      </c>
      <c r="K11" s="29">
        <f t="shared" si="8"/>
        <v>-78.024591573516759</v>
      </c>
      <c r="L11" s="29">
        <f t="shared" si="8"/>
        <v>48.897420464316419</v>
      </c>
      <c r="M11" s="29">
        <f t="shared" si="8"/>
        <v>91.380911435941528</v>
      </c>
      <c r="N11" s="29">
        <f t="shared" si="8"/>
        <v>48.300687876182295</v>
      </c>
      <c r="O11" s="29">
        <f t="shared" si="8"/>
        <v>-23.456405846947543</v>
      </c>
      <c r="P11" s="29">
        <f t="shared" si="8"/>
        <v>-59.7907996560619</v>
      </c>
      <c r="Q11" s="29">
        <f t="shared" si="8"/>
        <v>112.15494411006014</v>
      </c>
      <c r="R11" s="29">
        <f t="shared" si="8"/>
        <v>23.781771281169391</v>
      </c>
      <c r="S11" s="29">
        <f t="shared" si="8"/>
        <v>14.632846087704218</v>
      </c>
      <c r="T11" s="29">
        <f t="shared" si="8"/>
        <v>0.12811693895098883</v>
      </c>
      <c r="U11" s="29">
        <f t="shared" si="8"/>
        <v>-2.5522785898538265</v>
      </c>
      <c r="V11" s="29">
        <f t="shared" si="8"/>
        <v>-17.900945829750647</v>
      </c>
      <c r="W11" s="29">
        <f t="shared" si="8"/>
        <v>1.1434221840068783</v>
      </c>
      <c r="X11" s="29">
        <f t="shared" ref="X11" si="9">SUM(X12:X16)</f>
        <v>29.567755803955283</v>
      </c>
    </row>
    <row r="12" spans="1:24" ht="11.25" customHeight="1" x14ac:dyDescent="0.2">
      <c r="A12" s="41" t="s">
        <v>15</v>
      </c>
      <c r="B12" s="9" t="s">
        <v>16</v>
      </c>
      <c r="C12" s="10">
        <v>-0.7</v>
      </c>
      <c r="D12" s="10">
        <v>-0.7</v>
      </c>
      <c r="E12" s="10">
        <v>0.7</v>
      </c>
      <c r="F12" s="10">
        <v>-0.7</v>
      </c>
      <c r="G12" s="10">
        <v>0.7</v>
      </c>
      <c r="H12" s="10">
        <v>-0.7</v>
      </c>
      <c r="I12" s="10">
        <v>0</v>
      </c>
      <c r="J12" s="10">
        <v>0.7</v>
      </c>
      <c r="K12" s="10">
        <v>-2.1</v>
      </c>
      <c r="L12" s="10">
        <v>1.4</v>
      </c>
      <c r="M12" s="10">
        <v>0</v>
      </c>
      <c r="N12" s="10">
        <v>-1.4</v>
      </c>
      <c r="O12" s="10">
        <v>1.4559759243336201</v>
      </c>
      <c r="P12" s="10">
        <v>-2.184006878761823</v>
      </c>
      <c r="Q12" s="10">
        <v>0</v>
      </c>
      <c r="R12" s="10">
        <v>0</v>
      </c>
      <c r="S12" s="10">
        <v>0.74952708512467758</v>
      </c>
      <c r="T12" s="10">
        <v>-0.59957007738607049</v>
      </c>
      <c r="U12" s="10">
        <v>-0.14987102321582119</v>
      </c>
      <c r="V12" s="10">
        <v>7.497850386930352E-2</v>
      </c>
      <c r="W12" s="10">
        <v>0.22484952708512471</v>
      </c>
      <c r="X12" s="10">
        <v>0.14987102321582119</v>
      </c>
    </row>
    <row r="13" spans="1:24" ht="11.25" customHeight="1" x14ac:dyDescent="0.2">
      <c r="A13" s="41" t="s">
        <v>17</v>
      </c>
      <c r="B13" s="9" t="s">
        <v>18</v>
      </c>
      <c r="C13" s="10">
        <v>6.3000859845227852</v>
      </c>
      <c r="D13" s="10">
        <v>-47.52158211521926</v>
      </c>
      <c r="E13" s="10">
        <v>154.52605331040411</v>
      </c>
      <c r="F13" s="10">
        <v>1.403869303525366</v>
      </c>
      <c r="G13" s="10">
        <v>-16.060103181427341</v>
      </c>
      <c r="H13" s="10">
        <v>-25.699742046431641</v>
      </c>
      <c r="I13" s="10">
        <v>54.872398968185728</v>
      </c>
      <c r="J13" s="10">
        <v>-208.3763542562339</v>
      </c>
      <c r="K13" s="10">
        <v>-76.404643164230436</v>
      </c>
      <c r="L13" s="10">
        <v>46.537403267411861</v>
      </c>
      <c r="M13" s="10">
        <v>93.769389509888214</v>
      </c>
      <c r="N13" s="10">
        <v>49.700687876182293</v>
      </c>
      <c r="O13" s="10">
        <v>-25.90034393809114</v>
      </c>
      <c r="P13" s="10">
        <v>-58.100773860705068</v>
      </c>
      <c r="Q13" s="10">
        <v>112.6046431642304</v>
      </c>
      <c r="R13" s="10">
        <v>23.332072226999141</v>
      </c>
      <c r="S13" s="10">
        <v>13.433619948409291</v>
      </c>
      <c r="T13" s="10">
        <v>0.90756663800515902</v>
      </c>
      <c r="U13" s="10">
        <v>-2.5822871883061049</v>
      </c>
      <c r="V13" s="10">
        <v>-17.796044711951851</v>
      </c>
      <c r="W13" s="10">
        <v>-6.141358555460017</v>
      </c>
      <c r="X13" s="10">
        <v>44.571883061049007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-0.1798796216680997</v>
      </c>
      <c r="W15" s="10">
        <v>7.2847807394668953</v>
      </c>
      <c r="X15" s="10">
        <v>-15.468787618228721</v>
      </c>
    </row>
    <row r="16" spans="1:24" ht="11.25" customHeight="1" x14ac:dyDescent="0.2">
      <c r="A16" s="41" t="s">
        <v>23</v>
      </c>
      <c r="B16" s="9" t="s">
        <v>24</v>
      </c>
      <c r="C16" s="10">
        <v>0.48005159071367148</v>
      </c>
      <c r="D16" s="10">
        <v>-0.48005159071367148</v>
      </c>
      <c r="E16" s="10">
        <v>-0.48005159071367148</v>
      </c>
      <c r="F16" s="10">
        <v>0</v>
      </c>
      <c r="G16" s="10">
        <v>0</v>
      </c>
      <c r="H16" s="10">
        <v>0</v>
      </c>
      <c r="I16" s="10">
        <v>-1.440068787618229</v>
      </c>
      <c r="J16" s="10">
        <v>-2.8800515907136708</v>
      </c>
      <c r="K16" s="10">
        <v>0.48005159071367148</v>
      </c>
      <c r="L16" s="10">
        <v>0.960017196904557</v>
      </c>
      <c r="M16" s="10">
        <v>-2.3884780739466889</v>
      </c>
      <c r="N16" s="10">
        <v>0</v>
      </c>
      <c r="O16" s="10">
        <v>0.98796216680997417</v>
      </c>
      <c r="P16" s="10">
        <v>0.49398108340498709</v>
      </c>
      <c r="Q16" s="10">
        <v>-0.44969905417024941</v>
      </c>
      <c r="R16" s="10">
        <v>0.44969905417024941</v>
      </c>
      <c r="S16" s="10">
        <v>0.44969905417024941</v>
      </c>
      <c r="T16" s="10">
        <v>-0.1798796216680997</v>
      </c>
      <c r="U16" s="10">
        <v>0.1798796216680997</v>
      </c>
      <c r="V16" s="10">
        <v>0</v>
      </c>
      <c r="W16" s="10">
        <v>-0.22484952708512471</v>
      </c>
      <c r="X16" s="10">
        <v>0.31478933791917452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-46.466380051590747</v>
      </c>
      <c r="D26" s="37">
        <f t="shared" si="14"/>
        <v>-251.95442820292342</v>
      </c>
      <c r="E26" s="37">
        <f t="shared" si="14"/>
        <v>312.95649183147037</v>
      </c>
      <c r="F26" s="37">
        <f t="shared" si="14"/>
        <v>-265.50404127257093</v>
      </c>
      <c r="G26" s="37">
        <f t="shared" si="14"/>
        <v>54.601461736887408</v>
      </c>
      <c r="H26" s="37">
        <f t="shared" si="14"/>
        <v>-250.94892519346527</v>
      </c>
      <c r="I26" s="37">
        <f t="shared" si="14"/>
        <v>-247.33164230438516</v>
      </c>
      <c r="J26" s="37">
        <f t="shared" si="14"/>
        <v>834.40042992261385</v>
      </c>
      <c r="K26" s="37">
        <f t="shared" si="14"/>
        <v>-430.36784178847819</v>
      </c>
      <c r="L26" s="37">
        <f t="shared" si="14"/>
        <v>237.4378331900258</v>
      </c>
      <c r="M26" s="37">
        <f t="shared" si="14"/>
        <v>-443.42854686156483</v>
      </c>
      <c r="N26" s="37">
        <f t="shared" si="14"/>
        <v>-192.66311263972477</v>
      </c>
      <c r="O26" s="37">
        <f t="shared" si="14"/>
        <v>185.11427343078242</v>
      </c>
      <c r="P26" s="37">
        <f t="shared" si="14"/>
        <v>-583.34815133276015</v>
      </c>
      <c r="Q26" s="37">
        <f t="shared" si="14"/>
        <v>-317.26603611349952</v>
      </c>
      <c r="R26" s="37">
        <f t="shared" si="14"/>
        <v>-1137.5742906276871</v>
      </c>
      <c r="S26" s="37">
        <f t="shared" si="14"/>
        <v>359.54909716251075</v>
      </c>
      <c r="T26" s="37">
        <f t="shared" si="14"/>
        <v>865.82639724849514</v>
      </c>
      <c r="U26" s="37">
        <f t="shared" si="14"/>
        <v>-244.51152192605326</v>
      </c>
      <c r="V26" s="37">
        <f t="shared" si="14"/>
        <v>-479.80335339638873</v>
      </c>
      <c r="W26" s="37">
        <f t="shared" si="14"/>
        <v>-747.94875322441976</v>
      </c>
      <c r="X26" s="37">
        <f t="shared" ref="X26" si="15">SUM(X27,X33)</f>
        <v>1169.0966466036111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52.234307824591525</v>
      </c>
      <c r="D27" s="29">
        <f t="shared" si="16"/>
        <v>129.30576096302664</v>
      </c>
      <c r="E27" s="29">
        <f t="shared" si="16"/>
        <v>31.882631126397236</v>
      </c>
      <c r="F27" s="29">
        <f t="shared" si="16"/>
        <v>-28.955803955288044</v>
      </c>
      <c r="G27" s="29">
        <f t="shared" si="16"/>
        <v>3.9947549441100603</v>
      </c>
      <c r="H27" s="29">
        <f t="shared" si="16"/>
        <v>152.13705932932069</v>
      </c>
      <c r="I27" s="29">
        <f t="shared" si="16"/>
        <v>-52.098968185726534</v>
      </c>
      <c r="J27" s="29">
        <f t="shared" si="16"/>
        <v>-28.014875322441959</v>
      </c>
      <c r="K27" s="29">
        <f t="shared" si="16"/>
        <v>-38.02046431642303</v>
      </c>
      <c r="L27" s="29">
        <f t="shared" si="16"/>
        <v>90.447291487532226</v>
      </c>
      <c r="M27" s="29">
        <f t="shared" si="16"/>
        <v>-23.55657781599313</v>
      </c>
      <c r="N27" s="29">
        <f t="shared" si="16"/>
        <v>-2.6565778159931326</v>
      </c>
      <c r="O27" s="29">
        <f t="shared" si="16"/>
        <v>3.2331900257953614</v>
      </c>
      <c r="P27" s="29">
        <f t="shared" si="16"/>
        <v>-45.519690455717978</v>
      </c>
      <c r="Q27" s="29">
        <f t="shared" si="16"/>
        <v>-23.714789337919175</v>
      </c>
      <c r="R27" s="29">
        <f t="shared" si="16"/>
        <v>38.78486672398968</v>
      </c>
      <c r="S27" s="29">
        <f t="shared" si="16"/>
        <v>59.487102321582114</v>
      </c>
      <c r="T27" s="29">
        <f t="shared" si="16"/>
        <v>-26.20085984522786</v>
      </c>
      <c r="U27" s="29">
        <f t="shared" si="16"/>
        <v>-101.95451418744622</v>
      </c>
      <c r="V27" s="29">
        <f t="shared" si="16"/>
        <v>84.8116079105761</v>
      </c>
      <c r="W27" s="29">
        <f t="shared" si="16"/>
        <v>-146.40584694754941</v>
      </c>
      <c r="X27" s="29">
        <f t="shared" ref="X27" si="17">SUM(X28:X32)</f>
        <v>182.39363714531385</v>
      </c>
    </row>
    <row r="28" spans="1:24" ht="11.25" customHeight="1" x14ac:dyDescent="0.2">
      <c r="A28" s="41" t="s">
        <v>45</v>
      </c>
      <c r="B28" s="9" t="s">
        <v>46</v>
      </c>
      <c r="C28" s="10">
        <v>-67.30189165950128</v>
      </c>
      <c r="D28" s="10">
        <v>95.225193465176261</v>
      </c>
      <c r="E28" s="10">
        <v>73.728546861564908</v>
      </c>
      <c r="F28" s="10">
        <v>-9.9847807394668955</v>
      </c>
      <c r="G28" s="10">
        <v>0.99871023215821142</v>
      </c>
      <c r="H28" s="10">
        <v>154.13886500429919</v>
      </c>
      <c r="I28" s="10">
        <v>-103.1961306964746</v>
      </c>
      <c r="J28" s="10">
        <v>0</v>
      </c>
      <c r="K28" s="10">
        <v>-96.051676698194314</v>
      </c>
      <c r="L28" s="10">
        <v>101.34135855546</v>
      </c>
      <c r="M28" s="10">
        <v>7.0306964746345653</v>
      </c>
      <c r="N28" s="10">
        <v>-79.167583834909721</v>
      </c>
      <c r="O28" s="10">
        <v>80.346001719690449</v>
      </c>
      <c r="P28" s="10">
        <v>9.0360275150472908</v>
      </c>
      <c r="Q28" s="10">
        <v>-67.456319862424763</v>
      </c>
      <c r="R28" s="10">
        <v>-19.139638865004301</v>
      </c>
      <c r="S28" s="10">
        <v>99.817368873602746</v>
      </c>
      <c r="T28" s="10">
        <v>-30.231728288907998</v>
      </c>
      <c r="U28" s="10">
        <v>7.045227858985383</v>
      </c>
      <c r="V28" s="10">
        <v>3.4125537403267412</v>
      </c>
      <c r="W28" s="10">
        <v>-141.02846087704211</v>
      </c>
      <c r="X28" s="10">
        <v>242.7184006878762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11.875408426483229</v>
      </c>
      <c r="N29" s="10">
        <v>-1.0796216680997419</v>
      </c>
      <c r="O29" s="10">
        <v>1.0796216680997419</v>
      </c>
      <c r="P29" s="10">
        <v>-29.1487532244196</v>
      </c>
      <c r="Q29" s="10">
        <v>21.591659501289769</v>
      </c>
      <c r="R29" s="10">
        <v>7.5570937231298361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119.5361994840928</v>
      </c>
      <c r="D30" s="10">
        <v>34.080567497850389</v>
      </c>
      <c r="E30" s="10">
        <v>-41.845915735167672</v>
      </c>
      <c r="F30" s="10">
        <v>-18.971023215821148</v>
      </c>
      <c r="G30" s="10">
        <v>2.996044711951849</v>
      </c>
      <c r="H30" s="10">
        <v>-2.0018056749785038</v>
      </c>
      <c r="I30" s="10">
        <v>51.097162510748063</v>
      </c>
      <c r="J30" s="10">
        <v>-28.014875322441959</v>
      </c>
      <c r="K30" s="10">
        <v>58.031212381771283</v>
      </c>
      <c r="L30" s="10">
        <v>-10.03379191745486</v>
      </c>
      <c r="M30" s="10">
        <v>-38.166638005159072</v>
      </c>
      <c r="N30" s="10">
        <v>74.157007738607049</v>
      </c>
      <c r="O30" s="10">
        <v>-77.333018056749779</v>
      </c>
      <c r="P30" s="10">
        <v>-39.156233877901983</v>
      </c>
      <c r="Q30" s="10">
        <v>22.14987102321582</v>
      </c>
      <c r="R30" s="10">
        <v>50.367411865864142</v>
      </c>
      <c r="S30" s="10">
        <v>-40.330266552020632</v>
      </c>
      <c r="T30" s="10">
        <v>4.030868443680137</v>
      </c>
      <c r="U30" s="10">
        <v>-108.99974204643161</v>
      </c>
      <c r="V30" s="10">
        <v>81.399054170249357</v>
      </c>
      <c r="W30" s="10">
        <v>-5.3773860705073089</v>
      </c>
      <c r="X30" s="10">
        <v>-60.324763542562337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-0.86027515047291492</v>
      </c>
      <c r="M31" s="10">
        <v>-4.2960447119518488</v>
      </c>
      <c r="N31" s="10">
        <v>3.433619948409286</v>
      </c>
      <c r="O31" s="10">
        <v>-0.85941530524505572</v>
      </c>
      <c r="P31" s="10">
        <v>13.74926913155632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-98.700687876182272</v>
      </c>
      <c r="D33" s="29">
        <f t="shared" si="18"/>
        <v>-381.26018916595007</v>
      </c>
      <c r="E33" s="29">
        <f t="shared" si="18"/>
        <v>281.07386070507312</v>
      </c>
      <c r="F33" s="29">
        <f t="shared" si="18"/>
        <v>-236.54823731728288</v>
      </c>
      <c r="G33" s="29">
        <f t="shared" si="18"/>
        <v>50.606706792777345</v>
      </c>
      <c r="H33" s="29">
        <f t="shared" si="18"/>
        <v>-403.08598452278596</v>
      </c>
      <c r="I33" s="29">
        <f t="shared" si="18"/>
        <v>-195.23267411865862</v>
      </c>
      <c r="J33" s="29">
        <f t="shared" si="18"/>
        <v>862.41530524505583</v>
      </c>
      <c r="K33" s="29">
        <f t="shared" si="18"/>
        <v>-392.34737747205514</v>
      </c>
      <c r="L33" s="29">
        <f t="shared" si="18"/>
        <v>146.99054170249357</v>
      </c>
      <c r="M33" s="29">
        <f t="shared" si="18"/>
        <v>-419.87196904557169</v>
      </c>
      <c r="N33" s="29">
        <f t="shared" si="18"/>
        <v>-190.00653482373164</v>
      </c>
      <c r="O33" s="29">
        <f t="shared" si="18"/>
        <v>181.88108340498707</v>
      </c>
      <c r="P33" s="29">
        <f t="shared" si="18"/>
        <v>-537.82846087704218</v>
      </c>
      <c r="Q33" s="29">
        <f t="shared" si="18"/>
        <v>-293.55124677558035</v>
      </c>
      <c r="R33" s="29">
        <f t="shared" si="18"/>
        <v>-1176.3591573516767</v>
      </c>
      <c r="S33" s="29">
        <f t="shared" si="18"/>
        <v>300.06199484092861</v>
      </c>
      <c r="T33" s="29">
        <f t="shared" si="18"/>
        <v>892.02725709372305</v>
      </c>
      <c r="U33" s="29">
        <f t="shared" si="18"/>
        <v>-142.55700773860704</v>
      </c>
      <c r="V33" s="29">
        <f t="shared" si="18"/>
        <v>-564.6149613069648</v>
      </c>
      <c r="W33" s="29">
        <f t="shared" si="18"/>
        <v>-601.54290627687033</v>
      </c>
      <c r="X33" s="29">
        <f t="shared" ref="X33" si="19">SUM(X34:X50)</f>
        <v>986.70300945829729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-6.592175408426483</v>
      </c>
      <c r="D36" s="10">
        <v>6.592175408426483</v>
      </c>
      <c r="E36" s="10">
        <v>6.592175408426483</v>
      </c>
      <c r="F36" s="10">
        <v>2.1974204643164228</v>
      </c>
      <c r="G36" s="10">
        <v>2.1974204643164228</v>
      </c>
      <c r="H36" s="10">
        <v>-2.1974204643164228</v>
      </c>
      <c r="I36" s="10">
        <v>3.2960447119518479</v>
      </c>
      <c r="J36" s="10">
        <v>0</v>
      </c>
      <c r="K36" s="10">
        <v>-29.664660361134999</v>
      </c>
      <c r="L36" s="10">
        <v>-2.1974204643164228</v>
      </c>
      <c r="M36" s="10">
        <v>-17.579019776440241</v>
      </c>
      <c r="N36" s="10">
        <v>4.3947549441100593</v>
      </c>
      <c r="O36" s="10">
        <v>-6.592175408426483</v>
      </c>
      <c r="P36" s="10">
        <v>1.098710232158211</v>
      </c>
      <c r="Q36" s="10">
        <v>-6.592175408426483</v>
      </c>
      <c r="R36" s="10">
        <v>8.7895098882201186</v>
      </c>
      <c r="S36" s="10">
        <v>-25.26990541702493</v>
      </c>
      <c r="T36" s="10">
        <v>14.502751504729151</v>
      </c>
      <c r="U36" s="10">
        <v>-9.6684436801375746</v>
      </c>
      <c r="V36" s="10">
        <v>-9.6684436801375746</v>
      </c>
      <c r="W36" s="10">
        <v>-8.698968185726569</v>
      </c>
      <c r="X36" s="10">
        <v>-5.7616509028374887</v>
      </c>
    </row>
    <row r="37" spans="1:24" ht="11.25" customHeight="1" x14ac:dyDescent="0.2">
      <c r="A37" s="41" t="s">
        <v>61</v>
      </c>
      <c r="B37" s="9" t="s">
        <v>62</v>
      </c>
      <c r="C37" s="10">
        <v>-5.2546001719690452</v>
      </c>
      <c r="D37" s="10">
        <v>4.2036973344797932</v>
      </c>
      <c r="E37" s="10">
        <v>64.10627687016337</v>
      </c>
      <c r="F37" s="10">
        <v>56.749785038693027</v>
      </c>
      <c r="G37" s="10">
        <v>13.66199484092863</v>
      </c>
      <c r="H37" s="10">
        <v>-124.0087704213242</v>
      </c>
      <c r="I37" s="10">
        <v>72.513585554600169</v>
      </c>
      <c r="J37" s="10">
        <v>97.735769561478918</v>
      </c>
      <c r="K37" s="10">
        <v>-160.79105760963029</v>
      </c>
      <c r="L37" s="10">
        <v>174.45305245055891</v>
      </c>
      <c r="M37" s="10">
        <v>-25.222098022355979</v>
      </c>
      <c r="N37" s="10">
        <v>74.61547721410146</v>
      </c>
      <c r="O37" s="10">
        <v>28.37489251934652</v>
      </c>
      <c r="P37" s="10">
        <v>-12.61109200343938</v>
      </c>
      <c r="Q37" s="10">
        <v>-97.735769561478918</v>
      </c>
      <c r="R37" s="10">
        <v>21.018400687876181</v>
      </c>
      <c r="S37" s="10">
        <v>15.763800515907141</v>
      </c>
      <c r="T37" s="10">
        <v>38.884092863284607</v>
      </c>
      <c r="U37" s="10">
        <v>-103.9361994840929</v>
      </c>
      <c r="V37" s="10">
        <v>54.122441960447112</v>
      </c>
      <c r="W37" s="10">
        <v>-12.80283748925193</v>
      </c>
      <c r="X37" s="10">
        <v>-42.006104901117787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-48.270765262252787</v>
      </c>
      <c r="D40" s="10">
        <v>60.595184866723983</v>
      </c>
      <c r="E40" s="10">
        <v>8.2163370593293195</v>
      </c>
      <c r="F40" s="10">
        <v>3.0810834049871021</v>
      </c>
      <c r="G40" s="10">
        <v>-57.514101461736892</v>
      </c>
      <c r="H40" s="10">
        <v>8.2163370593293195</v>
      </c>
      <c r="I40" s="10">
        <v>8.2163370593293195</v>
      </c>
      <c r="J40" s="10">
        <v>-8.2163370593293195</v>
      </c>
      <c r="K40" s="10">
        <v>13.351504729148751</v>
      </c>
      <c r="L40" s="10">
        <v>-73.946689595872741</v>
      </c>
      <c r="M40" s="10">
        <v>-318.3815993121238</v>
      </c>
      <c r="N40" s="10">
        <v>78.054858125537393</v>
      </c>
      <c r="O40" s="10">
        <v>119.13637145313839</v>
      </c>
      <c r="P40" s="10">
        <v>-45.18968185726569</v>
      </c>
      <c r="Q40" s="10">
        <v>74.973688736027512</v>
      </c>
      <c r="R40" s="10">
        <v>-161.24488392089421</v>
      </c>
      <c r="S40" s="10">
        <v>40.054428202923482</v>
      </c>
      <c r="T40" s="10">
        <v>11.09200343938091</v>
      </c>
      <c r="U40" s="10">
        <v>-148.098796216681</v>
      </c>
      <c r="V40" s="10">
        <v>-59.773602751504733</v>
      </c>
      <c r="W40" s="10">
        <v>-118.8134135855546</v>
      </c>
      <c r="X40" s="10">
        <v>141.35425623387789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-5.135167669819432</v>
      </c>
      <c r="E41" s="10">
        <v>3.0810834049871021</v>
      </c>
      <c r="F41" s="10">
        <v>0</v>
      </c>
      <c r="G41" s="10">
        <v>9.2433361994840926</v>
      </c>
      <c r="H41" s="10">
        <v>-8.2163370593293195</v>
      </c>
      <c r="I41" s="10">
        <v>-4.1081685296646597</v>
      </c>
      <c r="J41" s="10">
        <v>13.351504729148751</v>
      </c>
      <c r="K41" s="10">
        <v>-6.1622527944969896</v>
      </c>
      <c r="L41" s="10">
        <v>-3.0810834049871021</v>
      </c>
      <c r="M41" s="10">
        <v>4.1081685296646597</v>
      </c>
      <c r="N41" s="10">
        <v>-19.51367153912296</v>
      </c>
      <c r="O41" s="10">
        <v>-2.0540842648323299</v>
      </c>
      <c r="P41" s="10">
        <v>5.135167669819432</v>
      </c>
      <c r="Q41" s="10">
        <v>-5.135167669819432</v>
      </c>
      <c r="R41" s="10">
        <v>-11.297420464316421</v>
      </c>
      <c r="S41" s="10">
        <v>18.486672398968189</v>
      </c>
      <c r="T41" s="10">
        <v>-4.6216680997420463</v>
      </c>
      <c r="U41" s="10">
        <v>10.373086844368011</v>
      </c>
      <c r="V41" s="10">
        <v>11.708254514187439</v>
      </c>
      <c r="W41" s="10">
        <v>2.8245915735167668</v>
      </c>
      <c r="X41" s="10">
        <v>-0.73233018056749777</v>
      </c>
    </row>
    <row r="42" spans="1:24" ht="11.25" customHeight="1" x14ac:dyDescent="0.2">
      <c r="A42" s="41" t="s">
        <v>71</v>
      </c>
      <c r="B42" s="9" t="s">
        <v>72</v>
      </c>
      <c r="C42" s="10">
        <v>-2.101805674978503</v>
      </c>
      <c r="D42" s="10">
        <v>-16.814789337919169</v>
      </c>
      <c r="E42" s="10">
        <v>25.222098022355979</v>
      </c>
      <c r="F42" s="10">
        <v>7.3564918314703336</v>
      </c>
      <c r="G42" s="10">
        <v>-17.865692175408419</v>
      </c>
      <c r="H42" s="10">
        <v>-15.763800515907141</v>
      </c>
      <c r="I42" s="10">
        <v>-6.3055030094582971</v>
      </c>
      <c r="J42" s="10">
        <v>51.495184866723989</v>
      </c>
      <c r="K42" s="10">
        <v>-60.953482373172832</v>
      </c>
      <c r="L42" s="10">
        <v>-23.120292347377472</v>
      </c>
      <c r="M42" s="10">
        <v>37.833190025795354</v>
      </c>
      <c r="N42" s="10">
        <v>6.3055030094582971</v>
      </c>
      <c r="O42" s="10">
        <v>-19.96749785038693</v>
      </c>
      <c r="P42" s="10">
        <v>14.71289767841788</v>
      </c>
      <c r="Q42" s="10">
        <v>36.782287188306107</v>
      </c>
      <c r="R42" s="10">
        <v>21.018400687876181</v>
      </c>
      <c r="S42" s="10">
        <v>-37.833190025795354</v>
      </c>
      <c r="T42" s="10">
        <v>2.5221840068787609</v>
      </c>
      <c r="U42" s="10">
        <v>59.587274290627683</v>
      </c>
      <c r="V42" s="10">
        <v>21.543938091143591</v>
      </c>
      <c r="W42" s="10">
        <v>-84.603955288048141</v>
      </c>
      <c r="X42" s="10">
        <v>56.54436801375752</v>
      </c>
    </row>
    <row r="43" spans="1:24" ht="11.25" customHeight="1" x14ac:dyDescent="0.2">
      <c r="A43" s="41" t="s">
        <v>73</v>
      </c>
      <c r="B43" s="9" t="s">
        <v>74</v>
      </c>
      <c r="C43" s="10">
        <v>-4.0699054170249349</v>
      </c>
      <c r="D43" s="10">
        <v>-551.4760963026655</v>
      </c>
      <c r="E43" s="10">
        <v>208.58409286328461</v>
      </c>
      <c r="F43" s="10">
        <v>-134.30782459157351</v>
      </c>
      <c r="G43" s="10">
        <v>160.76242476354261</v>
      </c>
      <c r="H43" s="10">
        <v>-273.70309544282031</v>
      </c>
      <c r="I43" s="10">
        <v>-81.398710232158209</v>
      </c>
      <c r="J43" s="10">
        <v>484.32218400687879</v>
      </c>
      <c r="K43" s="10">
        <v>-136.3428202923474</v>
      </c>
      <c r="L43" s="10">
        <v>-23.402149613069639</v>
      </c>
      <c r="M43" s="10">
        <v>-154.65752364574371</v>
      </c>
      <c r="N43" s="10">
        <v>-416.15073086844359</v>
      </c>
      <c r="O43" s="10">
        <v>84.451160791057603</v>
      </c>
      <c r="P43" s="10">
        <v>-450.7452278589854</v>
      </c>
      <c r="Q43" s="10">
        <v>-187.2169389509888</v>
      </c>
      <c r="R43" s="10">
        <v>-860.79105760963023</v>
      </c>
      <c r="S43" s="10">
        <v>318.4723129836629</v>
      </c>
      <c r="T43" s="10">
        <v>841.15365434221837</v>
      </c>
      <c r="U43" s="10">
        <v>120.06302665520209</v>
      </c>
      <c r="V43" s="10">
        <v>-402.51650902837491</v>
      </c>
      <c r="W43" s="10">
        <v>-539.50275150472919</v>
      </c>
      <c r="X43" s="10">
        <v>710.60713671539122</v>
      </c>
    </row>
    <row r="44" spans="1:24" ht="11.25" customHeight="1" x14ac:dyDescent="0.2">
      <c r="A44" s="41" t="s">
        <v>75</v>
      </c>
      <c r="B44" s="9" t="s">
        <v>76</v>
      </c>
      <c r="C44" s="10">
        <v>-1.9107480653482369</v>
      </c>
      <c r="D44" s="10">
        <v>84.073774720550304</v>
      </c>
      <c r="E44" s="10">
        <v>-26.750730868443679</v>
      </c>
      <c r="F44" s="10">
        <v>-134.70911435941531</v>
      </c>
      <c r="G44" s="10">
        <v>-82.16302665520206</v>
      </c>
      <c r="H44" s="10">
        <v>9.5538263112639719</v>
      </c>
      <c r="I44" s="10">
        <v>-141.39673258813411</v>
      </c>
      <c r="J44" s="10">
        <v>212.095184866724</v>
      </c>
      <c r="K44" s="10">
        <v>-54.456835769561472</v>
      </c>
      <c r="L44" s="10">
        <v>85.029148753224419</v>
      </c>
      <c r="M44" s="10">
        <v>92.67222699914015</v>
      </c>
      <c r="N44" s="10">
        <v>102.2260533104041</v>
      </c>
      <c r="O44" s="10">
        <v>-16.241530524505588</v>
      </c>
      <c r="P44" s="10">
        <v>-38.215305245055887</v>
      </c>
      <c r="Q44" s="10">
        <v>-75.475322441960444</v>
      </c>
      <c r="R44" s="10">
        <v>-128.02141014617371</v>
      </c>
      <c r="S44" s="10">
        <v>-79.296818572656917</v>
      </c>
      <c r="T44" s="10">
        <v>31.336543422184011</v>
      </c>
      <c r="U44" s="10">
        <v>-50.253138435081681</v>
      </c>
      <c r="V44" s="10">
        <v>-72.513585554600169</v>
      </c>
      <c r="W44" s="10">
        <v>52.492605331040409</v>
      </c>
      <c r="X44" s="10">
        <v>165.29380911435939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1.0413585554600171</v>
      </c>
      <c r="E45" s="10">
        <v>0</v>
      </c>
      <c r="F45" s="10">
        <v>4.1654342218400684</v>
      </c>
      <c r="G45" s="10">
        <v>0</v>
      </c>
      <c r="H45" s="10">
        <v>0</v>
      </c>
      <c r="I45" s="10">
        <v>0</v>
      </c>
      <c r="J45" s="10">
        <v>0</v>
      </c>
      <c r="K45" s="10">
        <v>1.0413585554600171</v>
      </c>
      <c r="L45" s="10">
        <v>0</v>
      </c>
      <c r="M45" s="10">
        <v>0</v>
      </c>
      <c r="N45" s="10">
        <v>-3.1240756663800511</v>
      </c>
      <c r="O45" s="10">
        <v>2.0827171109200342</v>
      </c>
      <c r="P45" s="10">
        <v>0</v>
      </c>
      <c r="Q45" s="10">
        <v>0</v>
      </c>
      <c r="R45" s="10">
        <v>-2.0827171109200342</v>
      </c>
      <c r="S45" s="10">
        <v>2.0827171109200342</v>
      </c>
      <c r="T45" s="10">
        <v>11.24677558039553</v>
      </c>
      <c r="U45" s="10">
        <v>-0.83310404127257087</v>
      </c>
      <c r="V45" s="10">
        <v>0.62484952708512465</v>
      </c>
      <c r="W45" s="10">
        <v>0</v>
      </c>
      <c r="X45" s="10">
        <v>1.7282889079965611</v>
      </c>
    </row>
    <row r="46" spans="1:24" ht="11.25" customHeight="1" x14ac:dyDescent="0.2">
      <c r="A46" s="41" t="s">
        <v>79</v>
      </c>
      <c r="B46" s="9" t="s">
        <v>80</v>
      </c>
      <c r="C46" s="10">
        <v>1.0031814273430779</v>
      </c>
      <c r="D46" s="10">
        <v>-8.0251934651762671</v>
      </c>
      <c r="E46" s="10">
        <v>11.034651762682721</v>
      </c>
      <c r="F46" s="10">
        <v>-6.0189165950128984</v>
      </c>
      <c r="G46" s="10">
        <v>6.0189165950128984</v>
      </c>
      <c r="H46" s="10">
        <v>-7.0220980223559746</v>
      </c>
      <c r="I46" s="10">
        <v>-4.0126397248495271</v>
      </c>
      <c r="J46" s="10">
        <v>1.0031814273430779</v>
      </c>
      <c r="K46" s="10">
        <v>1.0031814273430779</v>
      </c>
      <c r="L46" s="10">
        <v>-2.00627687016337</v>
      </c>
      <c r="M46" s="10">
        <v>-7.0220980223559746</v>
      </c>
      <c r="N46" s="10">
        <v>-18.05674978503869</v>
      </c>
      <c r="O46" s="10">
        <v>-34.107222699914011</v>
      </c>
      <c r="P46" s="10">
        <v>7.0220980223559746</v>
      </c>
      <c r="Q46" s="10">
        <v>-34.107222699914011</v>
      </c>
      <c r="R46" s="10">
        <v>-36.113499570077387</v>
      </c>
      <c r="S46" s="10">
        <v>35.110318142734307</v>
      </c>
      <c r="T46" s="10">
        <v>-106.43447979363719</v>
      </c>
      <c r="U46" s="10">
        <v>-13.442218400687871</v>
      </c>
      <c r="V46" s="10">
        <v>8.1255374032674119</v>
      </c>
      <c r="W46" s="10">
        <v>48.104041272570939</v>
      </c>
      <c r="X46" s="10">
        <v>-34.853826311263973</v>
      </c>
    </row>
    <row r="47" spans="1:24" ht="11.25" customHeight="1" x14ac:dyDescent="0.2">
      <c r="A47" s="41" t="s">
        <v>81</v>
      </c>
      <c r="B47" s="9" t="s">
        <v>82</v>
      </c>
      <c r="C47" s="10">
        <v>-15.835511607910581</v>
      </c>
      <c r="D47" s="10">
        <v>25.150472914875319</v>
      </c>
      <c r="E47" s="10">
        <v>-18.630008598452282</v>
      </c>
      <c r="F47" s="10">
        <v>11.17798796216681</v>
      </c>
      <c r="G47" s="10">
        <v>-0.93147033533963886</v>
      </c>
      <c r="H47" s="10">
        <v>2.7944969905417021</v>
      </c>
      <c r="I47" s="10">
        <v>-22.35597592433362</v>
      </c>
      <c r="J47" s="10">
        <v>2.7944969905417021</v>
      </c>
      <c r="K47" s="10">
        <v>25.150472914875319</v>
      </c>
      <c r="L47" s="10">
        <v>-13.972484952708511</v>
      </c>
      <c r="M47" s="10">
        <v>-3.7259673258813408</v>
      </c>
      <c r="N47" s="10">
        <v>-3.7259673258813408</v>
      </c>
      <c r="O47" s="10">
        <v>5.5889939810834042</v>
      </c>
      <c r="P47" s="10">
        <v>19.561478933791921</v>
      </c>
      <c r="Q47" s="10">
        <v>0</v>
      </c>
      <c r="R47" s="10">
        <v>-2.7944969905417021</v>
      </c>
      <c r="S47" s="10">
        <v>12.10945829750645</v>
      </c>
      <c r="T47" s="10">
        <v>7.0793637145313841</v>
      </c>
      <c r="U47" s="10">
        <v>20.306706792777302</v>
      </c>
      <c r="V47" s="10">
        <v>1.397248495270851</v>
      </c>
      <c r="W47" s="10">
        <v>-14.210404127257091</v>
      </c>
      <c r="X47" s="10">
        <v>-6.3370593293207218</v>
      </c>
    </row>
    <row r="48" spans="1:24" ht="11.25" customHeight="1" x14ac:dyDescent="0.2">
      <c r="A48" s="41" t="s">
        <v>83</v>
      </c>
      <c r="B48" s="9" t="s">
        <v>84</v>
      </c>
      <c r="C48" s="10">
        <v>-9.9360275150472912</v>
      </c>
      <c r="D48" s="10">
        <v>17.579019776440241</v>
      </c>
      <c r="E48" s="10">
        <v>-6.114445399828031</v>
      </c>
      <c r="F48" s="10">
        <v>-40.508254514187442</v>
      </c>
      <c r="G48" s="10">
        <v>7.643078245915734</v>
      </c>
      <c r="H48" s="10">
        <v>12.99320722269991</v>
      </c>
      <c r="I48" s="10">
        <v>-20.63628546861565</v>
      </c>
      <c r="J48" s="10">
        <v>10.700257953568361</v>
      </c>
      <c r="K48" s="10">
        <v>6.8787618228718834</v>
      </c>
      <c r="L48" s="10">
        <v>28.279363714531382</v>
      </c>
      <c r="M48" s="10">
        <v>-29.807996560619081</v>
      </c>
      <c r="N48" s="10">
        <v>3.0572656921754078</v>
      </c>
      <c r="O48" s="10">
        <v>25.98641444539982</v>
      </c>
      <c r="P48" s="10">
        <v>-40.508254514187442</v>
      </c>
      <c r="Q48" s="10">
        <v>0</v>
      </c>
      <c r="R48" s="10">
        <v>-26.750730868443679</v>
      </c>
      <c r="S48" s="10">
        <v>2.2929492691315558</v>
      </c>
      <c r="T48" s="10">
        <v>41.731126397248502</v>
      </c>
      <c r="U48" s="10">
        <v>36.304557179707651</v>
      </c>
      <c r="V48" s="10">
        <v>-95.691229578675816</v>
      </c>
      <c r="W48" s="10">
        <v>72.035941530524497</v>
      </c>
      <c r="X48" s="10">
        <v>-29.186930352536539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-5.732330180567498</v>
      </c>
      <c r="D50" s="10">
        <v>0.95537403267411869</v>
      </c>
      <c r="E50" s="10">
        <v>5.732330180567498</v>
      </c>
      <c r="F50" s="10">
        <v>-5.732330180567498</v>
      </c>
      <c r="G50" s="10">
        <v>9.5538263112639719</v>
      </c>
      <c r="H50" s="10">
        <v>-5.732330180567498</v>
      </c>
      <c r="I50" s="10">
        <v>0.95537403267411869</v>
      </c>
      <c r="J50" s="10">
        <v>-2.8661220980223558</v>
      </c>
      <c r="K50" s="10">
        <v>8.5984522785898534</v>
      </c>
      <c r="L50" s="10">
        <v>0.95537403267411869</v>
      </c>
      <c r="M50" s="10">
        <v>1.9107480653482369</v>
      </c>
      <c r="N50" s="10">
        <v>1.9107480653482369</v>
      </c>
      <c r="O50" s="10">
        <v>-4.7769561478933786</v>
      </c>
      <c r="P50" s="10">
        <v>1.9107480653482369</v>
      </c>
      <c r="Q50" s="10">
        <v>0.95537403267411869</v>
      </c>
      <c r="R50" s="10">
        <v>1.9107480653482369</v>
      </c>
      <c r="S50" s="10">
        <v>-1.9107480653482369</v>
      </c>
      <c r="T50" s="10">
        <v>3.5349097162510739</v>
      </c>
      <c r="U50" s="10">
        <v>-62.959759243336187</v>
      </c>
      <c r="V50" s="10">
        <v>-21.97386070507309</v>
      </c>
      <c r="W50" s="10">
        <v>1.632244196044712</v>
      </c>
      <c r="X50" s="10">
        <v>30.053052450558901</v>
      </c>
    </row>
    <row r="51" spans="1:24" ht="11.25" customHeight="1" x14ac:dyDescent="0.2">
      <c r="A51" s="35" t="s">
        <v>89</v>
      </c>
      <c r="B51" s="36" t="s">
        <v>90</v>
      </c>
      <c r="C51" s="37">
        <v>88.651074806534808</v>
      </c>
      <c r="D51" s="37">
        <v>45.786672398968193</v>
      </c>
      <c r="E51" s="37">
        <v>-274.97850386930349</v>
      </c>
      <c r="F51" s="37">
        <v>158.85683576956151</v>
      </c>
      <c r="G51" s="37">
        <v>10.91332760103181</v>
      </c>
      <c r="H51" s="37">
        <v>-76.393121238177116</v>
      </c>
      <c r="I51" s="37">
        <v>29.806706792777302</v>
      </c>
      <c r="J51" s="37">
        <v>79.132244196044709</v>
      </c>
      <c r="K51" s="37">
        <v>-59.332932072227003</v>
      </c>
      <c r="L51" s="37">
        <v>104.12940670679281</v>
      </c>
      <c r="M51" s="37">
        <v>-45.249269131556318</v>
      </c>
      <c r="N51" s="37">
        <v>-72.403009458297504</v>
      </c>
      <c r="O51" s="37">
        <v>199.97626827171109</v>
      </c>
      <c r="P51" s="37">
        <v>-74.969733447979365</v>
      </c>
      <c r="Q51" s="37">
        <v>-149.13465176268269</v>
      </c>
      <c r="R51" s="37">
        <v>94.54892519346518</v>
      </c>
      <c r="S51" s="37">
        <v>-79.813843508168532</v>
      </c>
      <c r="T51" s="37">
        <v>232.04144453998279</v>
      </c>
      <c r="U51" s="37">
        <v>-83.040326741186576</v>
      </c>
      <c r="V51" s="37">
        <v>-277.13774720550299</v>
      </c>
      <c r="W51" s="37">
        <v>127.2217540842648</v>
      </c>
      <c r="X51" s="37">
        <v>12.19226139294927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-10.80541702493551</v>
      </c>
      <c r="M52" s="37">
        <f t="shared" si="20"/>
        <v>-6.3031814273430777</v>
      </c>
      <c r="N52" s="37">
        <f t="shared" si="20"/>
        <v>6.3031814273430777</v>
      </c>
      <c r="O52" s="37">
        <f t="shared" si="20"/>
        <v>6.3031814273430777</v>
      </c>
      <c r="P52" s="37">
        <f t="shared" si="20"/>
        <v>4.5022355975924331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-10.80541702493551</v>
      </c>
      <c r="M66" s="10">
        <v>-6.3031814273430777</v>
      </c>
      <c r="N66" s="10">
        <v>6.3031814273430777</v>
      </c>
      <c r="O66" s="10">
        <v>6.3031814273430777</v>
      </c>
      <c r="P66" s="10">
        <v>4.5022355975924331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64778.796216680988</v>
      </c>
      <c r="D2" s="31">
        <f t="shared" si="0"/>
        <v>64148.397076526235</v>
      </c>
      <c r="E2" s="31">
        <f t="shared" si="0"/>
        <v>63607.557093723131</v>
      </c>
      <c r="F2" s="31">
        <f t="shared" si="0"/>
        <v>66774.995614789339</v>
      </c>
      <c r="G2" s="31">
        <f t="shared" si="0"/>
        <v>67378.242992261396</v>
      </c>
      <c r="H2" s="31">
        <f t="shared" si="0"/>
        <v>66918.790541702489</v>
      </c>
      <c r="I2" s="31">
        <f t="shared" si="0"/>
        <v>66882.994325021486</v>
      </c>
      <c r="J2" s="31">
        <f t="shared" si="0"/>
        <v>66853.03439380911</v>
      </c>
      <c r="K2" s="31">
        <f t="shared" si="0"/>
        <v>69018.706276870143</v>
      </c>
      <c r="L2" s="31">
        <f t="shared" si="0"/>
        <v>63630.863370593281</v>
      </c>
      <c r="M2" s="31">
        <f t="shared" si="0"/>
        <v>68284.91650902835</v>
      </c>
      <c r="N2" s="31">
        <f t="shared" si="0"/>
        <v>63400.919604471193</v>
      </c>
      <c r="O2" s="31">
        <f t="shared" si="0"/>
        <v>60399.893723129826</v>
      </c>
      <c r="P2" s="31">
        <f t="shared" si="0"/>
        <v>62641.932072226984</v>
      </c>
      <c r="Q2" s="31">
        <f t="shared" si="0"/>
        <v>59002.075666380057</v>
      </c>
      <c r="R2" s="31">
        <f t="shared" si="0"/>
        <v>59501.875752364562</v>
      </c>
      <c r="S2" s="31">
        <f t="shared" si="0"/>
        <v>63146.869389509884</v>
      </c>
      <c r="T2" s="31">
        <f t="shared" si="0"/>
        <v>63922.04428202923</v>
      </c>
      <c r="U2" s="31">
        <f t="shared" si="0"/>
        <v>63992.676612209791</v>
      </c>
      <c r="V2" s="31">
        <f t="shared" si="0"/>
        <v>64283.582889079946</v>
      </c>
      <c r="W2" s="31">
        <f t="shared" si="0"/>
        <v>57819.323645743782</v>
      </c>
      <c r="X2" s="31">
        <f t="shared" ref="X2" si="1">SUM(X3,X17,X22,X25,X26,X51,X52,X71,X74,X75,X76)</f>
        <v>64368.13869303526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8018.0593293207221</v>
      </c>
      <c r="D3" s="34">
        <f t="shared" si="2"/>
        <v>7420.7488392089435</v>
      </c>
      <c r="E3" s="34">
        <f t="shared" si="2"/>
        <v>6413.9022355975922</v>
      </c>
      <c r="F3" s="34">
        <f t="shared" si="2"/>
        <v>6016.3407566637998</v>
      </c>
      <c r="G3" s="34">
        <f t="shared" si="2"/>
        <v>5871.1737747205498</v>
      </c>
      <c r="H3" s="34">
        <f t="shared" si="2"/>
        <v>5173.5717110920014</v>
      </c>
      <c r="I3" s="34">
        <f t="shared" si="2"/>
        <v>4952.2248495270842</v>
      </c>
      <c r="J3" s="34">
        <f t="shared" si="2"/>
        <v>4418.2447119518483</v>
      </c>
      <c r="K3" s="34">
        <f t="shared" si="2"/>
        <v>4557.9846087704218</v>
      </c>
      <c r="L3" s="34">
        <f t="shared" si="2"/>
        <v>3135.2754084264825</v>
      </c>
      <c r="M3" s="34">
        <f t="shared" si="2"/>
        <v>3787.1784178847797</v>
      </c>
      <c r="N3" s="34">
        <f t="shared" si="2"/>
        <v>3505.1235597592431</v>
      </c>
      <c r="O3" s="34">
        <f t="shared" si="2"/>
        <v>3235.6661220980222</v>
      </c>
      <c r="P3" s="34">
        <f t="shared" si="2"/>
        <v>3563.0851246775569</v>
      </c>
      <c r="Q3" s="34">
        <f t="shared" si="2"/>
        <v>3476.4177128116935</v>
      </c>
      <c r="R3" s="34">
        <f t="shared" si="2"/>
        <v>3425.1793637145311</v>
      </c>
      <c r="S3" s="34">
        <f t="shared" si="2"/>
        <v>3165.6610490111771</v>
      </c>
      <c r="T3" s="34">
        <f t="shared" si="2"/>
        <v>3069.9472055030092</v>
      </c>
      <c r="U3" s="34">
        <f t="shared" si="2"/>
        <v>3080.4954428202914</v>
      </c>
      <c r="V3" s="34">
        <f t="shared" si="2"/>
        <v>3050.6435081685295</v>
      </c>
      <c r="W3" s="34">
        <f t="shared" si="2"/>
        <v>2364.7897678417885</v>
      </c>
      <c r="X3" s="34">
        <f t="shared" ref="X3" si="3">SUM(X4,X8,X11)</f>
        <v>2592.4713671539116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7042.3383490971628</v>
      </c>
      <c r="D4" s="29">
        <f t="shared" si="4"/>
        <v>6592.8208942390374</v>
      </c>
      <c r="E4" s="29">
        <f t="shared" si="4"/>
        <v>5916.6613929492687</v>
      </c>
      <c r="F4" s="29">
        <f t="shared" si="4"/>
        <v>5718.1593293207216</v>
      </c>
      <c r="G4" s="29">
        <f t="shared" si="4"/>
        <v>5492.1582975064484</v>
      </c>
      <c r="H4" s="29">
        <f t="shared" si="4"/>
        <v>4869.0762682717095</v>
      </c>
      <c r="I4" s="29">
        <f t="shared" si="4"/>
        <v>4722.0650042992256</v>
      </c>
      <c r="J4" s="29">
        <f t="shared" si="4"/>
        <v>4298.5670679277728</v>
      </c>
      <c r="K4" s="29">
        <f t="shared" si="4"/>
        <v>3861.2691315563206</v>
      </c>
      <c r="L4" s="29">
        <f t="shared" si="4"/>
        <v>3041.5558039552875</v>
      </c>
      <c r="M4" s="29">
        <f t="shared" si="4"/>
        <v>3719.0482373172817</v>
      </c>
      <c r="N4" s="29">
        <f t="shared" si="4"/>
        <v>3387.3459157351672</v>
      </c>
      <c r="O4" s="29">
        <f t="shared" si="4"/>
        <v>3349.0657781599311</v>
      </c>
      <c r="P4" s="29">
        <f t="shared" si="4"/>
        <v>3449.8947549441091</v>
      </c>
      <c r="Q4" s="29">
        <f t="shared" si="4"/>
        <v>3126.9552020636283</v>
      </c>
      <c r="R4" s="29">
        <f t="shared" si="4"/>
        <v>2910.9926053310405</v>
      </c>
      <c r="S4" s="29">
        <f t="shared" si="4"/>
        <v>2570.522184006878</v>
      </c>
      <c r="T4" s="29">
        <f t="shared" si="4"/>
        <v>2490.7311263972483</v>
      </c>
      <c r="U4" s="29">
        <f t="shared" si="4"/>
        <v>2495.7500429922607</v>
      </c>
      <c r="V4" s="29">
        <f t="shared" si="4"/>
        <v>2461.6691315563194</v>
      </c>
      <c r="W4" s="29">
        <f t="shared" si="4"/>
        <v>1977.0115219260531</v>
      </c>
      <c r="X4" s="29">
        <f t="shared" ref="X4" si="5">SUM(X5:X7)</f>
        <v>2125.5198624247628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226.50421324161636</v>
      </c>
      <c r="F5" s="10">
        <f>PPRD!F5+RCV_RCY!F5+IMP!F5-EXP!F5+STK_CHG!F5</f>
        <v>342.1388650042993</v>
      </c>
      <c r="G5" s="10">
        <f>PPRD!G5+RCV_RCY!G5+IMP!G5-EXP!G5+STK_CHG!G5</f>
        <v>367.522269991401</v>
      </c>
      <c r="H5" s="10">
        <f>PPRD!H5+RCV_RCY!H5+IMP!H5-EXP!H5+STK_CHG!H5</f>
        <v>339.85279449699044</v>
      </c>
      <c r="I5" s="10">
        <f>PPRD!I5+RCV_RCY!I5+IMP!I5-EXP!I5+STK_CHG!I5</f>
        <v>126.31693895098886</v>
      </c>
      <c r="J5" s="10">
        <f>PPRD!J5+RCV_RCY!J5+IMP!J5-EXP!J5+STK_CHG!J5</f>
        <v>230.9796216680997</v>
      </c>
      <c r="K5" s="10">
        <f>PPRD!K5+RCV_RCY!K5+IMP!K5-EXP!K5+STK_CHG!K5</f>
        <v>226.76904557179714</v>
      </c>
      <c r="L5" s="10">
        <f>PPRD!L5+RCV_RCY!L5+IMP!L5-EXP!L5+STK_CHG!L5</f>
        <v>270.67927773000849</v>
      </c>
      <c r="M5" s="10">
        <f>PPRD!M5+RCV_RCY!M5+IMP!M5-EXP!M5+STK_CHG!M5</f>
        <v>96.241530524505635</v>
      </c>
      <c r="N5" s="10">
        <f>PPRD!N5+RCV_RCY!N5+IMP!N5-EXP!N5+STK_CHG!N5</f>
        <v>255.04006878761825</v>
      </c>
      <c r="O5" s="10">
        <f>PPRD!O5+RCV_RCY!O5+IMP!O5-EXP!O5+STK_CHG!O5</f>
        <v>203.57635425623386</v>
      </c>
      <c r="P5" s="10">
        <f>PPRD!P5+RCV_RCY!P5+IMP!P5-EXP!P5+STK_CHG!P5</f>
        <v>317.73430782459161</v>
      </c>
      <c r="Q5" s="10">
        <f>PPRD!Q5+RCV_RCY!Q5+IMP!Q5-EXP!Q5+STK_CHG!Q5</f>
        <v>303.10352536543422</v>
      </c>
      <c r="R5" s="10">
        <f>PPRD!R5+RCV_RCY!R5+IMP!R5-EXP!R5+STK_CHG!R5</f>
        <v>273.93817712811693</v>
      </c>
      <c r="S5" s="10">
        <f>PPRD!S5+RCV_RCY!S5+IMP!S5-EXP!S5+STK_CHG!S5</f>
        <v>290.55485812553735</v>
      </c>
      <c r="T5" s="10">
        <f>PPRD!T5+RCV_RCY!T5+IMP!T5-EXP!T5+STK_CHG!T5</f>
        <v>281.76595012897678</v>
      </c>
      <c r="U5" s="10">
        <f>PPRD!U5+RCV_RCY!U5+IMP!U5-EXP!U5+STK_CHG!U5</f>
        <v>304.3457437661221</v>
      </c>
      <c r="V5" s="10">
        <f>PPRD!V5+RCV_RCY!V5+IMP!V5-EXP!V5+STK_CHG!V5</f>
        <v>259.51177987962171</v>
      </c>
      <c r="W5" s="10">
        <f>PPRD!W5+RCV_RCY!W5+IMP!W5-EXP!W5+STK_CHG!W5</f>
        <v>191.59613069647466</v>
      </c>
      <c r="X5" s="10">
        <f>PPRD!X5+RCV_RCY!X5+IMP!X5-EXP!X5+STK_CHG!X5</f>
        <v>186.04247635425622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2831.5386930352538</v>
      </c>
      <c r="D6" s="10">
        <f>PPRD!D6+RCV_RCY!D6+IMP!D6-EXP!D6+STK_CHG!D6</f>
        <v>2790.9380911435942</v>
      </c>
      <c r="E6" s="10">
        <f>PPRD!E6+RCV_RCY!E6+IMP!E6-EXP!E6+STK_CHG!E6</f>
        <v>2498.3340498710236</v>
      </c>
      <c r="F6" s="10">
        <f>PPRD!F6+RCV_RCY!F6+IMP!F6-EXP!F6+STK_CHG!F6</f>
        <v>2389.8325881341352</v>
      </c>
      <c r="G6" s="10">
        <f>PPRD!G6+RCV_RCY!G6+IMP!G6-EXP!G6+STK_CHG!G6</f>
        <v>2538.9346517626827</v>
      </c>
      <c r="H6" s="10">
        <f>PPRD!H6+RCV_RCY!H6+IMP!H6-EXP!H6+STK_CHG!H6</f>
        <v>2284.1312123817702</v>
      </c>
      <c r="I6" s="10">
        <f>PPRD!I6+RCV_RCY!I6+IMP!I6-EXP!I6+STK_CHG!I6</f>
        <v>2627.1358555460019</v>
      </c>
      <c r="J6" s="10">
        <f>PPRD!J6+RCV_RCY!J6+IMP!J6-EXP!J6+STK_CHG!J6</f>
        <v>2413.6329320722261</v>
      </c>
      <c r="K6" s="10">
        <f>PPRD!K6+RCV_RCY!K6+IMP!K6-EXP!K6+STK_CHG!K6</f>
        <v>2038.4278589853827</v>
      </c>
      <c r="L6" s="10">
        <f>PPRD!L6+RCV_RCY!L6+IMP!L6-EXP!L6+STK_CHG!L6</f>
        <v>1370.6187446259671</v>
      </c>
      <c r="M6" s="10">
        <f>PPRD!M6+RCV_RCY!M6+IMP!M6-EXP!M6+STK_CHG!M6</f>
        <v>1838.9250214961303</v>
      </c>
      <c r="N6" s="10">
        <f>PPRD!N6+RCV_RCY!N6+IMP!N6-EXP!N6+STK_CHG!N6</f>
        <v>1805.324591573516</v>
      </c>
      <c r="O6" s="10">
        <f>PPRD!O6+RCV_RCY!O6+IMP!O6-EXP!O6+STK_CHG!O6</f>
        <v>1701.1500429922614</v>
      </c>
      <c r="P6" s="10">
        <f>PPRD!P6+RCV_RCY!P6+IMP!P6-EXP!P6+STK_CHG!P6</f>
        <v>1643.8628546861557</v>
      </c>
      <c r="Q6" s="10">
        <f>PPRD!Q6+RCV_RCY!Q6+IMP!Q6-EXP!Q6+STK_CHG!Q6</f>
        <v>1313.5989681857268</v>
      </c>
      <c r="R6" s="10">
        <f>PPRD!R6+RCV_RCY!R6+IMP!R6-EXP!R6+STK_CHG!R6</f>
        <v>1133.8823731728291</v>
      </c>
      <c r="S6" s="10">
        <f>PPRD!S6+RCV_RCY!S6+IMP!S6-EXP!S6+STK_CHG!S6</f>
        <v>1108.13241616509</v>
      </c>
      <c r="T6" s="10">
        <f>PPRD!T6+RCV_RCY!T6+IMP!T6-EXP!T6+STK_CHG!T6</f>
        <v>1092.5776440240757</v>
      </c>
      <c r="U6" s="10">
        <f>PPRD!U6+RCV_RCY!U6+IMP!U6-EXP!U6+STK_CHG!U6</f>
        <v>1102.2590713671534</v>
      </c>
      <c r="V6" s="10">
        <f>PPRD!V6+RCV_RCY!V6+IMP!V6-EXP!V6+STK_CHG!V6</f>
        <v>1098.5807394668961</v>
      </c>
      <c r="W6" s="10">
        <f>PPRD!W6+RCV_RCY!W6+IMP!W6-EXP!W6+STK_CHG!W6</f>
        <v>1000.4487532244194</v>
      </c>
      <c r="X6" s="10">
        <f>PPRD!X6+RCV_RCY!X6+IMP!X6-EXP!X6+STK_CHG!X6</f>
        <v>1151.9418744625962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4210.7996560619085</v>
      </c>
      <c r="D7" s="10">
        <f>PPRD!D7+RCV_RCY!D7+IMP!D7-EXP!D7+STK_CHG!D7</f>
        <v>3801.8828030954437</v>
      </c>
      <c r="E7" s="10">
        <f>PPRD!E7+RCV_RCY!E7+IMP!E7-EXP!E7+STK_CHG!E7</f>
        <v>3191.8231298366291</v>
      </c>
      <c r="F7" s="10">
        <f>PPRD!F7+RCV_RCY!F7+IMP!F7-EXP!F7+STK_CHG!F7</f>
        <v>2986.1878761822873</v>
      </c>
      <c r="G7" s="10">
        <f>PPRD!G7+RCV_RCY!G7+IMP!G7-EXP!G7+STK_CHG!G7</f>
        <v>2585.7013757523646</v>
      </c>
      <c r="H7" s="10">
        <f>PPRD!H7+RCV_RCY!H7+IMP!H7-EXP!H7+STK_CHG!H7</f>
        <v>2245.0922613929488</v>
      </c>
      <c r="I7" s="10">
        <f>PPRD!I7+RCV_RCY!I7+IMP!I7-EXP!I7+STK_CHG!I7</f>
        <v>1968.6122098022349</v>
      </c>
      <c r="J7" s="10">
        <f>PPRD!J7+RCV_RCY!J7+IMP!J7-EXP!J7+STK_CHG!J7</f>
        <v>1653.9545141874466</v>
      </c>
      <c r="K7" s="10">
        <f>PPRD!K7+RCV_RCY!K7+IMP!K7-EXP!K7+STK_CHG!K7</f>
        <v>1596.0722269991404</v>
      </c>
      <c r="L7" s="10">
        <f>PPRD!L7+RCV_RCY!L7+IMP!L7-EXP!L7+STK_CHG!L7</f>
        <v>1400.2577815993118</v>
      </c>
      <c r="M7" s="10">
        <f>PPRD!M7+RCV_RCY!M7+IMP!M7-EXP!M7+STK_CHG!M7</f>
        <v>1783.8816852966459</v>
      </c>
      <c r="N7" s="10">
        <f>PPRD!N7+RCV_RCY!N7+IMP!N7-EXP!N7+STK_CHG!N7</f>
        <v>1326.9812553740328</v>
      </c>
      <c r="O7" s="10">
        <f>PPRD!O7+RCV_RCY!O7+IMP!O7-EXP!O7+STK_CHG!O7</f>
        <v>1444.3393809114357</v>
      </c>
      <c r="P7" s="10">
        <f>PPRD!P7+RCV_RCY!P7+IMP!P7-EXP!P7+STK_CHG!P7</f>
        <v>1488.2975924333618</v>
      </c>
      <c r="Q7" s="10">
        <f>PPRD!Q7+RCV_RCY!Q7+IMP!Q7-EXP!Q7+STK_CHG!Q7</f>
        <v>1510.2527085124675</v>
      </c>
      <c r="R7" s="10">
        <f>PPRD!R7+RCV_RCY!R7+IMP!R7-EXP!R7+STK_CHG!R7</f>
        <v>1503.1720550300945</v>
      </c>
      <c r="S7" s="10">
        <f>PPRD!S7+RCV_RCY!S7+IMP!S7-EXP!S7+STK_CHG!S7</f>
        <v>1171.8349097162504</v>
      </c>
      <c r="T7" s="10">
        <f>PPRD!T7+RCV_RCY!T7+IMP!T7-EXP!T7+STK_CHG!T7</f>
        <v>1116.3875322441959</v>
      </c>
      <c r="U7" s="10">
        <f>PPRD!U7+RCV_RCY!U7+IMP!U7-EXP!U7+STK_CHG!U7</f>
        <v>1089.1452278589852</v>
      </c>
      <c r="V7" s="10">
        <f>PPRD!V7+RCV_RCY!V7+IMP!V7-EXP!V7+STK_CHG!V7</f>
        <v>1103.5766122098019</v>
      </c>
      <c r="W7" s="10">
        <f>PPRD!W7+RCV_RCY!W7+IMP!W7-EXP!W7+STK_CHG!W7</f>
        <v>784.96663800515898</v>
      </c>
      <c r="X7" s="10">
        <f>PPRD!X7+RCV_RCY!X7+IMP!X7-EXP!X7+STK_CHG!X7</f>
        <v>787.53551160791039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213.42837489251937</v>
      </c>
      <c r="D8" s="29">
        <f t="shared" si="6"/>
        <v>92.867841788478017</v>
      </c>
      <c r="E8" s="29">
        <f t="shared" si="6"/>
        <v>67.822269991401541</v>
      </c>
      <c r="F8" s="29">
        <f t="shared" si="6"/>
        <v>57.85348237317281</v>
      </c>
      <c r="G8" s="29">
        <f t="shared" si="6"/>
        <v>76.11496130696473</v>
      </c>
      <c r="H8" s="29">
        <f t="shared" si="6"/>
        <v>42.373258813413585</v>
      </c>
      <c r="I8" s="29">
        <f t="shared" si="6"/>
        <v>13.330438521066206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18.082029234737742</v>
      </c>
      <c r="Q8" s="29">
        <f t="shared" si="6"/>
        <v>18.775924333619944</v>
      </c>
      <c r="R8" s="29">
        <f t="shared" si="6"/>
        <v>16.281513327601029</v>
      </c>
      <c r="S8" s="29">
        <f t="shared" si="6"/>
        <v>24.726397248495267</v>
      </c>
      <c r="T8" s="29">
        <f t="shared" si="6"/>
        <v>22.689509888220122</v>
      </c>
      <c r="U8" s="29">
        <f t="shared" si="6"/>
        <v>28.657351676698188</v>
      </c>
      <c r="V8" s="29">
        <f t="shared" si="6"/>
        <v>30.541358555460015</v>
      </c>
      <c r="W8" s="29">
        <f t="shared" si="6"/>
        <v>31.875408426483233</v>
      </c>
      <c r="X8" s="29">
        <f t="shared" ref="X8" si="7">SUM(X9:X10)</f>
        <v>24.582631126397249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213.42837489251937</v>
      </c>
      <c r="D9" s="10">
        <f>PPRD!D9+RCV_RCY!D9+IMP!D9-EXP!D9+STK_CHG!D9</f>
        <v>92.867841788478017</v>
      </c>
      <c r="E9" s="10">
        <f>PPRD!E9+RCV_RCY!E9+IMP!E9-EXP!E9+STK_CHG!E9</f>
        <v>67.822269991401541</v>
      </c>
      <c r="F9" s="10">
        <f>PPRD!F9+RCV_RCY!F9+IMP!F9-EXP!F9+STK_CHG!F9</f>
        <v>57.85348237317281</v>
      </c>
      <c r="G9" s="10">
        <f>PPRD!G9+RCV_RCY!G9+IMP!G9-EXP!G9+STK_CHG!G9</f>
        <v>76.11496130696473</v>
      </c>
      <c r="H9" s="10">
        <f>PPRD!H9+RCV_RCY!H9+IMP!H9-EXP!H9+STK_CHG!H9</f>
        <v>42.373258813413585</v>
      </c>
      <c r="I9" s="10">
        <f>PPRD!I9+RCV_RCY!I9+IMP!I9-EXP!I9+STK_CHG!I9</f>
        <v>13.330438521066206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18.082029234737742</v>
      </c>
      <c r="Q9" s="10">
        <f>PPRD!Q9+RCV_RCY!Q9+IMP!Q9-EXP!Q9+STK_CHG!Q9</f>
        <v>18.775924333619944</v>
      </c>
      <c r="R9" s="10">
        <f>PPRD!R9+RCV_RCY!R9+IMP!R9-EXP!R9+STK_CHG!R9</f>
        <v>16.281513327601029</v>
      </c>
      <c r="S9" s="10">
        <f>PPRD!S9+RCV_RCY!S9+IMP!S9-EXP!S9+STK_CHG!S9</f>
        <v>24.726397248495267</v>
      </c>
      <c r="T9" s="10">
        <f>PPRD!T9+RCV_RCY!T9+IMP!T9-EXP!T9+STK_CHG!T9</f>
        <v>22.689509888220122</v>
      </c>
      <c r="U9" s="10">
        <f>PPRD!U9+RCV_RCY!U9+IMP!U9-EXP!U9+STK_CHG!U9</f>
        <v>28.657351676698188</v>
      </c>
      <c r="V9" s="10">
        <f>PPRD!V9+RCV_RCY!V9+IMP!V9-EXP!V9+STK_CHG!V9</f>
        <v>30.541358555460015</v>
      </c>
      <c r="W9" s="10">
        <f>PPRD!W9+RCV_RCY!W9+IMP!W9-EXP!W9+STK_CHG!W9</f>
        <v>31.875408426483233</v>
      </c>
      <c r="X9" s="10">
        <f>PPRD!X9+RCV_RCY!X9+IMP!X9-EXP!X9+STK_CHG!X9</f>
        <v>24.582631126397249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762.29260533104025</v>
      </c>
      <c r="D11" s="29">
        <f t="shared" si="8"/>
        <v>735.06010318142717</v>
      </c>
      <c r="E11" s="29">
        <f t="shared" si="8"/>
        <v>429.41857265692181</v>
      </c>
      <c r="F11" s="29">
        <f t="shared" si="8"/>
        <v>240.32794496990539</v>
      </c>
      <c r="G11" s="29">
        <f t="shared" si="8"/>
        <v>302.90051590713671</v>
      </c>
      <c r="H11" s="29">
        <f t="shared" si="8"/>
        <v>262.12218400687868</v>
      </c>
      <c r="I11" s="29">
        <f t="shared" si="8"/>
        <v>216.82940670679267</v>
      </c>
      <c r="J11" s="29">
        <f t="shared" si="8"/>
        <v>119.6776440240756</v>
      </c>
      <c r="K11" s="29">
        <f t="shared" si="8"/>
        <v>696.71547721410138</v>
      </c>
      <c r="L11" s="29">
        <f t="shared" si="8"/>
        <v>93.719604471195225</v>
      </c>
      <c r="M11" s="29">
        <f t="shared" si="8"/>
        <v>68.130180567497845</v>
      </c>
      <c r="N11" s="29">
        <f t="shared" si="8"/>
        <v>117.77764402407574</v>
      </c>
      <c r="O11" s="29">
        <f t="shared" si="8"/>
        <v>-113.39965606190881</v>
      </c>
      <c r="P11" s="29">
        <f t="shared" si="8"/>
        <v>95.108340498710277</v>
      </c>
      <c r="Q11" s="29">
        <f t="shared" si="8"/>
        <v>330.68658641444529</v>
      </c>
      <c r="R11" s="29">
        <f t="shared" si="8"/>
        <v>497.90524505588996</v>
      </c>
      <c r="S11" s="29">
        <f t="shared" si="8"/>
        <v>570.41246775580396</v>
      </c>
      <c r="T11" s="29">
        <f t="shared" si="8"/>
        <v>556.52656921754078</v>
      </c>
      <c r="U11" s="29">
        <f t="shared" si="8"/>
        <v>556.08804815133271</v>
      </c>
      <c r="V11" s="29">
        <f t="shared" si="8"/>
        <v>558.4330180567498</v>
      </c>
      <c r="W11" s="29">
        <f t="shared" si="8"/>
        <v>355.90283748925197</v>
      </c>
      <c r="X11" s="29">
        <f t="shared" ref="X11" si="9">SUM(X12:X16)</f>
        <v>442.36887360275148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-0.7</v>
      </c>
      <c r="D12" s="10">
        <f>PPRD!D12+RCV_RCY!D12+IMP!D12-EXP!D12+STK_CHG!D12</f>
        <v>-2.1000000000000005</v>
      </c>
      <c r="E12" s="10">
        <f>PPRD!E12+RCV_RCY!E12+IMP!E12-EXP!E12+STK_CHG!E12</f>
        <v>-4.900085984522784</v>
      </c>
      <c r="F12" s="10">
        <f>PPRD!F12+RCV_RCY!F12+IMP!F12-EXP!F12+STK_CHG!F12</f>
        <v>-4.9000859845227858</v>
      </c>
      <c r="G12" s="10">
        <f>PPRD!G12+RCV_RCY!G12+IMP!G12-EXP!G12+STK_CHG!G12</f>
        <v>-1.3999999999999997</v>
      </c>
      <c r="H12" s="10">
        <f>PPRD!H12+RCV_RCY!H12+IMP!H12-EXP!H12+STK_CHG!H12</f>
        <v>2.1000859845227842</v>
      </c>
      <c r="I12" s="10">
        <f>PPRD!I12+RCV_RCY!I12+IMP!I12-EXP!I12+STK_CHG!I12</f>
        <v>1.4000000000000004</v>
      </c>
      <c r="J12" s="10">
        <f>PPRD!J12+RCV_RCY!J12+IMP!J12-EXP!J12+STK_CHG!J12</f>
        <v>1.3999999999999992</v>
      </c>
      <c r="K12" s="10">
        <f>PPRD!K12+RCV_RCY!K12+IMP!K12-EXP!K12+STK_CHG!K12</f>
        <v>3.5000859845227841</v>
      </c>
      <c r="L12" s="10">
        <f>PPRD!L12+RCV_RCY!L12+IMP!L12-EXP!L12+STK_CHG!L12</f>
        <v>2.1</v>
      </c>
      <c r="M12" s="10">
        <f>PPRD!M12+RCV_RCY!M12+IMP!M12-EXP!M12+STK_CHG!M12</f>
        <v>2.0999999999999996</v>
      </c>
      <c r="N12" s="10">
        <f>PPRD!N12+RCV_RCY!N12+IMP!N12-EXP!N12+STK_CHG!N12</f>
        <v>1.4000859845227898</v>
      </c>
      <c r="O12" s="10">
        <f>PPRD!O12+RCV_RCY!O12+IMP!O12-EXP!O12+STK_CHG!O12</f>
        <v>1.4559759243336201</v>
      </c>
      <c r="P12" s="10">
        <f>PPRD!P12+RCV_RCY!P12+IMP!P12-EXP!P12+STK_CHG!P12</f>
        <v>1.4559759243336194</v>
      </c>
      <c r="Q12" s="10">
        <f>PPRD!Q12+RCV_RCY!Q12+IMP!Q12-EXP!Q12+STK_CHG!Q12</f>
        <v>2.232330180567498</v>
      </c>
      <c r="R12" s="10">
        <f>PPRD!R12+RCV_RCY!R12+IMP!R12-EXP!R12+STK_CHG!R12</f>
        <v>0.74909716251074787</v>
      </c>
      <c r="S12" s="10">
        <f>PPRD!S12+RCV_RCY!S12+IMP!S12-EXP!S12+STK_CHG!S12</f>
        <v>2.2463456577815997</v>
      </c>
      <c r="T12" s="10">
        <f>PPRD!T12+RCV_RCY!T12+IMP!T12-EXP!T12+STK_CHG!T12</f>
        <v>0.97317282889079937</v>
      </c>
      <c r="U12" s="10">
        <f>PPRD!U12+RCV_RCY!U12+IMP!U12-EXP!U12+STK_CHG!U12</f>
        <v>0.89939810834049916</v>
      </c>
      <c r="V12" s="10">
        <f>PPRD!V12+RCV_RCY!V12+IMP!V12-EXP!V12+STK_CHG!V12</f>
        <v>0.59965606190885634</v>
      </c>
      <c r="W12" s="10">
        <f>PPRD!W12+RCV_RCY!W12+IMP!W12-EXP!W12+STK_CHG!W12</f>
        <v>0.52467755803955374</v>
      </c>
      <c r="X12" s="10">
        <f>PPRD!X12+RCV_RCY!X12+IMP!X12-EXP!X12+STK_CHG!X12</f>
        <v>0.74944110060189129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576.80782459157354</v>
      </c>
      <c r="D13" s="10">
        <f>PPRD!D13+RCV_RCY!D13+IMP!D13-EXP!D13+STK_CHG!D13</f>
        <v>543.3059329320721</v>
      </c>
      <c r="E13" s="10">
        <f>PPRD!E13+RCV_RCY!E13+IMP!E13-EXP!E13+STK_CHG!E13</f>
        <v>254.01539122957871</v>
      </c>
      <c r="F13" s="10">
        <f>PPRD!F13+RCV_RCY!F13+IMP!F13-EXP!F13+STK_CHG!F13</f>
        <v>79.319690455717961</v>
      </c>
      <c r="G13" s="10">
        <f>PPRD!G13+RCV_RCY!G13+IMP!G13-EXP!G13+STK_CHG!G13</f>
        <v>120.10180567497855</v>
      </c>
      <c r="H13" s="10">
        <f>PPRD!H13+RCV_RCY!H13+IMP!H13-EXP!H13+STK_CHG!H13</f>
        <v>65.985812553740317</v>
      </c>
      <c r="I13" s="10">
        <f>PPRD!I13+RCV_RCY!I13+IMP!I13-EXP!I13+STK_CHG!I13</f>
        <v>-22.226827171109214</v>
      </c>
      <c r="J13" s="10">
        <f>PPRD!J13+RCV_RCY!J13+IMP!J13-EXP!J13+STK_CHG!J13</f>
        <v>-128.49879621668103</v>
      </c>
      <c r="K13" s="10">
        <f>PPRD!K13+RCV_RCY!K13+IMP!K13-EXP!K13+STK_CHG!K13</f>
        <v>439.67403267411856</v>
      </c>
      <c r="L13" s="10">
        <f>PPRD!L13+RCV_RCY!L13+IMP!L13-EXP!L13+STK_CHG!L13</f>
        <v>-110.43946689595865</v>
      </c>
      <c r="M13" s="10">
        <f>PPRD!M13+RCV_RCY!M13+IMP!M13-EXP!M13+STK_CHG!M13</f>
        <v>-170.86861564918311</v>
      </c>
      <c r="N13" s="10">
        <f>PPRD!N13+RCV_RCY!N13+IMP!N13-EXP!N13+STK_CHG!N13</f>
        <v>-142.80189165950119</v>
      </c>
      <c r="O13" s="10">
        <f>PPRD!O13+RCV_RCY!O13+IMP!O13-EXP!O13+STK_CHG!O13</f>
        <v>-377.30515907136714</v>
      </c>
      <c r="P13" s="10">
        <f>PPRD!P13+RCV_RCY!P13+IMP!P13-EXP!P13+STK_CHG!P13</f>
        <v>-235.90318142734301</v>
      </c>
      <c r="Q13" s="10">
        <f>PPRD!Q13+RCV_RCY!Q13+IMP!Q13-EXP!Q13+STK_CHG!Q13</f>
        <v>-29.047635425623412</v>
      </c>
      <c r="R13" s="10">
        <f>PPRD!R13+RCV_RCY!R13+IMP!R13-EXP!R13+STK_CHG!R13</f>
        <v>76.159759243336225</v>
      </c>
      <c r="S13" s="10">
        <f>PPRD!S13+RCV_RCY!S13+IMP!S13-EXP!S13+STK_CHG!S13</f>
        <v>164.70756663800518</v>
      </c>
      <c r="T13" s="10">
        <f>PPRD!T13+RCV_RCY!T13+IMP!T13-EXP!T13+STK_CHG!T13</f>
        <v>181.1901117798796</v>
      </c>
      <c r="U13" s="10">
        <f>PPRD!U13+RCV_RCY!U13+IMP!U13-EXP!U13+STK_CHG!U13</f>
        <v>158.02639724849524</v>
      </c>
      <c r="V13" s="10">
        <f>PPRD!V13+RCV_RCY!V13+IMP!V13-EXP!V13+STK_CHG!V13</f>
        <v>191.61014617368869</v>
      </c>
      <c r="W13" s="10">
        <f>PPRD!W13+RCV_RCY!W13+IMP!W13-EXP!W13+STK_CHG!W13</f>
        <v>39.610748065348275</v>
      </c>
      <c r="X13" s="10">
        <f>PPRD!X13+RCV_RCY!X13+IMP!X13-EXP!X13+STK_CHG!X13</f>
        <v>143.83809114359411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79.14282029234738</v>
      </c>
      <c r="D15" s="10">
        <f>PPRD!D15+RCV_RCY!D15+IMP!D15-EXP!D15+STK_CHG!D15</f>
        <v>93.532416165090268</v>
      </c>
      <c r="E15" s="10">
        <f>PPRD!E15+RCV_RCY!E15+IMP!E15-EXP!E15+STK_CHG!E15</f>
        <v>80.941530524505581</v>
      </c>
      <c r="F15" s="10">
        <f>PPRD!F15+RCV_RCY!F15+IMP!F15-EXP!F15+STK_CHG!F15</f>
        <v>73.746689595872738</v>
      </c>
      <c r="G15" s="10">
        <f>PPRD!G15+RCV_RCY!G15+IMP!G15-EXP!G15+STK_CHG!G15</f>
        <v>87.236973344797931</v>
      </c>
      <c r="H15" s="10">
        <f>PPRD!H15+RCV_RCY!H15+IMP!H15-EXP!H15+STK_CHG!H15</f>
        <v>90.83439380911436</v>
      </c>
      <c r="I15" s="10">
        <f>PPRD!I15+RCV_RCY!I15+IMP!I15-EXP!I15+STK_CHG!I15</f>
        <v>91.733705932932068</v>
      </c>
      <c r="J15" s="10">
        <f>PPRD!J15+RCV_RCY!J15+IMP!J15-EXP!J15+STK_CHG!J15</f>
        <v>91.733705932932068</v>
      </c>
      <c r="K15" s="10">
        <f>PPRD!K15+RCV_RCY!K15+IMP!K15-EXP!K15+STK_CHG!K15</f>
        <v>112.4188306104901</v>
      </c>
      <c r="L15" s="10">
        <f>PPRD!L15+RCV_RCY!L15+IMP!L15-EXP!L15+STK_CHG!L15</f>
        <v>114.21745485812551</v>
      </c>
      <c r="M15" s="10">
        <f>PPRD!M15+RCV_RCY!M15+IMP!M15-EXP!M15+STK_CHG!M15</f>
        <v>107.9220120378332</v>
      </c>
      <c r="N15" s="10">
        <f>PPRD!N15+RCV_RCY!N15+IMP!N15-EXP!N15+STK_CHG!N15</f>
        <v>95.331126397248497</v>
      </c>
      <c r="O15" s="10">
        <f>PPRD!O15+RCV_RCY!O15+IMP!O15-EXP!O15+STK_CHG!O15</f>
        <v>108.8214101461737</v>
      </c>
      <c r="P15" s="10">
        <f>PPRD!P15+RCV_RCY!P15+IMP!P15-EXP!P15+STK_CHG!P15</f>
        <v>119.61358555460021</v>
      </c>
      <c r="Q15" s="10">
        <f>PPRD!Q15+RCV_RCY!Q15+IMP!Q15-EXP!Q15+STK_CHG!Q15</f>
        <v>166.3797936371453</v>
      </c>
      <c r="R15" s="10">
        <f>PPRD!R15+RCV_RCY!R15+IMP!R15-EXP!R15+STK_CHG!R15</f>
        <v>222.67910576096301</v>
      </c>
      <c r="S15" s="10">
        <f>PPRD!S15+RCV_RCY!S15+IMP!S15-EXP!S15+STK_CHG!S15</f>
        <v>215.48435081685301</v>
      </c>
      <c r="T15" s="10">
        <f>PPRD!T15+RCV_RCY!T15+IMP!T15-EXP!T15+STK_CHG!T15</f>
        <v>210.08822012037831</v>
      </c>
      <c r="U15" s="10">
        <f>PPRD!U15+RCV_RCY!U15+IMP!U15-EXP!U15+STK_CHG!U15</f>
        <v>224.92751504729151</v>
      </c>
      <c r="V15" s="10">
        <f>PPRD!V15+RCV_RCY!V15+IMP!V15-EXP!V15+STK_CHG!V15</f>
        <v>220.52072226999138</v>
      </c>
      <c r="W15" s="10">
        <f>PPRD!W15+RCV_RCY!W15+IMP!W15-EXP!W15+STK_CHG!W15</f>
        <v>212.8762682717111</v>
      </c>
      <c r="X15" s="10">
        <f>PPRD!X15+RCV_RCY!X15+IMP!X15-EXP!X15+STK_CHG!X15</f>
        <v>177.71169389509888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107.04196044711949</v>
      </c>
      <c r="D16" s="10">
        <f>PPRD!D16+RCV_RCY!D16+IMP!D16-EXP!D16+STK_CHG!D16</f>
        <v>100.32175408426487</v>
      </c>
      <c r="E16" s="10">
        <f>PPRD!E16+RCV_RCY!E16+IMP!E16-EXP!E16+STK_CHG!E16</f>
        <v>99.361736887360266</v>
      </c>
      <c r="F16" s="10">
        <f>PPRD!F16+RCV_RCY!F16+IMP!F16-EXP!F16+STK_CHG!F16</f>
        <v>92.161650902837494</v>
      </c>
      <c r="G16" s="10">
        <f>PPRD!G16+RCV_RCY!G16+IMP!G16-EXP!G16+STK_CHG!G16</f>
        <v>96.96173688736026</v>
      </c>
      <c r="H16" s="10">
        <f>PPRD!H16+RCV_RCY!H16+IMP!H16-EXP!H16+STK_CHG!H16</f>
        <v>103.20189165950124</v>
      </c>
      <c r="I16" s="10">
        <f>PPRD!I16+RCV_RCY!I16+IMP!I16-EXP!I16+STK_CHG!I16</f>
        <v>145.92252794496983</v>
      </c>
      <c r="J16" s="10">
        <f>PPRD!J16+RCV_RCY!J16+IMP!J16-EXP!J16+STK_CHG!J16</f>
        <v>155.04273430782456</v>
      </c>
      <c r="K16" s="10">
        <f>PPRD!K16+RCV_RCY!K16+IMP!K16-EXP!K16+STK_CHG!K16</f>
        <v>141.1225279449699</v>
      </c>
      <c r="L16" s="10">
        <f>PPRD!L16+RCV_RCY!L16+IMP!L16-EXP!L16+STK_CHG!L16</f>
        <v>87.84161650902837</v>
      </c>
      <c r="M16" s="10">
        <f>PPRD!M16+RCV_RCY!M16+IMP!M16-EXP!M16+STK_CHG!M16</f>
        <v>128.97678417884777</v>
      </c>
      <c r="N16" s="10">
        <f>PPRD!N16+RCV_RCY!N16+IMP!N16-EXP!N16+STK_CHG!N16</f>
        <v>163.84832330180564</v>
      </c>
      <c r="O16" s="10">
        <f>PPRD!O16+RCV_RCY!O16+IMP!O16-EXP!O16+STK_CHG!O16</f>
        <v>153.62811693895097</v>
      </c>
      <c r="P16" s="10">
        <f>PPRD!P16+RCV_RCY!P16+IMP!P16-EXP!P16+STK_CHG!P16</f>
        <v>209.94196044711947</v>
      </c>
      <c r="Q16" s="10">
        <f>PPRD!Q16+RCV_RCY!Q16+IMP!Q16-EXP!Q16+STK_CHG!Q16</f>
        <v>191.12209802235594</v>
      </c>
      <c r="R16" s="10">
        <f>PPRD!R16+RCV_RCY!R16+IMP!R16-EXP!R16+STK_CHG!R16</f>
        <v>198.31728288907996</v>
      </c>
      <c r="S16" s="10">
        <f>PPRD!S16+RCV_RCY!S16+IMP!S16-EXP!S16+STK_CHG!S16</f>
        <v>187.97420464316414</v>
      </c>
      <c r="T16" s="10">
        <f>PPRD!T16+RCV_RCY!T16+IMP!T16-EXP!T16+STK_CHG!T16</f>
        <v>164.2750644883921</v>
      </c>
      <c r="U16" s="10">
        <f>PPRD!U16+RCV_RCY!U16+IMP!U16-EXP!U16+STK_CHG!U16</f>
        <v>172.23473774720551</v>
      </c>
      <c r="V16" s="10">
        <f>PPRD!V16+RCV_RCY!V16+IMP!V16-EXP!V16+STK_CHG!V16</f>
        <v>145.70249355116081</v>
      </c>
      <c r="W16" s="10">
        <f>PPRD!W16+RCV_RCY!W16+IMP!W16-EXP!W16+STK_CHG!W16</f>
        <v>102.89114359415308</v>
      </c>
      <c r="X16" s="10">
        <f>PPRD!X16+RCV_RCY!X16+IMP!X16-EXP!X16+STK_CHG!X16</f>
        <v>120.06964746345658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29517.048753224411</v>
      </c>
      <c r="D26" s="37">
        <f t="shared" si="14"/>
        <v>29576.432932072228</v>
      </c>
      <c r="E26" s="37">
        <f t="shared" si="14"/>
        <v>29746.532244196042</v>
      </c>
      <c r="F26" s="37">
        <f t="shared" si="14"/>
        <v>32142.242992261392</v>
      </c>
      <c r="G26" s="37">
        <f t="shared" si="14"/>
        <v>32363.367325881343</v>
      </c>
      <c r="H26" s="37">
        <f t="shared" si="14"/>
        <v>32286.56242476355</v>
      </c>
      <c r="I26" s="37">
        <f t="shared" si="14"/>
        <v>31771.397162510748</v>
      </c>
      <c r="J26" s="37">
        <f t="shared" si="14"/>
        <v>31981.044196044706</v>
      </c>
      <c r="K26" s="37">
        <f t="shared" si="14"/>
        <v>34113.031126397254</v>
      </c>
      <c r="L26" s="37">
        <f t="shared" si="14"/>
        <v>30552.871023215812</v>
      </c>
      <c r="M26" s="37">
        <f t="shared" si="14"/>
        <v>32105.48409286328</v>
      </c>
      <c r="N26" s="37">
        <f t="shared" si="14"/>
        <v>29589.107566637998</v>
      </c>
      <c r="O26" s="37">
        <f t="shared" si="14"/>
        <v>27762.406448839207</v>
      </c>
      <c r="P26" s="37">
        <f t="shared" si="14"/>
        <v>28797.282029234742</v>
      </c>
      <c r="Q26" s="37">
        <f t="shared" si="14"/>
        <v>28708.707824591576</v>
      </c>
      <c r="R26" s="37">
        <f t="shared" si="14"/>
        <v>29288.846603611346</v>
      </c>
      <c r="S26" s="37">
        <f t="shared" si="14"/>
        <v>29580.299570077383</v>
      </c>
      <c r="T26" s="37">
        <f t="shared" si="14"/>
        <v>30305.61049011178</v>
      </c>
      <c r="U26" s="37">
        <f t="shared" si="14"/>
        <v>32181.832846087702</v>
      </c>
      <c r="V26" s="37">
        <f t="shared" si="14"/>
        <v>30200.66526225278</v>
      </c>
      <c r="W26" s="37">
        <f t="shared" si="14"/>
        <v>26046.212381771282</v>
      </c>
      <c r="X26" s="37">
        <f t="shared" ref="X26" si="15">SUM(X27,X33)</f>
        <v>28890.662682717113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34191.377558039545</v>
      </c>
      <c r="D27" s="29">
        <f t="shared" si="16"/>
        <v>33442.08693035254</v>
      </c>
      <c r="E27" s="29">
        <f t="shared" si="16"/>
        <v>33804.523989681853</v>
      </c>
      <c r="F27" s="29">
        <f t="shared" si="16"/>
        <v>36163.753654342217</v>
      </c>
      <c r="G27" s="29">
        <f t="shared" si="16"/>
        <v>35089.186500429925</v>
      </c>
      <c r="H27" s="29">
        <f t="shared" si="16"/>
        <v>32510.280137575242</v>
      </c>
      <c r="I27" s="29">
        <f t="shared" si="16"/>
        <v>32406.603009458297</v>
      </c>
      <c r="J27" s="29">
        <f t="shared" si="16"/>
        <v>33120.549269131552</v>
      </c>
      <c r="K27" s="29">
        <f t="shared" si="16"/>
        <v>33447.004815133281</v>
      </c>
      <c r="L27" s="29">
        <f t="shared" si="16"/>
        <v>30093.068959587268</v>
      </c>
      <c r="M27" s="29">
        <f t="shared" si="16"/>
        <v>31206.009716251068</v>
      </c>
      <c r="N27" s="29">
        <f t="shared" si="16"/>
        <v>28859.590885640577</v>
      </c>
      <c r="O27" s="29">
        <f t="shared" si="16"/>
        <v>30318.850558899398</v>
      </c>
      <c r="P27" s="29">
        <f t="shared" si="16"/>
        <v>28061.746345657786</v>
      </c>
      <c r="Q27" s="29">
        <f t="shared" si="16"/>
        <v>32700.997936371456</v>
      </c>
      <c r="R27" s="29">
        <f t="shared" si="16"/>
        <v>32072.624161650903</v>
      </c>
      <c r="S27" s="29">
        <f t="shared" si="16"/>
        <v>31284.279019776437</v>
      </c>
      <c r="T27" s="29">
        <f t="shared" si="16"/>
        <v>33305.741014617372</v>
      </c>
      <c r="U27" s="29">
        <f t="shared" si="16"/>
        <v>32261.664488392085</v>
      </c>
      <c r="V27" s="29">
        <f t="shared" si="16"/>
        <v>33701.714273430771</v>
      </c>
      <c r="W27" s="29">
        <f t="shared" si="16"/>
        <v>26514.981513327602</v>
      </c>
      <c r="X27" s="29">
        <f t="shared" ref="X27" si="17">SUM(X28:X32)</f>
        <v>28326.877901977648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34087.913413585549</v>
      </c>
      <c r="D28" s="10">
        <f>PPRD!D28+RCV_RCY!D28+IMP!D28-EXP!D28+STK_CHG!D28</f>
        <v>32111.941272570937</v>
      </c>
      <c r="E28" s="10">
        <f>PPRD!E28+RCV_RCY!E28+IMP!E28-EXP!E28+STK_CHG!E28</f>
        <v>33391.046517626826</v>
      </c>
      <c r="F28" s="10">
        <f>PPRD!F28+RCV_RCY!F28+IMP!F28-EXP!F28+STK_CHG!F28</f>
        <v>36179.729234737744</v>
      </c>
      <c r="G28" s="10">
        <f>PPRD!G28+RCV_RCY!G28+IMP!G28-EXP!G28+STK_CHG!G28</f>
        <v>34362.156405846952</v>
      </c>
      <c r="H28" s="10">
        <f>PPRD!H28+RCV_RCY!H28+IMP!H28-EXP!H28+STK_CHG!H28</f>
        <v>32147.95382631127</v>
      </c>
      <c r="I28" s="10">
        <f>PPRD!I28+RCV_RCY!I28+IMP!I28-EXP!I28+STK_CHG!I28</f>
        <v>31508.896474634566</v>
      </c>
      <c r="J28" s="10">
        <f>PPRD!J28+RCV_RCY!J28+IMP!J28-EXP!J28+STK_CHG!J28</f>
        <v>32993.481943250212</v>
      </c>
      <c r="K28" s="10">
        <f>PPRD!K28+RCV_RCY!K28+IMP!K28-EXP!K28+STK_CHG!K28</f>
        <v>33747.166380051596</v>
      </c>
      <c r="L28" s="10">
        <f>PPRD!L28+RCV_RCY!L28+IMP!L28-EXP!L28+STK_CHG!L28</f>
        <v>31430.865176268268</v>
      </c>
      <c r="M28" s="10">
        <f>PPRD!M28+RCV_RCY!M28+IMP!M28-EXP!M28+STK_CHG!M28</f>
        <v>33436.980911435938</v>
      </c>
      <c r="N28" s="10">
        <f>PPRD!N28+RCV_RCY!N28+IMP!N28-EXP!N28+STK_CHG!N28</f>
        <v>29837.163456577808</v>
      </c>
      <c r="O28" s="10">
        <f>PPRD!O28+RCV_RCY!O28+IMP!O28-EXP!O28+STK_CHG!O28</f>
        <v>31785.880309544282</v>
      </c>
      <c r="P28" s="10">
        <f>PPRD!P28+RCV_RCY!P28+IMP!P28-EXP!P28+STK_CHG!P28</f>
        <v>27737.692089423908</v>
      </c>
      <c r="Q28" s="10">
        <f>PPRD!Q28+RCV_RCY!Q28+IMP!Q28-EXP!Q28+STK_CHG!Q28</f>
        <v>32339.788478073948</v>
      </c>
      <c r="R28" s="10">
        <f>PPRD!R28+RCV_RCY!R28+IMP!R28-EXP!R28+STK_CHG!R28</f>
        <v>32296.581083404988</v>
      </c>
      <c r="S28" s="10">
        <f>PPRD!S28+RCV_RCY!S28+IMP!S28-EXP!S28+STK_CHG!S28</f>
        <v>32232.944282029232</v>
      </c>
      <c r="T28" s="10">
        <f>PPRD!T28+RCV_RCY!T28+IMP!T28-EXP!T28+STK_CHG!T28</f>
        <v>34350.322699914017</v>
      </c>
      <c r="U28" s="10">
        <f>PPRD!U28+RCV_RCY!U28+IMP!U28-EXP!U28+STK_CHG!U28</f>
        <v>33236.97085124677</v>
      </c>
      <c r="V28" s="10">
        <f>PPRD!V28+RCV_RCY!V28+IMP!V28-EXP!V28+STK_CHG!V28</f>
        <v>34644.07635425622</v>
      </c>
      <c r="W28" s="10">
        <f>PPRD!W28+RCV_RCY!W28+IMP!W28-EXP!W28+STK_CHG!W28</f>
        <v>27580.609114359417</v>
      </c>
      <c r="X28" s="10">
        <f>PPRD!X28+RCV_RCY!X28+IMP!X28-EXP!X28+STK_CHG!X28</f>
        <v>29131.68099742047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62.615821152192595</v>
      </c>
      <c r="N29" s="10">
        <f>PPRD!N29+RCV_RCY!N29+IMP!N29-EXP!N29+STK_CHG!N29</f>
        <v>123.07248495270845</v>
      </c>
      <c r="O29" s="10">
        <f>PPRD!O29+RCV_RCY!O29+IMP!O29-EXP!O29+STK_CHG!O29</f>
        <v>1.0796216680997419</v>
      </c>
      <c r="P29" s="10">
        <f>PPRD!P29+RCV_RCY!P29+IMP!P29-EXP!P29+STK_CHG!P29</f>
        <v>359.5012897678418</v>
      </c>
      <c r="Q29" s="10">
        <f>PPRD!Q29+RCV_RCY!Q29+IMP!Q29-EXP!Q29+STK_CHG!Q29</f>
        <v>608.8850386930352</v>
      </c>
      <c r="R29" s="10">
        <f>PPRD!R29+RCV_RCY!R29+IMP!R29-EXP!R29+STK_CHG!R29</f>
        <v>130.62957867583833</v>
      </c>
      <c r="S29" s="10">
        <f>PPRD!S29+RCV_RCY!S29+IMP!S29-EXP!S29+STK_CHG!S29</f>
        <v>62.615821152192602</v>
      </c>
      <c r="T29" s="10">
        <f>PPRD!T29+RCV_RCY!T29+IMP!T29-EXP!T29+STK_CHG!T29</f>
        <v>24.614531384350819</v>
      </c>
      <c r="U29" s="10">
        <f>PPRD!U29+RCV_RCY!U29+IMP!U29-EXP!U29+STK_CHG!U29</f>
        <v>23.10309544282029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103.46414445399799</v>
      </c>
      <c r="D30" s="10">
        <f>PPRD!D30+RCV_RCY!D30+IMP!D30-EXP!D30+STK_CHG!D30</f>
        <v>1330.1456577815991</v>
      </c>
      <c r="E30" s="10">
        <f>PPRD!E30+RCV_RCY!E30+IMP!E30-EXP!E30+STK_CHG!E30</f>
        <v>413.47747205503032</v>
      </c>
      <c r="F30" s="10">
        <f>PPRD!F30+RCV_RCY!F30+IMP!F30-EXP!F30+STK_CHG!F30</f>
        <v>-15.975580395527956</v>
      </c>
      <c r="G30" s="10">
        <f>PPRD!G30+RCV_RCY!G30+IMP!G30-EXP!G30+STK_CHG!G30</f>
        <v>727.03009458297481</v>
      </c>
      <c r="H30" s="10">
        <f>PPRD!H30+RCV_RCY!H30+IMP!H30-EXP!H30+STK_CHG!H30</f>
        <v>362.32631126397257</v>
      </c>
      <c r="I30" s="10">
        <f>PPRD!I30+RCV_RCY!I30+IMP!I30-EXP!I30+STK_CHG!I30</f>
        <v>897.70653482373189</v>
      </c>
      <c r="J30" s="10">
        <f>PPRD!J30+RCV_RCY!J30+IMP!J30-EXP!J30+STK_CHG!J30</f>
        <v>127.06732588134096</v>
      </c>
      <c r="K30" s="10">
        <f>PPRD!K30+RCV_RCY!K30+IMP!K30-EXP!K30+STK_CHG!K30</f>
        <v>-300.16156491831441</v>
      </c>
      <c r="L30" s="10">
        <f>PPRD!L30+RCV_RCY!L30+IMP!L30-EXP!L30+STK_CHG!L30</f>
        <v>-1337.5049871023216</v>
      </c>
      <c r="M30" s="10">
        <f>PPRD!M30+RCV_RCY!M30+IMP!M30-EXP!M30+STK_CHG!M30</f>
        <v>-2296.0240756663802</v>
      </c>
      <c r="N30" s="10">
        <f>PPRD!N30+RCV_RCY!N30+IMP!N30-EXP!N30+STK_CHG!N30</f>
        <v>-1107.344110060189</v>
      </c>
      <c r="O30" s="10">
        <f>PPRD!O30+RCV_RCY!O30+IMP!O30-EXP!O30+STK_CHG!O30</f>
        <v>-1466.3144453998277</v>
      </c>
      <c r="P30" s="10">
        <f>PPRD!P30+RCV_RCY!P30+IMP!P30-EXP!P30+STK_CHG!P30</f>
        <v>-49.196302665521003</v>
      </c>
      <c r="Q30" s="10">
        <f>PPRD!Q30+RCV_RCY!Q30+IMP!Q30-EXP!Q30+STK_CHG!Q30</f>
        <v>-247.6755803955289</v>
      </c>
      <c r="R30" s="10">
        <f>PPRD!R30+RCV_RCY!R30+IMP!R30-EXP!R30+STK_CHG!R30</f>
        <v>-354.58650042992167</v>
      </c>
      <c r="S30" s="10">
        <f>PPRD!S30+RCV_RCY!S30+IMP!S30-EXP!S30+STK_CHG!S30</f>
        <v>-1011.2810834049877</v>
      </c>
      <c r="T30" s="10">
        <f>PPRD!T30+RCV_RCY!T30+IMP!T30-EXP!T30+STK_CHG!T30</f>
        <v>-1069.1962166809969</v>
      </c>
      <c r="U30" s="10">
        <f>PPRD!U30+RCV_RCY!U30+IMP!U30-EXP!U30+STK_CHG!U30</f>
        <v>-998.40945829750592</v>
      </c>
      <c r="V30" s="10">
        <f>PPRD!V30+RCV_RCY!V30+IMP!V30-EXP!V30+STK_CHG!V30</f>
        <v>-942.36208082545056</v>
      </c>
      <c r="W30" s="10">
        <f>PPRD!W30+RCV_RCY!W30+IMP!W30-EXP!W30+STK_CHG!W30</f>
        <v>-1065.627601031814</v>
      </c>
      <c r="X30" s="10">
        <f>PPRD!X30+RCV_RCY!X30+IMP!X30-EXP!X30+STK_CHG!X30</f>
        <v>-804.80309544282045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-0.29122957867583854</v>
      </c>
      <c r="M31" s="10">
        <f>PPRD!M31+RCV_RCY!M31+IMP!M31-EXP!M31+STK_CHG!M31</f>
        <v>2.4370593293207303</v>
      </c>
      <c r="N31" s="10">
        <f>PPRD!N31+RCV_RCY!N31+IMP!N31-EXP!N31+STK_CHG!N31</f>
        <v>6.6990541702493562</v>
      </c>
      <c r="O31" s="10">
        <f>PPRD!O31+RCV_RCY!O31+IMP!O31-EXP!O31+STK_CHG!O31</f>
        <v>-1.7949269131556256</v>
      </c>
      <c r="P31" s="10">
        <f>PPRD!P31+RCV_RCY!P31+IMP!P31-EXP!P31+STK_CHG!P31</f>
        <v>13.74926913155632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-4674.3288048151344</v>
      </c>
      <c r="D33" s="29">
        <f t="shared" si="18"/>
        <v>-3865.6539982803101</v>
      </c>
      <c r="E33" s="29">
        <f t="shared" si="18"/>
        <v>-4057.991745485811</v>
      </c>
      <c r="F33" s="29">
        <f t="shared" si="18"/>
        <v>-4021.5106620808247</v>
      </c>
      <c r="G33" s="29">
        <f t="shared" si="18"/>
        <v>-2725.8191745485801</v>
      </c>
      <c r="H33" s="29">
        <f t="shared" si="18"/>
        <v>-223.71771281169197</v>
      </c>
      <c r="I33" s="29">
        <f t="shared" si="18"/>
        <v>-635.20584694754848</v>
      </c>
      <c r="J33" s="29">
        <f t="shared" si="18"/>
        <v>-1139.5050730868454</v>
      </c>
      <c r="K33" s="29">
        <f t="shared" si="18"/>
        <v>666.02631126397296</v>
      </c>
      <c r="L33" s="29">
        <f t="shared" si="18"/>
        <v>459.80206362854528</v>
      </c>
      <c r="M33" s="29">
        <f t="shared" si="18"/>
        <v>899.47437661221181</v>
      </c>
      <c r="N33" s="29">
        <f t="shared" si="18"/>
        <v>729.51668099742164</v>
      </c>
      <c r="O33" s="29">
        <f t="shared" si="18"/>
        <v>-2556.4441100601912</v>
      </c>
      <c r="P33" s="29">
        <f t="shared" si="18"/>
        <v>735.53568357695542</v>
      </c>
      <c r="Q33" s="29">
        <f t="shared" si="18"/>
        <v>-3992.2901117798774</v>
      </c>
      <c r="R33" s="29">
        <f t="shared" si="18"/>
        <v>-2783.7775580395578</v>
      </c>
      <c r="S33" s="29">
        <f t="shared" si="18"/>
        <v>-1703.9794496990532</v>
      </c>
      <c r="T33" s="29">
        <f t="shared" si="18"/>
        <v>-3000.1305245055914</v>
      </c>
      <c r="U33" s="29">
        <f t="shared" si="18"/>
        <v>-79.831642304382285</v>
      </c>
      <c r="V33" s="29">
        <f t="shared" si="18"/>
        <v>-3501.04901117799</v>
      </c>
      <c r="W33" s="29">
        <f t="shared" si="18"/>
        <v>-468.76913155632025</v>
      </c>
      <c r="X33" s="29">
        <f t="shared" ref="X33" si="19">SUM(X34:X50)</f>
        <v>563.78478073946587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-156.01410146173683</v>
      </c>
      <c r="D36" s="10">
        <f>PPRD!D36+RCV_RCY!D36+IMP!D36-EXP!D36+STK_CHG!D36</f>
        <v>-53.835769561478898</v>
      </c>
      <c r="E36" s="10">
        <f>PPRD!E36+RCV_RCY!E36+IMP!E36-EXP!E36+STK_CHG!E36</f>
        <v>-176.88925193465181</v>
      </c>
      <c r="F36" s="10">
        <f>PPRD!F36+RCV_RCY!F36+IMP!F36-EXP!F36+STK_CHG!F36</f>
        <v>-238.41590713671536</v>
      </c>
      <c r="G36" s="10">
        <f>PPRD!G36+RCV_RCY!G36+IMP!G36-EXP!G36+STK_CHG!G36</f>
        <v>-196.6656921754084</v>
      </c>
      <c r="H36" s="10">
        <f>PPRD!H36+RCV_RCY!H36+IMP!H36-EXP!H36+STK_CHG!H36</f>
        <v>-186.77755803955284</v>
      </c>
      <c r="I36" s="10">
        <f>PPRD!I36+RCV_RCY!I36+IMP!I36-EXP!I36+STK_CHG!I36</f>
        <v>-127.44815133276003</v>
      </c>
      <c r="J36" s="10">
        <f>PPRD!J36+RCV_RCY!J36+IMP!J36-EXP!J36+STK_CHG!J36</f>
        <v>190.07351676698187</v>
      </c>
      <c r="K36" s="10">
        <f>PPRD!K36+RCV_RCY!K36+IMP!K36-EXP!K36+STK_CHG!K36</f>
        <v>202.1591573516769</v>
      </c>
      <c r="L36" s="10">
        <f>PPRD!L36+RCV_RCY!L36+IMP!L36-EXP!L36+STK_CHG!L36</f>
        <v>949.26904557179716</v>
      </c>
      <c r="M36" s="10">
        <f>PPRD!M36+RCV_RCY!M36+IMP!M36-EXP!M36+STK_CHG!M36</f>
        <v>751.50481513327577</v>
      </c>
      <c r="N36" s="10">
        <f>PPRD!N36+RCV_RCY!N36+IMP!N36-EXP!N36+STK_CHG!N36</f>
        <v>959.15735167669823</v>
      </c>
      <c r="O36" s="10">
        <f>PPRD!O36+RCV_RCY!O36+IMP!O36-EXP!O36+STK_CHG!O36</f>
        <v>954.76259673258778</v>
      </c>
      <c r="P36" s="10">
        <f>PPRD!P36+RCV_RCY!P36+IMP!P36-EXP!P36+STK_CHG!P36</f>
        <v>1111.8754944110065</v>
      </c>
      <c r="Q36" s="10">
        <f>PPRD!Q36+RCV_RCY!Q36+IMP!Q36-EXP!Q36+STK_CHG!Q36</f>
        <v>1268.9882201203782</v>
      </c>
      <c r="R36" s="10">
        <f>PPRD!R36+RCV_RCY!R36+IMP!R36-EXP!R36+STK_CHG!R36</f>
        <v>1247.0144453998271</v>
      </c>
      <c r="S36" s="10">
        <f>PPRD!S36+RCV_RCY!S36+IMP!S36-EXP!S36+STK_CHG!S36</f>
        <v>922.90051590713722</v>
      </c>
      <c r="T36" s="10">
        <f>PPRD!T36+RCV_RCY!T36+IMP!T36-EXP!T36+STK_CHG!T36</f>
        <v>922.46113499570026</v>
      </c>
      <c r="U36" s="10">
        <f>PPRD!U36+RCV_RCY!U36+IMP!U36-EXP!U36+STK_CHG!U36</f>
        <v>1589.1468615649176</v>
      </c>
      <c r="V36" s="10">
        <f>PPRD!V36+RCV_RCY!V36+IMP!V36-EXP!V36+STK_CHG!V36</f>
        <v>1543.3314703353401</v>
      </c>
      <c r="W36" s="10">
        <f>PPRD!W36+RCV_RCY!W36+IMP!W36-EXP!W36+STK_CHG!W36</f>
        <v>1491.1453138435077</v>
      </c>
      <c r="X36" s="10">
        <f>PPRD!X36+RCV_RCY!X36+IMP!X36-EXP!X36+STK_CHG!X36</f>
        <v>1486.1743766122095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-3232.6358555460006</v>
      </c>
      <c r="D37" s="10">
        <f>PPRD!D37+RCV_RCY!D37+IMP!D37-EXP!D37+STK_CHG!D37</f>
        <v>-3497.4682717110923</v>
      </c>
      <c r="E37" s="10">
        <f>PPRD!E37+RCV_RCY!E37+IMP!E37-EXP!E37+STK_CHG!E37</f>
        <v>-3845.3233877901971</v>
      </c>
      <c r="F37" s="10">
        <f>PPRD!F37+RCV_RCY!F37+IMP!F37-EXP!F37+STK_CHG!F37</f>
        <v>-3871.5964746345658</v>
      </c>
      <c r="G37" s="10">
        <f>PPRD!G37+RCV_RCY!G37+IMP!G37-EXP!G37+STK_CHG!G37</f>
        <v>-4098.5955288048153</v>
      </c>
      <c r="H37" s="10">
        <f>PPRD!H37+RCV_RCY!H37+IMP!H37-EXP!H37+STK_CHG!H37</f>
        <v>-3477.500687876181</v>
      </c>
      <c r="I37" s="10">
        <f>PPRD!I37+RCV_RCY!I37+IMP!I37-EXP!I37+STK_CHG!I37</f>
        <v>-4089.1373172828894</v>
      </c>
      <c r="J37" s="10">
        <f>PPRD!J37+RCV_RCY!J37+IMP!J37-EXP!J37+STK_CHG!J37</f>
        <v>-3784.3699054170247</v>
      </c>
      <c r="K37" s="10">
        <f>PPRD!K37+RCV_RCY!K37+IMP!K37-EXP!K37+STK_CHG!K37</f>
        <v>-3213.719346517626</v>
      </c>
      <c r="L37" s="10">
        <f>PPRD!L37+RCV_RCY!L37+IMP!L37-EXP!L37+STK_CHG!L37</f>
        <v>-3688.7360275150472</v>
      </c>
      <c r="M37" s="10">
        <f>PPRD!M37+RCV_RCY!M37+IMP!M37-EXP!M37+STK_CHG!M37</f>
        <v>-3955.6701633705929</v>
      </c>
      <c r="N37" s="10">
        <f>PPRD!N37+RCV_RCY!N37+IMP!N37-EXP!N37+STK_CHG!N37</f>
        <v>-2895.2899398108334</v>
      </c>
      <c r="O37" s="10">
        <f>PPRD!O37+RCV_RCY!O37+IMP!O37-EXP!O37+STK_CHG!O37</f>
        <v>-3665.6157351676711</v>
      </c>
      <c r="P37" s="10">
        <f>PPRD!P37+RCV_RCY!P37+IMP!P37-EXP!P37+STK_CHG!P37</f>
        <v>-3420.7509888220125</v>
      </c>
      <c r="Q37" s="10">
        <f>PPRD!Q37+RCV_RCY!Q37+IMP!Q37-EXP!Q37+STK_CHG!Q37</f>
        <v>-3662.4630266552012</v>
      </c>
      <c r="R37" s="10">
        <f>PPRD!R37+RCV_RCY!R37+IMP!R37-EXP!R37+STK_CHG!R37</f>
        <v>-4056.5587274290624</v>
      </c>
      <c r="S37" s="10">
        <f>PPRD!S37+RCV_RCY!S37+IMP!S37-EXP!S37+STK_CHG!S37</f>
        <v>-3868.443680137575</v>
      </c>
      <c r="T37" s="10">
        <f>PPRD!T37+RCV_RCY!T37+IMP!T37-EXP!T37+STK_CHG!T37</f>
        <v>-3951.2563198624243</v>
      </c>
      <c r="U37" s="10">
        <f>PPRD!U37+RCV_RCY!U37+IMP!U37-EXP!U37+STK_CHG!U37</f>
        <v>-2970.5359415305247</v>
      </c>
      <c r="V37" s="10">
        <f>PPRD!V37+RCV_RCY!V37+IMP!V37-EXP!V37+STK_CHG!V37</f>
        <v>-3566.8291487532233</v>
      </c>
      <c r="W37" s="10">
        <f>PPRD!W37+RCV_RCY!W37+IMP!W37-EXP!W37+STK_CHG!W37</f>
        <v>-2649.9796216680993</v>
      </c>
      <c r="X37" s="10">
        <f>PPRD!X37+RCV_RCY!X37+IMP!X37-EXP!X37+STK_CHG!X37</f>
        <v>-2948.4662080825447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3.1527944969905422</v>
      </c>
      <c r="D38" s="10">
        <f>PPRD!D38+RCV_RCY!D38+IMP!D38-EXP!D38+STK_CHG!D38</f>
        <v>3.1527944969905422</v>
      </c>
      <c r="E38" s="10">
        <f>PPRD!E38+RCV_RCY!E38+IMP!E38-EXP!E38+STK_CHG!E38</f>
        <v>3.1527944969905422</v>
      </c>
      <c r="F38" s="10">
        <f>PPRD!F38+RCV_RCY!F38+IMP!F38-EXP!F38+STK_CHG!F38</f>
        <v>2.101805674978503</v>
      </c>
      <c r="G38" s="10">
        <f>PPRD!G38+RCV_RCY!G38+IMP!G38-EXP!G38+STK_CHG!G38</f>
        <v>2.101805674978503</v>
      </c>
      <c r="H38" s="10">
        <f>PPRD!H38+RCV_RCY!H38+IMP!H38-EXP!H38+STK_CHG!H38</f>
        <v>2.101805674978503</v>
      </c>
      <c r="I38" s="10">
        <f>PPRD!I38+RCV_RCY!I38+IMP!I38-EXP!I38+STK_CHG!I38</f>
        <v>2.101805674978503</v>
      </c>
      <c r="J38" s="10">
        <f>PPRD!J38+RCV_RCY!J38+IMP!J38-EXP!J38+STK_CHG!J38</f>
        <v>3.1527944969905422</v>
      </c>
      <c r="K38" s="10">
        <f>PPRD!K38+RCV_RCY!K38+IMP!K38-EXP!K38+STK_CHG!K38</f>
        <v>2.101805674978503</v>
      </c>
      <c r="L38" s="10">
        <f>PPRD!L38+RCV_RCY!L38+IMP!L38-EXP!L38+STK_CHG!L38</f>
        <v>3.1527944969905422</v>
      </c>
      <c r="M38" s="10">
        <f>PPRD!M38+RCV_RCY!M38+IMP!M38-EXP!M38+STK_CHG!M38</f>
        <v>2.101805674978503</v>
      </c>
      <c r="N38" s="10">
        <f>PPRD!N38+RCV_RCY!N38+IMP!N38-EXP!N38+STK_CHG!N38</f>
        <v>2.101805674978503</v>
      </c>
      <c r="O38" s="10">
        <f>PPRD!O38+RCV_RCY!O38+IMP!O38-EXP!O38+STK_CHG!O38</f>
        <v>2.101805674978503</v>
      </c>
      <c r="P38" s="10">
        <f>PPRD!P38+RCV_RCY!P38+IMP!P38-EXP!P38+STK_CHG!P38</f>
        <v>3.1527944969905422</v>
      </c>
      <c r="Q38" s="10">
        <f>PPRD!Q38+RCV_RCY!Q38+IMP!Q38-EXP!Q38+STK_CHG!Q38</f>
        <v>2.101805674978503</v>
      </c>
      <c r="R38" s="10">
        <f>PPRD!R38+RCV_RCY!R38+IMP!R38-EXP!R38+STK_CHG!R38</f>
        <v>2.101805674978503</v>
      </c>
      <c r="S38" s="10">
        <f>PPRD!S38+RCV_RCY!S38+IMP!S38-EXP!S38+STK_CHG!S38</f>
        <v>1.050902837489252</v>
      </c>
      <c r="T38" s="10">
        <f>PPRD!T38+RCV_RCY!T38+IMP!T38-EXP!T38+STK_CHG!T38</f>
        <v>1.050902837489252</v>
      </c>
      <c r="U38" s="10">
        <f>PPRD!U38+RCV_RCY!U38+IMP!U38-EXP!U38+STK_CHG!U38</f>
        <v>1.050902837489252</v>
      </c>
      <c r="V38" s="10">
        <f>PPRD!V38+RCV_RCY!V38+IMP!V38-EXP!V38+STK_CHG!V38</f>
        <v>1.050902837489252</v>
      </c>
      <c r="W38" s="10">
        <f>PPRD!W38+RCV_RCY!W38+IMP!W38-EXP!W38+STK_CHG!W38</f>
        <v>10.157609630266549</v>
      </c>
      <c r="X38" s="10">
        <f>PPRD!X38+RCV_RCY!X38+IMP!X38-EXP!X38+STK_CHG!X38</f>
        <v>-23.912811693895094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-796.98099742046395</v>
      </c>
      <c r="D40" s="10">
        <f>PPRD!D40+RCV_RCY!D40+IMP!D40-EXP!D40+STK_CHG!D40</f>
        <v>-813.41358555460044</v>
      </c>
      <c r="E40" s="10">
        <f>PPRD!E40+RCV_RCY!E40+IMP!E40-EXP!E40+STK_CHG!E40</f>
        <v>-907.90094582975019</v>
      </c>
      <c r="F40" s="10">
        <f>PPRD!F40+RCV_RCY!F40+IMP!F40-EXP!F40+STK_CHG!F40</f>
        <v>-581.30318142734291</v>
      </c>
      <c r="G40" s="10">
        <f>PPRD!G40+RCV_RCY!G40+IMP!G40-EXP!G40+STK_CHG!G40</f>
        <v>-794.92691315563081</v>
      </c>
      <c r="H40" s="10">
        <f>PPRD!H40+RCV_RCY!H40+IMP!H40-EXP!H40+STK_CHG!H40</f>
        <v>-459.08572656921666</v>
      </c>
      <c r="I40" s="10">
        <f>PPRD!I40+RCV_RCY!I40+IMP!I40-EXP!I40+STK_CHG!I40</f>
        <v>-582.33009458297465</v>
      </c>
      <c r="J40" s="10">
        <f>PPRD!J40+RCV_RCY!J40+IMP!J40-EXP!J40+STK_CHG!J40</f>
        <v>-500.16723989681913</v>
      </c>
      <c r="K40" s="10">
        <f>PPRD!K40+RCV_RCY!K40+IMP!K40-EXP!K40+STK_CHG!K40</f>
        <v>-507.35649183147012</v>
      </c>
      <c r="L40" s="10">
        <f>PPRD!L40+RCV_RCY!L40+IMP!L40-EXP!L40+STK_CHG!L40</f>
        <v>-553.57317282889073</v>
      </c>
      <c r="M40" s="10">
        <f>PPRD!M40+RCV_RCY!M40+IMP!M40-EXP!M40+STK_CHG!M40</f>
        <v>-283.46233877902085</v>
      </c>
      <c r="N40" s="10">
        <f>PPRD!N40+RCV_RCY!N40+IMP!N40-EXP!N40+STK_CHG!N40</f>
        <v>348.16569217540848</v>
      </c>
      <c r="O40" s="10">
        <f>PPRD!O40+RCV_RCY!O40+IMP!O40-EXP!O40+STK_CHG!O40</f>
        <v>-469.35606190885676</v>
      </c>
      <c r="P40" s="10">
        <f>PPRD!P40+RCV_RCY!P40+IMP!P40-EXP!P40+STK_CHG!P40</f>
        <v>-160.21788478073952</v>
      </c>
      <c r="Q40" s="10">
        <f>PPRD!Q40+RCV_RCY!Q40+IMP!Q40-EXP!Q40+STK_CHG!Q40</f>
        <v>-310.16534823731706</v>
      </c>
      <c r="R40" s="10">
        <f>PPRD!R40+RCV_RCY!R40+IMP!R40-EXP!R40+STK_CHG!R40</f>
        <v>-235.19157351676694</v>
      </c>
      <c r="S40" s="10">
        <f>PPRD!S40+RCV_RCY!S40+IMP!S40-EXP!S40+STK_CHG!S40</f>
        <v>-248.54307824591581</v>
      </c>
      <c r="T40" s="10">
        <f>PPRD!T40+RCV_RCY!T40+IMP!T40-EXP!T40+STK_CHG!T40</f>
        <v>-309.24101461736819</v>
      </c>
      <c r="U40" s="10">
        <f>PPRD!U40+RCV_RCY!U40+IMP!U40-EXP!U40+STK_CHG!U40</f>
        <v>-112.15245055889889</v>
      </c>
      <c r="V40" s="10">
        <f>PPRD!V40+RCV_RCY!V40+IMP!V40-EXP!V40+STK_CHG!V40</f>
        <v>-778.59707652622592</v>
      </c>
      <c r="W40" s="10">
        <f>PPRD!W40+RCV_RCY!W40+IMP!W40-EXP!W40+STK_CHG!W40</f>
        <v>-280.91788478073897</v>
      </c>
      <c r="X40" s="10">
        <f>PPRD!X40+RCV_RCY!X40+IMP!X40-EXP!X40+STK_CHG!X40</f>
        <v>609.76139294926872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31.838177128116932</v>
      </c>
      <c r="D41" s="10">
        <f>PPRD!D41+RCV_RCY!D41+IMP!D41-EXP!D41+STK_CHG!D41</f>
        <v>33.892261392949273</v>
      </c>
      <c r="E41" s="10">
        <f>PPRD!E41+RCV_RCY!E41+IMP!E41-EXP!E41+STK_CHG!E41</f>
        <v>66.757351676698178</v>
      </c>
      <c r="F41" s="10">
        <f>PPRD!F41+RCV_RCY!F41+IMP!F41-EXP!F41+STK_CHG!F41</f>
        <v>44.162596732588128</v>
      </c>
      <c r="G41" s="10">
        <f>PPRD!G41+RCV_RCY!G41+IMP!G41-EXP!G41+STK_CHG!G41</f>
        <v>46.216680997420468</v>
      </c>
      <c r="H41" s="10">
        <f>PPRD!H41+RCV_RCY!H41+IMP!H41-EXP!H41+STK_CHG!H41</f>
        <v>17.459587274290627</v>
      </c>
      <c r="I41" s="10">
        <f>PPRD!I41+RCV_RCY!I41+IMP!I41-EXP!I41+STK_CHG!I41</f>
        <v>21.567755803955293</v>
      </c>
      <c r="J41" s="10">
        <f>PPRD!J41+RCV_RCY!J41+IMP!J41-EXP!J41+STK_CHG!J41</f>
        <v>22.594840928632841</v>
      </c>
      <c r="K41" s="10">
        <f>PPRD!K41+RCV_RCY!K41+IMP!K41-EXP!K41+STK_CHG!K41</f>
        <v>10.270335339638859</v>
      </c>
      <c r="L41" s="10">
        <f>PPRD!L41+RCV_RCY!L41+IMP!L41-EXP!L41+STK_CHG!L41</f>
        <v>41.081513327601023</v>
      </c>
      <c r="M41" s="10">
        <f>PPRD!M41+RCV_RCY!M41+IMP!M41-EXP!M41+STK_CHG!M41</f>
        <v>19.513671539122946</v>
      </c>
      <c r="N41" s="10">
        <f>PPRD!N41+RCV_RCY!N41+IMP!N41-EXP!N41+STK_CHG!N41</f>
        <v>-18.48667239896826</v>
      </c>
      <c r="O41" s="10">
        <f>PPRD!O41+RCV_RCY!O41+IMP!O41-EXP!O41+STK_CHG!O41</f>
        <v>19.513671539122964</v>
      </c>
      <c r="P41" s="10">
        <f>PPRD!P41+RCV_RCY!P41+IMP!P41-EXP!P41+STK_CHG!P41</f>
        <v>45.189595872742899</v>
      </c>
      <c r="Q41" s="10">
        <f>PPRD!Q41+RCV_RCY!Q41+IMP!Q41-EXP!Q41+STK_CHG!Q41</f>
        <v>23.621926053310411</v>
      </c>
      <c r="R41" s="10">
        <f>PPRD!R41+RCV_RCY!R41+IMP!R41-EXP!R41+STK_CHG!R41</f>
        <v>27.730008598452283</v>
      </c>
      <c r="S41" s="10">
        <f>PPRD!S41+RCV_RCY!S41+IMP!S41-EXP!S41+STK_CHG!S41</f>
        <v>-11.297420464316382</v>
      </c>
      <c r="T41" s="10">
        <f>PPRD!T41+RCV_RCY!T41+IMP!T41-EXP!T41+STK_CHG!T41</f>
        <v>-114.82278589853824</v>
      </c>
      <c r="U41" s="10">
        <f>PPRD!U41+RCV_RCY!U41+IMP!U41-EXP!U41+STK_CHG!U41</f>
        <v>-233.95907136715391</v>
      </c>
      <c r="V41" s="10">
        <f>PPRD!V41+RCV_RCY!V41+IMP!V41-EXP!V41+STK_CHG!V41</f>
        <v>-244.74299226139294</v>
      </c>
      <c r="W41" s="10">
        <f>PPRD!W41+RCV_RCY!W41+IMP!W41-EXP!W41+STK_CHG!W41</f>
        <v>-143.84496990541706</v>
      </c>
      <c r="X41" s="10">
        <f>PPRD!X41+RCV_RCY!X41+IMP!X41-EXP!X41+STK_CHG!X41</f>
        <v>3.9753224419604436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2199.5796216680992</v>
      </c>
      <c r="D42" s="10">
        <f>PPRD!D42+RCV_RCY!D42+IMP!D42-EXP!D42+STK_CHG!D42</f>
        <v>1918.9834049871024</v>
      </c>
      <c r="E42" s="10">
        <f>PPRD!E42+RCV_RCY!E42+IMP!E42-EXP!E42+STK_CHG!E42</f>
        <v>2103.945657781599</v>
      </c>
      <c r="F42" s="10">
        <f>PPRD!F42+RCV_RCY!F42+IMP!F42-EXP!F42+STK_CHG!F42</f>
        <v>1417.6937231298364</v>
      </c>
      <c r="G42" s="10">
        <f>PPRD!G42+RCV_RCY!G42+IMP!G42-EXP!G42+STK_CHG!G42</f>
        <v>2079.7745485812547</v>
      </c>
      <c r="H42" s="10">
        <f>PPRD!H42+RCV_RCY!H42+IMP!H42-EXP!H42+STK_CHG!H42</f>
        <v>2882.6788478073945</v>
      </c>
      <c r="I42" s="10">
        <f>PPRD!I42+RCV_RCY!I42+IMP!I42-EXP!I42+STK_CHG!I42</f>
        <v>2636.7631986242473</v>
      </c>
      <c r="J42" s="10">
        <f>PPRD!J42+RCV_RCY!J42+IMP!J42-EXP!J42+STK_CHG!J42</f>
        <v>2044.0431642304379</v>
      </c>
      <c r="K42" s="10">
        <f>PPRD!K42+RCV_RCY!K42+IMP!K42-EXP!K42+STK_CHG!K42</f>
        <v>2936.2759243336191</v>
      </c>
      <c r="L42" s="10">
        <f>PPRD!L42+RCV_RCY!L42+IMP!L42-EXP!L42+STK_CHG!L42</f>
        <v>3140.1547721410147</v>
      </c>
      <c r="M42" s="10">
        <f>PPRD!M42+RCV_RCY!M42+IMP!M42-EXP!M42+STK_CHG!M42</f>
        <v>3097.0668959587283</v>
      </c>
      <c r="N42" s="10">
        <f>PPRD!N42+RCV_RCY!N42+IMP!N42-EXP!N42+STK_CHG!N42</f>
        <v>2795.4523645743766</v>
      </c>
      <c r="O42" s="10">
        <f>PPRD!O42+RCV_RCY!O42+IMP!O42-EXP!O42+STK_CHG!O42</f>
        <v>2914.2065348237315</v>
      </c>
      <c r="P42" s="10">
        <f>PPRD!P42+RCV_RCY!P42+IMP!P42-EXP!P42+STK_CHG!P42</f>
        <v>3172.7333619948399</v>
      </c>
      <c r="Q42" s="10">
        <f>PPRD!Q42+RCV_RCY!Q42+IMP!Q42-EXP!Q42+STK_CHG!Q42</f>
        <v>2968.8545141874461</v>
      </c>
      <c r="R42" s="10">
        <f>PPRD!R42+RCV_RCY!R42+IMP!R42-EXP!R42+STK_CHG!R42</f>
        <v>3331.4225279449697</v>
      </c>
      <c r="S42" s="10">
        <f>PPRD!S42+RCV_RCY!S42+IMP!S42-EXP!S42+STK_CHG!S42</f>
        <v>3349.2882201203784</v>
      </c>
      <c r="T42" s="10">
        <f>PPRD!T42+RCV_RCY!T42+IMP!T42-EXP!T42+STK_CHG!T42</f>
        <v>3131.6423043852101</v>
      </c>
      <c r="U42" s="10">
        <f>PPRD!U42+RCV_RCY!U42+IMP!U42-EXP!U42+STK_CHG!U42</f>
        <v>2299.7325021496135</v>
      </c>
      <c r="V42" s="10">
        <f>PPRD!V42+RCV_RCY!V42+IMP!V42-EXP!V42+STK_CHG!V42</f>
        <v>1427.5723989681867</v>
      </c>
      <c r="W42" s="10">
        <f>PPRD!W42+RCV_RCY!W42+IMP!W42-EXP!W42+STK_CHG!W42</f>
        <v>1952.9067927773001</v>
      </c>
      <c r="X42" s="10">
        <f>PPRD!X42+RCV_RCY!X42+IMP!X42-EXP!X42+STK_CHG!X42</f>
        <v>2479.8748065348232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-1187.4032674118666</v>
      </c>
      <c r="D43" s="10">
        <f>PPRD!D43+RCV_RCY!D43+IMP!D43-EXP!D43+STK_CHG!D43</f>
        <v>-864.86104901117767</v>
      </c>
      <c r="E43" s="10">
        <f>PPRD!E43+RCV_RCY!E43+IMP!E43-EXP!E43+STK_CHG!E43</f>
        <v>-1143.6515047291482</v>
      </c>
      <c r="F43" s="10">
        <f>PPRD!F43+RCV_RCY!F43+IMP!F43-EXP!F43+STK_CHG!F43</f>
        <v>-909.6302665520202</v>
      </c>
      <c r="G43" s="10">
        <f>PPRD!G43+RCV_RCY!G43+IMP!G43-EXP!G43+STK_CHG!G43</f>
        <v>45.786758383491787</v>
      </c>
      <c r="H43" s="10">
        <f>PPRD!H43+RCV_RCY!H43+IMP!H43-EXP!H43+STK_CHG!H43</f>
        <v>513.8291487532249</v>
      </c>
      <c r="I43" s="10">
        <f>PPRD!I43+RCV_RCY!I43+IMP!I43-EXP!I43+STK_CHG!I43</f>
        <v>155.67497850386988</v>
      </c>
      <c r="J43" s="10">
        <f>PPRD!J43+RCV_RCY!J43+IMP!J43-EXP!J43+STK_CHG!J43</f>
        <v>-930.99742046431697</v>
      </c>
      <c r="K43" s="10">
        <f>PPRD!K43+RCV_RCY!K43+IMP!K43-EXP!K43+STK_CHG!K43</f>
        <v>-866.89604471195207</v>
      </c>
      <c r="L43" s="10">
        <f>PPRD!L43+RCV_RCY!L43+IMP!L43-EXP!L43+STK_CHG!L43</f>
        <v>-864.86104901117847</v>
      </c>
      <c r="M43" s="10">
        <f>PPRD!M43+RCV_RCY!M43+IMP!M43-EXP!M43+STK_CHG!M43</f>
        <v>656.27687016337234</v>
      </c>
      <c r="N43" s="10">
        <f>PPRD!N43+RCV_RCY!N43+IMP!N43-EXP!N43+STK_CHG!N43</f>
        <v>-43.751762682716162</v>
      </c>
      <c r="O43" s="10">
        <f>PPRD!O43+RCV_RCY!O43+IMP!O43-EXP!O43+STK_CHG!O43</f>
        <v>-1653.4106620808257</v>
      </c>
      <c r="P43" s="10">
        <f>PPRD!P43+RCV_RCY!P43+IMP!P43-EXP!P43+STK_CHG!P43</f>
        <v>603.36775580395533</v>
      </c>
      <c r="Q43" s="10">
        <f>PPRD!Q43+RCV_RCY!Q43+IMP!Q43-EXP!Q43+STK_CHG!Q43</f>
        <v>-2207.9392089423886</v>
      </c>
      <c r="R43" s="10">
        <f>PPRD!R43+RCV_RCY!R43+IMP!R43-EXP!R43+STK_CHG!R43</f>
        <v>-907.59527085124967</v>
      </c>
      <c r="S43" s="10">
        <f>PPRD!S43+RCV_RCY!S43+IMP!S43-EXP!S43+STK_CHG!S43</f>
        <v>-230.96878761822796</v>
      </c>
      <c r="T43" s="10">
        <f>PPRD!T43+RCV_RCY!T43+IMP!T43-EXP!T43+STK_CHG!T43</f>
        <v>-868.93086844368065</v>
      </c>
      <c r="U43" s="10">
        <f>PPRD!U43+RCV_RCY!U43+IMP!U43-EXP!U43+STK_CHG!U43</f>
        <v>-1641.8114359415281</v>
      </c>
      <c r="V43" s="10">
        <f>PPRD!V43+RCV_RCY!V43+IMP!V43-EXP!V43+STK_CHG!V43</f>
        <v>-3236.8185726569241</v>
      </c>
      <c r="W43" s="10">
        <f>PPRD!W43+RCV_RCY!W43+IMP!W43-EXP!W43+STK_CHG!W43</f>
        <v>-1509.6422184006892</v>
      </c>
      <c r="X43" s="10">
        <f>PPRD!X43+RCV_RCY!X43+IMP!X43-EXP!X43+STK_CHG!X43</f>
        <v>-3629.7553740326734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-1473.2014617368882</v>
      </c>
      <c r="D44" s="10">
        <f>PPRD!D44+RCV_RCY!D44+IMP!D44-EXP!D44+STK_CHG!D44</f>
        <v>-419.41332760103205</v>
      </c>
      <c r="E44" s="10">
        <f>PPRD!E44+RCV_RCY!E44+IMP!E44-EXP!E44+STK_CHG!E44</f>
        <v>128.97678417884828</v>
      </c>
      <c r="F44" s="10">
        <f>PPRD!F44+RCV_RCY!F44+IMP!F44-EXP!F44+STK_CHG!F44</f>
        <v>278.97196904557262</v>
      </c>
      <c r="G44" s="10">
        <f>PPRD!G44+RCV_RCY!G44+IMP!G44-EXP!G44+STK_CHG!G44</f>
        <v>810.16526225279438</v>
      </c>
      <c r="H44" s="10">
        <f>PPRD!H44+RCV_RCY!H44+IMP!H44-EXP!H44+STK_CHG!H44</f>
        <v>1212.3817712811688</v>
      </c>
      <c r="I44" s="10">
        <f>PPRD!I44+RCV_RCY!I44+IMP!I44-EXP!I44+STK_CHG!I44</f>
        <v>2376.9944110060187</v>
      </c>
      <c r="J44" s="10">
        <f>PPRD!J44+RCV_RCY!J44+IMP!J44-EXP!J44+STK_CHG!J44</f>
        <v>2960.7337919174552</v>
      </c>
      <c r="K44" s="10">
        <f>PPRD!K44+RCV_RCY!K44+IMP!K44-EXP!K44+STK_CHG!K44</f>
        <v>3117.4166809974204</v>
      </c>
      <c r="L44" s="10">
        <f>PPRD!L44+RCV_RCY!L44+IMP!L44-EXP!L44+STK_CHG!L44</f>
        <v>2666.4755803955272</v>
      </c>
      <c r="M44" s="10">
        <f>PPRD!M44+RCV_RCY!M44+IMP!M44-EXP!M44+STK_CHG!M44</f>
        <v>1755.9950128976784</v>
      </c>
      <c r="N44" s="10">
        <f>PPRD!N44+RCV_RCY!N44+IMP!N44-EXP!N44+STK_CHG!N44</f>
        <v>695.51926053310353</v>
      </c>
      <c r="O44" s="10">
        <f>PPRD!O44+RCV_RCY!O44+IMP!O44-EXP!O44+STK_CHG!O44</f>
        <v>463.36104901117801</v>
      </c>
      <c r="P44" s="10">
        <f>PPRD!P44+RCV_RCY!P44+IMP!P44-EXP!P44+STK_CHG!P44</f>
        <v>460.49501289767875</v>
      </c>
      <c r="Q44" s="10">
        <f>PPRD!Q44+RCV_RCY!Q44+IMP!Q44-EXP!Q44+STK_CHG!Q44</f>
        <v>-856.02373172828845</v>
      </c>
      <c r="R44" s="10">
        <f>PPRD!R44+RCV_RCY!R44+IMP!R44-EXP!R44+STK_CHG!R44</f>
        <v>-895.19441100601978</v>
      </c>
      <c r="S44" s="10">
        <f>PPRD!S44+RCV_RCY!S44+IMP!S44-EXP!S44+STK_CHG!S44</f>
        <v>-151.9060189165954</v>
      </c>
      <c r="T44" s="10">
        <f>PPRD!T44+RCV_RCY!T44+IMP!T44-EXP!T44+STK_CHG!T44</f>
        <v>-1179.8987962166823</v>
      </c>
      <c r="U44" s="10">
        <f>PPRD!U44+RCV_RCY!U44+IMP!U44-EXP!U44+STK_CHG!U44</f>
        <v>294.25821152192628</v>
      </c>
      <c r="V44" s="10">
        <f>PPRD!V44+RCV_RCY!V44+IMP!V44-EXP!V44+STK_CHG!V44</f>
        <v>1332.5690455717961</v>
      </c>
      <c r="W44" s="10">
        <f>PPRD!W44+RCV_RCY!W44+IMP!W44-EXP!W44+STK_CHG!W44</f>
        <v>1010.6754084264838</v>
      </c>
      <c r="X44" s="10">
        <f>PPRD!X44+RCV_RCY!X44+IMP!X44-EXP!X44+STK_CHG!X44</f>
        <v>2749.8786758383476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-167.6602751504729</v>
      </c>
      <c r="D45" s="10">
        <f>PPRD!D45+RCV_RCY!D45+IMP!D45-EXP!D45+STK_CHG!D45</f>
        <v>-85.392175408426468</v>
      </c>
      <c r="E45" s="10">
        <f>PPRD!E45+RCV_RCY!E45+IMP!E45-EXP!E45+STK_CHG!E45</f>
        <v>-99.971281169389513</v>
      </c>
      <c r="F45" s="10">
        <f>PPRD!F45+RCV_RCY!F45+IMP!F45-EXP!F45+STK_CHG!F45</f>
        <v>-95.805846947549441</v>
      </c>
      <c r="G45" s="10">
        <f>PPRD!G45+RCV_RCY!G45+IMP!G45-EXP!G45+STK_CHG!G45</f>
        <v>-73.937145313843502</v>
      </c>
      <c r="H45" s="10">
        <f>PPRD!H45+RCV_RCY!H45+IMP!H45-EXP!H45+STK_CHG!H45</f>
        <v>-63.52347377472055</v>
      </c>
      <c r="I45" s="10">
        <f>PPRD!I45+RCV_RCY!I45+IMP!I45-EXP!I45+STK_CHG!I45</f>
        <v>-58.316595012897679</v>
      </c>
      <c r="J45" s="10">
        <f>PPRD!J45+RCV_RCY!J45+IMP!J45-EXP!J45+STK_CHG!J45</f>
        <v>-65.606190885640586</v>
      </c>
      <c r="K45" s="10">
        <f>PPRD!K45+RCV_RCY!K45+IMP!K45-EXP!K45+STK_CHG!K45</f>
        <v>-58.316595012897679</v>
      </c>
      <c r="L45" s="10">
        <f>PPRD!L45+RCV_RCY!L45+IMP!L45-EXP!L45+STK_CHG!L45</f>
        <v>-62.482115219260528</v>
      </c>
      <c r="M45" s="10">
        <f>PPRD!M45+RCV_RCY!M45+IMP!M45-EXP!M45+STK_CHG!M45</f>
        <v>-81.226741186586409</v>
      </c>
      <c r="N45" s="10">
        <f>PPRD!N45+RCV_RCY!N45+IMP!N45-EXP!N45+STK_CHG!N45</f>
        <v>-96.847205503009491</v>
      </c>
      <c r="O45" s="10">
        <f>PPRD!O45+RCV_RCY!O45+IMP!O45-EXP!O45+STK_CHG!O45</f>
        <v>-43.737489251934647</v>
      </c>
      <c r="P45" s="10">
        <f>PPRD!P45+RCV_RCY!P45+IMP!P45-EXP!P45+STK_CHG!P45</f>
        <v>-40.613327601031806</v>
      </c>
      <c r="Q45" s="10">
        <f>PPRD!Q45+RCV_RCY!Q45+IMP!Q45-EXP!Q45+STK_CHG!Q45</f>
        <v>-48.944282029234735</v>
      </c>
      <c r="R45" s="10">
        <f>PPRD!R45+RCV_RCY!R45+IMP!R45-EXP!R45+STK_CHG!R45</f>
        <v>-63.523387790197752</v>
      </c>
      <c r="S45" s="10">
        <f>PPRD!S45+RCV_RCY!S45+IMP!S45-EXP!S45+STK_CHG!S45</f>
        <v>-54.151160791057606</v>
      </c>
      <c r="T45" s="10">
        <f>PPRD!T45+RCV_RCY!T45+IMP!T45-EXP!T45+STK_CHG!T45</f>
        <v>-39.676096302665513</v>
      </c>
      <c r="U45" s="10">
        <f>PPRD!U45+RCV_RCY!U45+IMP!U45-EXP!U45+STK_CHG!U45</f>
        <v>-35.302407566638003</v>
      </c>
      <c r="V45" s="10">
        <f>PPRD!V45+RCV_RCY!V45+IMP!V45-EXP!V45+STK_CHG!V45</f>
        <v>-40.092605331040403</v>
      </c>
      <c r="W45" s="10">
        <f>PPRD!W45+RCV_RCY!W45+IMP!W45-EXP!W45+STK_CHG!W45</f>
        <v>-39.174548581255372</v>
      </c>
      <c r="X45" s="10">
        <f>PPRD!X45+RCV_RCY!X45+IMP!X45-EXP!X45+STK_CHG!X45</f>
        <v>-45.031470335339634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175.55176268271708</v>
      </c>
      <c r="D46" s="10">
        <f>PPRD!D46+RCV_RCY!D46+IMP!D46-EXP!D46+STK_CHG!D46</f>
        <v>99.31212381771266</v>
      </c>
      <c r="E46" s="10">
        <f>PPRD!E46+RCV_RCY!E46+IMP!E46-EXP!E46+STK_CHG!E46</f>
        <v>79.249097162510878</v>
      </c>
      <c r="F46" s="10">
        <f>PPRD!F46+RCV_RCY!F46+IMP!F46-EXP!F46+STK_CHG!F46</f>
        <v>70.22063628546853</v>
      </c>
      <c r="G46" s="10">
        <f>PPRD!G46+RCV_RCY!G46+IMP!G46-EXP!G46+STK_CHG!G46</f>
        <v>53.167067927772948</v>
      </c>
      <c r="H46" s="10">
        <f>PPRD!H46+RCV_RCY!H46+IMP!H46-EXP!H46+STK_CHG!H46</f>
        <v>69.217540842648475</v>
      </c>
      <c r="I46" s="10">
        <f>PPRD!I46+RCV_RCY!I46+IMP!I46-EXP!I46+STK_CHG!I46</f>
        <v>86.271109200343972</v>
      </c>
      <c r="J46" s="10">
        <f>PPRD!J46+RCV_RCY!J46+IMP!J46-EXP!J46+STK_CHG!J46</f>
        <v>77.242820292347417</v>
      </c>
      <c r="K46" s="10">
        <f>PPRD!K46+RCV_RCY!K46+IMP!K46-EXP!K46+STK_CHG!K46</f>
        <v>85.268013757523548</v>
      </c>
      <c r="L46" s="10">
        <f>PPRD!L46+RCV_RCY!L46+IMP!L46-EXP!L46+STK_CHG!L46</f>
        <v>18.056749785038583</v>
      </c>
      <c r="M46" s="10">
        <f>PPRD!M46+RCV_RCY!M46+IMP!M46-EXP!M46+STK_CHG!M46</f>
        <v>16.050386930352545</v>
      </c>
      <c r="N46" s="10">
        <f>PPRD!N46+RCV_RCY!N46+IMP!N46-EXP!N46+STK_CHG!N46</f>
        <v>19.059931212381727</v>
      </c>
      <c r="O46" s="10">
        <f>PPRD!O46+RCV_RCY!O46+IMP!O46-EXP!O46+STK_CHG!O46</f>
        <v>19.059931212381862</v>
      </c>
      <c r="P46" s="10">
        <f>PPRD!P46+RCV_RCY!P46+IMP!P46-EXP!P46+STK_CHG!P46</f>
        <v>35.110404127257084</v>
      </c>
      <c r="Q46" s="10">
        <f>PPRD!Q46+RCV_RCY!Q46+IMP!Q46-EXP!Q46+STK_CHG!Q46</f>
        <v>45.141874462596782</v>
      </c>
      <c r="R46" s="10">
        <f>PPRD!R46+RCV_RCY!R46+IMP!R46-EXP!R46+STK_CHG!R46</f>
        <v>48.151332760103138</v>
      </c>
      <c r="S46" s="10">
        <f>PPRD!S46+RCV_RCY!S46+IMP!S46-EXP!S46+STK_CHG!S46</f>
        <v>58.182803095442885</v>
      </c>
      <c r="T46" s="10">
        <f>PPRD!T46+RCV_RCY!T46+IMP!T46-EXP!T46+STK_CHG!T46</f>
        <v>54.270593293206673</v>
      </c>
      <c r="U46" s="10">
        <f>PPRD!U46+RCV_RCY!U46+IMP!U46-EXP!U46+STK_CHG!U46</f>
        <v>79.349441100602178</v>
      </c>
      <c r="V46" s="10">
        <f>PPRD!V46+RCV_RCY!V46+IMP!V46-EXP!V46+STK_CHG!V46</f>
        <v>78.045227858984461</v>
      </c>
      <c r="W46" s="10">
        <f>PPRD!W46+RCV_RCY!W46+IMP!W46-EXP!W46+STK_CHG!W46</f>
        <v>51.368615649182956</v>
      </c>
      <c r="X46" s="10">
        <f>PPRD!X46+RCV_RCY!X46+IMP!X46-EXP!X46+STK_CHG!X46</f>
        <v>63.082545141874945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-251.5047291487532</v>
      </c>
      <c r="D47" s="10">
        <f>PPRD!D47+RCV_RCY!D47+IMP!D47-EXP!D47+STK_CHG!D47</f>
        <v>-54.958469475494425</v>
      </c>
      <c r="E47" s="10">
        <f>PPRD!E47+RCV_RCY!E47+IMP!E47-EXP!E47+STK_CHG!E47</f>
        <v>-149.97136715391233</v>
      </c>
      <c r="F47" s="10">
        <f>PPRD!F47+RCV_RCY!F47+IMP!F47-EXP!F47+STK_CHG!F47</f>
        <v>-1.8630266552020771</v>
      </c>
      <c r="G47" s="10">
        <f>PPRD!G47+RCV_RCY!G47+IMP!G47-EXP!G47+STK_CHG!G47</f>
        <v>-421.96895958727413</v>
      </c>
      <c r="H47" s="10">
        <f>PPRD!H47+RCV_RCY!H47+IMP!H47-EXP!H47+STK_CHG!H47</f>
        <v>-603.61134995700775</v>
      </c>
      <c r="I47" s="10">
        <f>PPRD!I47+RCV_RCY!I47+IMP!I47-EXP!I47+STK_CHG!I47</f>
        <v>-904.48555460017167</v>
      </c>
      <c r="J47" s="10">
        <f>PPRD!J47+RCV_RCY!J47+IMP!J47-EXP!J47+STK_CHG!J47</f>
        <v>-924.04694754944114</v>
      </c>
      <c r="K47" s="10">
        <f>PPRD!K47+RCV_RCY!K47+IMP!K47-EXP!K47+STK_CHG!K47</f>
        <v>-745.1992261392943</v>
      </c>
      <c r="L47" s="10">
        <f>PPRD!L47+RCV_RCY!L47+IMP!L47-EXP!L47+STK_CHG!L47</f>
        <v>-817.85606190885642</v>
      </c>
      <c r="M47" s="10">
        <f>PPRD!M47+RCV_RCY!M47+IMP!M47-EXP!M47+STK_CHG!M47</f>
        <v>-747.06216680997409</v>
      </c>
      <c r="N47" s="10">
        <f>PPRD!N47+RCV_RCY!N47+IMP!N47-EXP!N47+STK_CHG!N47</f>
        <v>-643.66577815993105</v>
      </c>
      <c r="O47" s="10">
        <f>PPRD!O47+RCV_RCY!O47+IMP!O47-EXP!O47+STK_CHG!O47</f>
        <v>-708.8707652622528</v>
      </c>
      <c r="P47" s="10">
        <f>PPRD!P47+RCV_RCY!P47+IMP!P47-EXP!P47+STK_CHG!P47</f>
        <v>-577.52940670679277</v>
      </c>
      <c r="Q47" s="10">
        <f>PPRD!Q47+RCV_RCY!Q47+IMP!Q47-EXP!Q47+STK_CHG!Q47</f>
        <v>-736.815649183147</v>
      </c>
      <c r="R47" s="10">
        <f>PPRD!R47+RCV_RCY!R47+IMP!R47-EXP!R47+STK_CHG!R47</f>
        <v>-743.33619948409273</v>
      </c>
      <c r="S47" s="10">
        <f>PPRD!S47+RCV_RCY!S47+IMP!S47-EXP!S47+STK_CHG!S47</f>
        <v>-889.58159931212379</v>
      </c>
      <c r="T47" s="10">
        <f>PPRD!T47+RCV_RCY!T47+IMP!T47-EXP!T47+STK_CHG!T47</f>
        <v>-75.824075666379997</v>
      </c>
      <c r="U47" s="10">
        <f>PPRD!U47+RCV_RCY!U47+IMP!U47-EXP!U47+STK_CHG!U47</f>
        <v>559.45829750644884</v>
      </c>
      <c r="V47" s="10">
        <f>PPRD!V47+RCV_RCY!V47+IMP!V47-EXP!V47+STK_CHG!V47</f>
        <v>463.14127257093725</v>
      </c>
      <c r="W47" s="10">
        <f>PPRD!W47+RCV_RCY!W47+IMP!W47-EXP!W47+STK_CHG!W47</f>
        <v>105.23353396388644</v>
      </c>
      <c r="X47" s="10">
        <f>PPRD!X47+RCV_RCY!X47+IMP!X47-EXP!X47+STK_CHG!X47</f>
        <v>545.37119518486668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422.66165090283749</v>
      </c>
      <c r="D48" s="10">
        <f>PPRD!D48+RCV_RCY!D48+IMP!D48-EXP!D48+STK_CHG!D48</f>
        <v>220.88460877042127</v>
      </c>
      <c r="E48" s="10">
        <f>PPRD!E48+RCV_RCY!E48+IMP!E48-EXP!E48+STK_CHG!E48</f>
        <v>274.38615649183146</v>
      </c>
      <c r="F48" s="10">
        <f>PPRD!F48+RCV_RCY!F48+IMP!F48-EXP!F48+STK_CHG!F48</f>
        <v>238.46371453138431</v>
      </c>
      <c r="G48" s="10">
        <f>PPRD!G48+RCV_RCY!G48+IMP!G48-EXP!G48+STK_CHG!G48</f>
        <v>119.23190025795355</v>
      </c>
      <c r="H48" s="10">
        <f>PPRD!H48+RCV_RCY!H48+IMP!H48-EXP!H48+STK_CHG!H48</f>
        <v>149.03981083404992</v>
      </c>
      <c r="I48" s="10">
        <f>PPRD!I48+RCV_RCY!I48+IMP!I48-EXP!I48+STK_CHG!I48</f>
        <v>126.11066208082551</v>
      </c>
      <c r="J48" s="10">
        <f>PPRD!J48+RCV_RCY!J48+IMP!J48-EXP!J48+STK_CHG!J48</f>
        <v>114.64600171969042</v>
      </c>
      <c r="K48" s="10">
        <f>PPRD!K48+RCV_RCY!K48+IMP!K48-EXP!K48+STK_CHG!K48</f>
        <v>75.666380051590707</v>
      </c>
      <c r="L48" s="10">
        <f>PPRD!L48+RCV_RCY!L48+IMP!L48-EXP!L48+STK_CHG!L48</f>
        <v>81.780825451418735</v>
      </c>
      <c r="M48" s="10">
        <f>PPRD!M48+RCV_RCY!M48+IMP!M48-EXP!M48+STK_CHG!M48</f>
        <v>74.137747205503047</v>
      </c>
      <c r="N48" s="10">
        <f>PPRD!N48+RCV_RCY!N48+IMP!N48-EXP!N48+STK_CHG!N48</f>
        <v>76.430696474634573</v>
      </c>
      <c r="O48" s="10">
        <f>PPRD!O48+RCV_RCY!O48+IMP!O48-EXP!O48+STK_CHG!O48</f>
        <v>82.545141874462587</v>
      </c>
      <c r="P48" s="10">
        <f>PPRD!P48+RCV_RCY!P48+IMP!P48-EXP!P48+STK_CHG!P48</f>
        <v>74.137833190025773</v>
      </c>
      <c r="Q48" s="10">
        <f>PPRD!Q48+RCV_RCY!Q48+IMP!Q48-EXP!Q48+STK_CHG!Q48</f>
        <v>83.309458297506382</v>
      </c>
      <c r="R48" s="10">
        <f>PPRD!R48+RCV_RCY!R48+IMP!R48-EXP!R48+STK_CHG!R48</f>
        <v>72.838521066208116</v>
      </c>
      <c r="S48" s="10">
        <f>PPRD!S48+RCV_RCY!S48+IMP!S48-EXP!S48+STK_CHG!S48</f>
        <v>72.685640584694767</v>
      </c>
      <c r="T48" s="10">
        <f>PPRD!T48+RCV_RCY!T48+IMP!T48-EXP!T48+STK_CHG!T48</f>
        <v>61.220980223559721</v>
      </c>
      <c r="U48" s="10">
        <f>PPRD!U48+RCV_RCY!U48+IMP!U48-EXP!U48+STK_CHG!U48</f>
        <v>-27.438607050730944</v>
      </c>
      <c r="V48" s="10">
        <f>PPRD!V48+RCV_RCY!V48+IMP!V48-EXP!V48+STK_CHG!V48</f>
        <v>-469.36079105760996</v>
      </c>
      <c r="W48" s="10">
        <f>PPRD!W48+RCV_RCY!W48+IMP!W48-EXP!W48+STK_CHG!W48</f>
        <v>-343.41255374032681</v>
      </c>
      <c r="X48" s="10">
        <f>PPRD!X48+RCV_RCY!X48+IMP!X48-EXP!X48+STK_CHG!X48</f>
        <v>-477.23800515907129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11.464574376612211</v>
      </c>
      <c r="D49" s="10">
        <f>PPRD!D49+RCV_RCY!D49+IMP!D49-EXP!D49+STK_CHG!D49</f>
        <v>17.19690455717971</v>
      </c>
      <c r="E49" s="10">
        <f>PPRD!E49+RCV_RCY!E49+IMP!E49-EXP!E49+STK_CHG!E49</f>
        <v>21.018400687876181</v>
      </c>
      <c r="F49" s="10">
        <f>PPRD!F49+RCV_RCY!F49+IMP!F49-EXP!F49+STK_CHG!F49</f>
        <v>15.28615649183147</v>
      </c>
      <c r="G49" s="10">
        <f>PPRD!G49+RCV_RCY!G49+IMP!G49-EXP!G49+STK_CHG!G49</f>
        <v>12.419948409286331</v>
      </c>
      <c r="H49" s="10">
        <f>PPRD!H49+RCV_RCY!H49+IMP!H49-EXP!H49+STK_CHG!H49</f>
        <v>7.643078245915734</v>
      </c>
      <c r="I49" s="10">
        <f>PPRD!I49+RCV_RCY!I49+IMP!I49-EXP!I49+STK_CHG!I49</f>
        <v>10.50920034393809</v>
      </c>
      <c r="J49" s="10">
        <f>PPRD!J49+RCV_RCY!J49+IMP!J49-EXP!J49+STK_CHG!J49</f>
        <v>12.419948409286331</v>
      </c>
      <c r="K49" s="10">
        <f>PPRD!K49+RCV_RCY!K49+IMP!K49-EXP!K49+STK_CHG!K49</f>
        <v>10.50920034393809</v>
      </c>
      <c r="L49" s="10">
        <f>PPRD!L49+RCV_RCY!L49+IMP!L49-EXP!L49+STK_CHG!L49</f>
        <v>13.5664660361135</v>
      </c>
      <c r="M49" s="10">
        <f>PPRD!M49+RCV_RCY!M49+IMP!M49-EXP!M49+STK_CHG!M49</f>
        <v>13.66199484092863</v>
      </c>
      <c r="N49" s="10">
        <f>PPRD!N49+RCV_RCY!N49+IMP!N49-EXP!N49+STK_CHG!N49</f>
        <v>12.22889079965606</v>
      </c>
      <c r="O49" s="10">
        <f>PPRD!O49+RCV_RCY!O49+IMP!O49-EXP!O49+STK_CHG!O49</f>
        <v>12.419948409286331</v>
      </c>
      <c r="P49" s="10">
        <f>PPRD!P49+RCV_RCY!P49+IMP!P49-EXP!P49+STK_CHG!P49</f>
        <v>13.27979363714531</v>
      </c>
      <c r="Q49" s="10">
        <f>PPRD!Q49+RCV_RCY!Q49+IMP!Q49-EXP!Q49+STK_CHG!Q49</f>
        <v>14.139638865004301</v>
      </c>
      <c r="R49" s="10">
        <f>PPRD!R49+RCV_RCY!R49+IMP!R49-EXP!R49+STK_CHG!R49</f>
        <v>15.095098882201199</v>
      </c>
      <c r="S49" s="10">
        <f>PPRD!S49+RCV_RCY!S49+IMP!S49-EXP!S49+STK_CHG!S49</f>
        <v>17.483490971625109</v>
      </c>
      <c r="T49" s="10">
        <f>PPRD!T49+RCV_RCY!T49+IMP!T49-EXP!T49+STK_CHG!T49</f>
        <v>17.292433361994838</v>
      </c>
      <c r="U49" s="10">
        <f>PPRD!U49+RCV_RCY!U49+IMP!U49-EXP!U49+STK_CHG!U49</f>
        <v>16.528116938950991</v>
      </c>
      <c r="V49" s="10">
        <f>PPRD!V49+RCV_RCY!V49+IMP!V49-EXP!V49+STK_CHG!V49</f>
        <v>16.050472914875321</v>
      </c>
      <c r="W49" s="10">
        <f>PPRD!W49+RCV_RCY!W49+IMP!W49-EXP!W49+STK_CHG!W49</f>
        <v>17.66698194325021</v>
      </c>
      <c r="X49" s="10">
        <f>PPRD!X49+RCV_RCY!X49+IMP!X49-EXP!X49+STK_CHG!X49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-253.17669819432487</v>
      </c>
      <c r="D50" s="10">
        <f>PPRD!D50+RCV_RCY!D50+IMP!D50-EXP!D50+STK_CHG!D50</f>
        <v>-369.73344797936369</v>
      </c>
      <c r="E50" s="10">
        <f>PPRD!E50+RCV_RCY!E50+IMP!E50-EXP!E50+STK_CHG!E50</f>
        <v>-411.77024935511611</v>
      </c>
      <c r="F50" s="10">
        <f>PPRD!F50+RCV_RCY!F50+IMP!F50-EXP!F50+STK_CHG!F50</f>
        <v>-389.79656061908861</v>
      </c>
      <c r="G50" s="10">
        <f>PPRD!G50+RCV_RCY!G50+IMP!G50-EXP!G50+STK_CHG!G50</f>
        <v>-308.58890799656052</v>
      </c>
      <c r="H50" s="10">
        <f>PPRD!H50+RCV_RCY!H50+IMP!H50-EXP!H50+STK_CHG!H50</f>
        <v>-287.57050730868434</v>
      </c>
      <c r="I50" s="10">
        <f>PPRD!I50+RCV_RCY!I50+IMP!I50-EXP!I50+STK_CHG!I50</f>
        <v>-289.48125537403257</v>
      </c>
      <c r="J50" s="10">
        <f>PPRD!J50+RCV_RCY!J50+IMP!J50-EXP!J50+STK_CHG!J50</f>
        <v>-359.22424763542546</v>
      </c>
      <c r="K50" s="10">
        <f>PPRD!K50+RCV_RCY!K50+IMP!K50-EXP!K50+STK_CHG!K50</f>
        <v>-382.15348237317295</v>
      </c>
      <c r="L50" s="10">
        <f>PPRD!L50+RCV_RCY!L50+IMP!L50-EXP!L50+STK_CHG!L50</f>
        <v>-466.2272570937231</v>
      </c>
      <c r="M50" s="10">
        <f>PPRD!M50+RCV_RCY!M50+IMP!M50-EXP!M50+STK_CHG!M50</f>
        <v>-419.41341358555462</v>
      </c>
      <c r="N50" s="10">
        <f>PPRD!N50+RCV_RCY!N50+IMP!N50-EXP!N50+STK_CHG!N50</f>
        <v>-480.55795356835773</v>
      </c>
      <c r="O50" s="10">
        <f>PPRD!O50+RCV_RCY!O50+IMP!O50-EXP!O50+STK_CHG!O50</f>
        <v>-483.42407566637996</v>
      </c>
      <c r="P50" s="10">
        <f>PPRD!P50+RCV_RCY!P50+IMP!P50-EXP!P50+STK_CHG!P50</f>
        <v>-584.69475494411006</v>
      </c>
      <c r="Q50" s="10">
        <f>PPRD!Q50+RCV_RCY!Q50+IMP!Q50-EXP!Q50+STK_CHG!Q50</f>
        <v>-576.09630266552017</v>
      </c>
      <c r="R50" s="10">
        <f>PPRD!R50+RCV_RCY!R50+IMP!R50-EXP!R50+STK_CHG!R50</f>
        <v>-626.7317282889079</v>
      </c>
      <c r="S50" s="10">
        <f>PPRD!S50+RCV_RCY!S50+IMP!S50-EXP!S50+STK_CHG!S50</f>
        <v>-670.67927773000861</v>
      </c>
      <c r="T50" s="10">
        <f>PPRD!T50+RCV_RCY!T50+IMP!T50-EXP!T50+STK_CHG!T50</f>
        <v>-648.418916595013</v>
      </c>
      <c r="U50" s="10">
        <f>PPRD!U50+RCV_RCY!U50+IMP!U50-EXP!U50+STK_CHG!U50</f>
        <v>101.84393809114351</v>
      </c>
      <c r="V50" s="10">
        <f>PPRD!V50+RCV_RCY!V50+IMP!V50-EXP!V50+STK_CHG!V50</f>
        <v>-26.368615649183194</v>
      </c>
      <c r="W50" s="10">
        <f>PPRD!W50+RCV_RCY!W50+IMP!W50-EXP!W50+STK_CHG!W50</f>
        <v>-140.95159071367146</v>
      </c>
      <c r="X50" s="10">
        <f>PPRD!X50+RCV_RCY!X50+IMP!X50-EXP!X50+STK_CHG!X50</f>
        <v>-269.90103181427332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13368.513843508166</v>
      </c>
      <c r="D51" s="37">
        <f>PPRD!D51+RCV_RCY!D51+IMP!D51-EXP!D51+STK_CHG!D51</f>
        <v>13179.695270851249</v>
      </c>
      <c r="E51" s="37">
        <f>PPRD!E51+RCV_RCY!E51+IMP!E51-EXP!E51+STK_CHG!E51</f>
        <v>13378.024505588997</v>
      </c>
      <c r="F51" s="37">
        <f>PPRD!F51+RCV_RCY!F51+IMP!F51-EXP!F51+STK_CHG!F51</f>
        <v>14401.875666380052</v>
      </c>
      <c r="G51" s="37">
        <f>PPRD!G51+RCV_RCY!G51+IMP!G51-EXP!G51+STK_CHG!G51</f>
        <v>14618.572484952712</v>
      </c>
      <c r="H51" s="37">
        <f>PPRD!H51+RCV_RCY!H51+IMP!H51-EXP!H51+STK_CHG!H51</f>
        <v>14790.424247635423</v>
      </c>
      <c r="I51" s="37">
        <f>PPRD!I51+RCV_RCY!I51+IMP!I51-EXP!I51+STK_CHG!I51</f>
        <v>15110.294153052448</v>
      </c>
      <c r="J51" s="37">
        <f>PPRD!J51+RCV_RCY!J51+IMP!J51-EXP!J51+STK_CHG!J51</f>
        <v>15028.298022355975</v>
      </c>
      <c r="K51" s="37">
        <f>PPRD!K51+RCV_RCY!K51+IMP!K51-EXP!K51+STK_CHG!K51</f>
        <v>14889.004987102317</v>
      </c>
      <c r="L51" s="37">
        <f>PPRD!L51+RCV_RCY!L51+IMP!L51-EXP!L51+STK_CHG!L51</f>
        <v>15116.263456577815</v>
      </c>
      <c r="M51" s="37">
        <f>PPRD!M51+RCV_RCY!M51+IMP!M51-EXP!M51+STK_CHG!M51</f>
        <v>16802.00292347377</v>
      </c>
      <c r="N51" s="37">
        <f>PPRD!N51+RCV_RCY!N51+IMP!N51-EXP!N51+STK_CHG!N51</f>
        <v>14450.002321582111</v>
      </c>
      <c r="O51" s="37">
        <f>PPRD!O51+RCV_RCY!O51+IMP!O51-EXP!O51+STK_CHG!O51</f>
        <v>14426.287704213242</v>
      </c>
      <c r="P51" s="37">
        <f>PPRD!P51+RCV_RCY!P51+IMP!P51-EXP!P51+STK_CHG!P51</f>
        <v>14533.606190885639</v>
      </c>
      <c r="Q51" s="37">
        <f>PPRD!Q51+RCV_RCY!Q51+IMP!Q51-EXP!Q51+STK_CHG!Q51</f>
        <v>12684.169647463459</v>
      </c>
      <c r="R51" s="37">
        <f>PPRD!R51+RCV_RCY!R51+IMP!R51-EXP!R51+STK_CHG!R51</f>
        <v>13993.252966466034</v>
      </c>
      <c r="S51" s="37">
        <f>PPRD!S51+RCV_RCY!S51+IMP!S51-EXP!S51+STK_CHG!S51</f>
        <v>14275.171711092</v>
      </c>
      <c r="T51" s="37">
        <f>PPRD!T51+RCV_RCY!T51+IMP!T51-EXP!T51+STK_CHG!T51</f>
        <v>14594.886414445402</v>
      </c>
      <c r="U51" s="37">
        <f>PPRD!U51+RCV_RCY!U51+IMP!U51-EXP!U51+STK_CHG!U51</f>
        <v>15064.941014617365</v>
      </c>
      <c r="V51" s="37">
        <f>PPRD!V51+RCV_RCY!V51+IMP!V51-EXP!V51+STK_CHG!V51</f>
        <v>15254.802321582109</v>
      </c>
      <c r="W51" s="37">
        <f>PPRD!W51+RCV_RCY!W51+IMP!W51-EXP!W51+STK_CHG!W51</f>
        <v>15176.506276870165</v>
      </c>
      <c r="X51" s="37">
        <f>PPRD!X51+RCV_RCY!X51+IMP!X51-EXP!X51+STK_CHG!X51</f>
        <v>15237.900945829753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638.01943250214958</v>
      </c>
      <c r="D52" s="37">
        <f t="shared" si="20"/>
        <v>703.70687876182274</v>
      </c>
      <c r="E52" s="37">
        <f t="shared" si="20"/>
        <v>711.59836629406709</v>
      </c>
      <c r="F52" s="37">
        <f t="shared" si="20"/>
        <v>867.29724849527076</v>
      </c>
      <c r="G52" s="37">
        <f t="shared" si="20"/>
        <v>972.36835769561469</v>
      </c>
      <c r="H52" s="37">
        <f t="shared" si="20"/>
        <v>1167.3508168529663</v>
      </c>
      <c r="I52" s="37">
        <f t="shared" si="20"/>
        <v>1368.9166809974201</v>
      </c>
      <c r="J52" s="37">
        <f t="shared" si="20"/>
        <v>1599.0860705073087</v>
      </c>
      <c r="K52" s="37">
        <f t="shared" si="20"/>
        <v>1920.3245915735165</v>
      </c>
      <c r="L52" s="37">
        <f t="shared" si="20"/>
        <v>2287.2679277730012</v>
      </c>
      <c r="M52" s="37">
        <f t="shared" si="20"/>
        <v>2976.1698194325027</v>
      </c>
      <c r="N52" s="37">
        <f t="shared" si="20"/>
        <v>2993.4554600171959</v>
      </c>
      <c r="O52" s="37">
        <f t="shared" si="20"/>
        <v>3395.9842648323302</v>
      </c>
      <c r="P52" s="37">
        <f t="shared" si="20"/>
        <v>3621.0023215821152</v>
      </c>
      <c r="Q52" s="37">
        <f t="shared" si="20"/>
        <v>3464.2567497850382</v>
      </c>
      <c r="R52" s="37">
        <f t="shared" si="20"/>
        <v>3740.3159071367145</v>
      </c>
      <c r="S52" s="37">
        <f t="shared" si="20"/>
        <v>3976.1777300085982</v>
      </c>
      <c r="T52" s="37">
        <f t="shared" si="20"/>
        <v>4138.9668099742039</v>
      </c>
      <c r="U52" s="37">
        <f t="shared" si="20"/>
        <v>4248.114617368873</v>
      </c>
      <c r="V52" s="37">
        <f t="shared" si="20"/>
        <v>4386.6610490111761</v>
      </c>
      <c r="W52" s="37">
        <f t="shared" si="20"/>
        <v>4930.8599312123815</v>
      </c>
      <c r="X52" s="37">
        <f t="shared" ref="X52" si="21">SUM(X53:X70)</f>
        <v>5123.1825451418745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39.552880481513327</v>
      </c>
      <c r="D53" s="10">
        <f>PPRD!D53+RCV_RCY!D53+IMP!D53-EXP!D53+STK_CHG!D53</f>
        <v>37.919174548581253</v>
      </c>
      <c r="E53" s="10">
        <f>PPRD!E53+RCV_RCY!E53+IMP!E53-EXP!E53+STK_CHG!E53</f>
        <v>30.95442820292347</v>
      </c>
      <c r="F53" s="10">
        <f>PPRD!F53+RCV_RCY!F53+IMP!F53-EXP!F53+STK_CHG!F53</f>
        <v>21.238177128116941</v>
      </c>
      <c r="G53" s="10">
        <f>PPRD!G53+RCV_RCY!G53+IMP!G53-EXP!G53+STK_CHG!G53</f>
        <v>27.257093723129831</v>
      </c>
      <c r="H53" s="10">
        <f>PPRD!H53+RCV_RCY!H53+IMP!H53-EXP!H53+STK_CHG!H53</f>
        <v>24.763542562338781</v>
      </c>
      <c r="I53" s="10">
        <f>PPRD!I53+RCV_RCY!I53+IMP!I53-EXP!I53+STK_CHG!I53</f>
        <v>30.86844368013757</v>
      </c>
      <c r="J53" s="10">
        <f>PPRD!J53+RCV_RCY!J53+IMP!J53-EXP!J53+STK_CHG!J53</f>
        <v>33.447979363714531</v>
      </c>
      <c r="K53" s="10">
        <f>PPRD!K53+RCV_RCY!K53+IMP!K53-EXP!K53+STK_CHG!K53</f>
        <v>35.253654342218397</v>
      </c>
      <c r="L53" s="10">
        <f>PPRD!L53+RCV_RCY!L53+IMP!L53-EXP!L53+STK_CHG!L53</f>
        <v>28.202923473774721</v>
      </c>
      <c r="M53" s="10">
        <f>PPRD!M53+RCV_RCY!M53+IMP!M53-EXP!M53+STK_CHG!M53</f>
        <v>26.827171109200339</v>
      </c>
      <c r="N53" s="10">
        <f>PPRD!N53+RCV_RCY!N53+IMP!N53-EXP!N53+STK_CHG!N53</f>
        <v>16.852966466036111</v>
      </c>
      <c r="O53" s="10">
        <f>PPRD!O53+RCV_RCY!O53+IMP!O53-EXP!O53+STK_CHG!O53</f>
        <v>30.696474634565771</v>
      </c>
      <c r="P53" s="10">
        <f>PPRD!P53+RCV_RCY!P53+IMP!P53-EXP!P53+STK_CHG!P53</f>
        <v>32.67411865864144</v>
      </c>
      <c r="Q53" s="10">
        <f>PPRD!Q53+RCV_RCY!Q53+IMP!Q53-EXP!Q53+STK_CHG!Q53</f>
        <v>25.124677558039551</v>
      </c>
      <c r="R53" s="10">
        <f>PPRD!R53+RCV_RCY!R53+IMP!R53-EXP!R53+STK_CHG!R53</f>
        <v>27.37747205503009</v>
      </c>
      <c r="S53" s="10">
        <f>PPRD!S53+RCV_RCY!S53+IMP!S53-EXP!S53+STK_CHG!S53</f>
        <v>31.81427343078246</v>
      </c>
      <c r="T53" s="10">
        <f>PPRD!T53+RCV_RCY!T53+IMP!T53-EXP!T53+STK_CHG!T53</f>
        <v>23.224419604471191</v>
      </c>
      <c r="U53" s="10">
        <f>PPRD!U53+RCV_RCY!U53+IMP!U53-EXP!U53+STK_CHG!U53</f>
        <v>25.133276010318141</v>
      </c>
      <c r="V53" s="10">
        <f>PPRD!V53+RCV_RCY!V53+IMP!V53-EXP!V53+STK_CHG!V53</f>
        <v>25.96732588134136</v>
      </c>
      <c r="W53" s="10">
        <f>PPRD!W53+RCV_RCY!W53+IMP!W53-EXP!W53+STK_CHG!W53</f>
        <v>22.949269131556321</v>
      </c>
      <c r="X53" s="10">
        <f>PPRD!X53+RCV_RCY!X53+IMP!X53-EXP!X53+STK_CHG!X53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1.375752364574377</v>
      </c>
      <c r="D55" s="10">
        <f>PPRD!D55+RCV_RCY!D55+IMP!D55-EXP!D55+STK_CHG!D55</f>
        <v>3.181427343078246</v>
      </c>
      <c r="E55" s="10">
        <f>PPRD!E55+RCV_RCY!E55+IMP!E55-EXP!E55+STK_CHG!E55</f>
        <v>4.901117798796216</v>
      </c>
      <c r="F55" s="10">
        <f>PPRD!F55+RCV_RCY!F55+IMP!F55-EXP!F55+STK_CHG!F55</f>
        <v>7.5666380051590707</v>
      </c>
      <c r="G55" s="10">
        <f>PPRD!G55+RCV_RCY!G55+IMP!G55-EXP!G55+STK_CHG!G55</f>
        <v>12.209802235597589</v>
      </c>
      <c r="H55" s="10">
        <f>PPRD!H55+RCV_RCY!H55+IMP!H55-EXP!H55+STK_CHG!H55</f>
        <v>19.518486672398971</v>
      </c>
      <c r="I55" s="10">
        <f>PPRD!I55+RCV_RCY!I55+IMP!I55-EXP!I55+STK_CHG!I55</f>
        <v>31.470335339638861</v>
      </c>
      <c r="J55" s="10">
        <f>PPRD!J55+RCV_RCY!J55+IMP!J55-EXP!J55+STK_CHG!J55</f>
        <v>42.218400687876183</v>
      </c>
      <c r="K55" s="10">
        <f>PPRD!K55+RCV_RCY!K55+IMP!K55-EXP!K55+STK_CHG!K55</f>
        <v>54.772141014617368</v>
      </c>
      <c r="L55" s="10">
        <f>PPRD!L55+RCV_RCY!L55+IMP!L55-EXP!L55+STK_CHG!L55</f>
        <v>85.640584694754935</v>
      </c>
      <c r="M55" s="10">
        <f>PPRD!M55+RCV_RCY!M55+IMP!M55-EXP!M55+STK_CHG!M55</f>
        <v>111.0920034393809</v>
      </c>
      <c r="N55" s="10">
        <f>PPRD!N55+RCV_RCY!N55+IMP!N55-EXP!N55+STK_CHG!N55</f>
        <v>198.79621668099739</v>
      </c>
      <c r="O55" s="10">
        <f>PPRD!O55+RCV_RCY!O55+IMP!O55-EXP!O55+STK_CHG!O55</f>
        <v>237.2570937231298</v>
      </c>
      <c r="P55" s="10">
        <f>PPRD!P55+RCV_RCY!P55+IMP!P55-EXP!P55+STK_CHG!P55</f>
        <v>315.13327601031813</v>
      </c>
      <c r="Q55" s="10">
        <f>PPRD!Q55+RCV_RCY!Q55+IMP!Q55-EXP!Q55+STK_CHG!Q55</f>
        <v>396.8443680137575</v>
      </c>
      <c r="R55" s="10">
        <f>PPRD!R55+RCV_RCY!R55+IMP!R55-EXP!R55+STK_CHG!R55</f>
        <v>479.27773000859838</v>
      </c>
      <c r="S55" s="10">
        <f>PPRD!S55+RCV_RCY!S55+IMP!S55-EXP!S55+STK_CHG!S55</f>
        <v>465.99312123817708</v>
      </c>
      <c r="T55" s="10">
        <f>PPRD!T55+RCV_RCY!T55+IMP!T55-EXP!T55+STK_CHG!T55</f>
        <v>560.67927773000849</v>
      </c>
      <c r="U55" s="10">
        <f>PPRD!U55+RCV_RCY!U55+IMP!U55-EXP!U55+STK_CHG!U55</f>
        <v>651.25537403267413</v>
      </c>
      <c r="V55" s="10">
        <f>PPRD!V55+RCV_RCY!V55+IMP!V55-EXP!V55+STK_CHG!V55</f>
        <v>838.81341358555449</v>
      </c>
      <c r="W55" s="10">
        <f>PPRD!W55+RCV_RCY!W55+IMP!W55-EXP!W55+STK_CHG!W55</f>
        <v>1102.201203783319</v>
      </c>
      <c r="X55" s="10">
        <f>PPRD!X55+RCV_RCY!X55+IMP!X55-EXP!X55+STK_CHG!X55</f>
        <v>1031.6079105760959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5.6577815993121228E-2</v>
      </c>
      <c r="H56" s="10">
        <f>PPRD!H56+RCV_RCY!H56+IMP!H56-EXP!H56+STK_CHG!H56</f>
        <v>0.115219260533104</v>
      </c>
      <c r="I56" s="10">
        <f>PPRD!I56+RCV_RCY!I56+IMP!I56-EXP!I56+STK_CHG!I56</f>
        <v>0.13955288048151329</v>
      </c>
      <c r="J56" s="10">
        <f>PPRD!J56+RCV_RCY!J56+IMP!J56-EXP!J56+STK_CHG!J56</f>
        <v>0.52089423903697329</v>
      </c>
      <c r="K56" s="10">
        <f>PPRD!K56+RCV_RCY!K56+IMP!K56-EXP!K56+STK_CHG!K56</f>
        <v>3.5587274290627682</v>
      </c>
      <c r="L56" s="10">
        <f>PPRD!L56+RCV_RCY!L56+IMP!L56-EXP!L56+STK_CHG!L56</f>
        <v>14.27411865864145</v>
      </c>
      <c r="M56" s="10">
        <f>PPRD!M56+RCV_RCY!M56+IMP!M56-EXP!M56+STK_CHG!M56</f>
        <v>48.15133276010318</v>
      </c>
      <c r="N56" s="10">
        <f>PPRD!N56+RCV_RCY!N56+IMP!N56-EXP!N56+STK_CHG!N56</f>
        <v>100.5159071367154</v>
      </c>
      <c r="O56" s="10">
        <f>PPRD!O56+RCV_RCY!O56+IMP!O56-EXP!O56+STK_CHG!O56</f>
        <v>184.69475494411009</v>
      </c>
      <c r="P56" s="10">
        <f>PPRD!P56+RCV_RCY!P56+IMP!P56-EXP!P56+STK_CHG!P56</f>
        <v>227.34307824591571</v>
      </c>
      <c r="Q56" s="10">
        <f>PPRD!Q56+RCV_RCY!Q56+IMP!Q56-EXP!Q56+STK_CHG!Q56</f>
        <v>248.17712811693889</v>
      </c>
      <c r="R56" s="10">
        <f>PPRD!R56+RCV_RCY!R56+IMP!R56-EXP!R56+STK_CHG!R56</f>
        <v>262.81169389509893</v>
      </c>
      <c r="S56" s="10">
        <f>PPRD!S56+RCV_RCY!S56+IMP!S56-EXP!S56+STK_CHG!S56</f>
        <v>266.1564918314703</v>
      </c>
      <c r="T56" s="10">
        <f>PPRD!T56+RCV_RCY!T56+IMP!T56-EXP!T56+STK_CHG!T56</f>
        <v>284.42820292347369</v>
      </c>
      <c r="U56" s="10">
        <f>PPRD!U56+RCV_RCY!U56+IMP!U56-EXP!U56+STK_CHG!U56</f>
        <v>335.63198624247627</v>
      </c>
      <c r="V56" s="10">
        <f>PPRD!V56+RCV_RCY!V56+IMP!V56-EXP!V56+STK_CHG!V56</f>
        <v>365.64918314703351</v>
      </c>
      <c r="W56" s="10">
        <f>PPRD!W56+RCV_RCY!W56+IMP!W56-EXP!W56+STK_CHG!W56</f>
        <v>439.57007738607052</v>
      </c>
      <c r="X56" s="10">
        <f>PPRD!X56+RCV_RCY!X56+IMP!X56-EXP!X56+STK_CHG!X56</f>
        <v>483.06964746345659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1.026999140154772</v>
      </c>
      <c r="D57" s="10">
        <f>PPRD!D57+RCV_RCY!D57+IMP!D57-EXP!D57+STK_CHG!D57</f>
        <v>1.337575236457438</v>
      </c>
      <c r="E57" s="10">
        <f>PPRD!E57+RCV_RCY!E57+IMP!E57-EXP!E57+STK_CHG!E57</f>
        <v>1.6002579535683581</v>
      </c>
      <c r="F57" s="10">
        <f>PPRD!F57+RCV_RCY!F57+IMP!F57-EXP!F57+STK_CHG!F57</f>
        <v>2.4840068787618228</v>
      </c>
      <c r="G57" s="10">
        <f>PPRD!G57+RCV_RCY!G57+IMP!G57-EXP!G57+STK_CHG!G57</f>
        <v>2.6511607910576092</v>
      </c>
      <c r="H57" s="10">
        <f>PPRD!H57+RCV_RCY!H57+IMP!H57-EXP!H57+STK_CHG!H57</f>
        <v>2.698968185726569</v>
      </c>
      <c r="I57" s="10">
        <f>PPRD!I57+RCV_RCY!I57+IMP!I57-EXP!I57+STK_CHG!I57</f>
        <v>3.2960447119518479</v>
      </c>
      <c r="J57" s="10">
        <f>PPRD!J57+RCV_RCY!J57+IMP!J57-EXP!J57+STK_CHG!J57</f>
        <v>4.609716251074806</v>
      </c>
      <c r="K57" s="10">
        <f>PPRD!K57+RCV_RCY!K57+IMP!K57-EXP!K57+STK_CHG!K57</f>
        <v>5.8517626827171103</v>
      </c>
      <c r="L57" s="10">
        <f>PPRD!L57+RCV_RCY!L57+IMP!L57-EXP!L57+STK_CHG!L57</f>
        <v>11.08245915735168</v>
      </c>
      <c r="M57" s="10">
        <f>PPRD!M57+RCV_RCY!M57+IMP!M57-EXP!M57+STK_CHG!M57</f>
        <v>12.049785038693029</v>
      </c>
      <c r="N57" s="10">
        <f>PPRD!N57+RCV_RCY!N57+IMP!N57-EXP!N57+STK_CHG!N57</f>
        <v>13.81006018916595</v>
      </c>
      <c r="O57" s="10">
        <f>PPRD!O57+RCV_RCY!O57+IMP!O57-EXP!O57+STK_CHG!O57</f>
        <v>14.519432502149609</v>
      </c>
      <c r="P57" s="10">
        <f>PPRD!P57+RCV_RCY!P57+IMP!P57-EXP!P57+STK_CHG!P57</f>
        <v>18.381599312123811</v>
      </c>
      <c r="Q57" s="10">
        <f>PPRD!Q57+RCV_RCY!Q57+IMP!Q57-EXP!Q57+STK_CHG!Q57</f>
        <v>21.754084264832329</v>
      </c>
      <c r="R57" s="10">
        <f>PPRD!R57+RCV_RCY!R57+IMP!R57-EXP!R57+STK_CHG!R57</f>
        <v>23.786672398968189</v>
      </c>
      <c r="S57" s="10">
        <f>PPRD!S57+RCV_RCY!S57+IMP!S57-EXP!S57+STK_CHG!S57</f>
        <v>23.11074806534824</v>
      </c>
      <c r="T57" s="10">
        <f>PPRD!T57+RCV_RCY!T57+IMP!T57-EXP!T57+STK_CHG!T57</f>
        <v>24.015993121238171</v>
      </c>
      <c r="U57" s="10">
        <f>PPRD!U57+RCV_RCY!U57+IMP!U57-EXP!U57+STK_CHG!U57</f>
        <v>26.184694754944111</v>
      </c>
      <c r="V57" s="10">
        <f>PPRD!V57+RCV_RCY!V57+IMP!V57-EXP!V57+STK_CHG!V57</f>
        <v>26.01513327601031</v>
      </c>
      <c r="W57" s="10">
        <f>PPRD!W57+RCV_RCY!W57+IMP!W57-EXP!W57+STK_CHG!W57</f>
        <v>26.97523645743766</v>
      </c>
      <c r="X57" s="10">
        <f>PPRD!X57+RCV_RCY!X57+IMP!X57-EXP!X57+STK_CHG!X57</f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3.176612209802236</v>
      </c>
      <c r="D58" s="10">
        <f>PPRD!D58+RCV_RCY!D58+IMP!D58-EXP!D58+STK_CHG!D58</f>
        <v>3.511006018916595</v>
      </c>
      <c r="E58" s="10">
        <f>PPRD!E58+RCV_RCY!E58+IMP!E58-EXP!E58+STK_CHG!E58</f>
        <v>2.8184006878761818</v>
      </c>
      <c r="F58" s="10">
        <f>PPRD!F58+RCV_RCY!F58+IMP!F58-EXP!F58+STK_CHG!F58</f>
        <v>2.9139294926913162</v>
      </c>
      <c r="G58" s="10">
        <f>PPRD!G58+RCV_RCY!G58+IMP!G58-EXP!G58+STK_CHG!G58</f>
        <v>2.603439380911436</v>
      </c>
      <c r="H58" s="10">
        <f>PPRD!H58+RCV_RCY!H58+IMP!H58-EXP!H58+STK_CHG!H58</f>
        <v>3.1049871023215818</v>
      </c>
      <c r="I58" s="10">
        <f>PPRD!I58+RCV_RCY!I58+IMP!I58-EXP!I58+STK_CHG!I58</f>
        <v>3.6304385210662078</v>
      </c>
      <c r="J58" s="10">
        <f>PPRD!J58+RCV_RCY!J58+IMP!J58-EXP!J58+STK_CHG!J58</f>
        <v>2.9855546001719691</v>
      </c>
      <c r="K58" s="10">
        <f>PPRD!K58+RCV_RCY!K58+IMP!K58-EXP!K58+STK_CHG!K58</f>
        <v>3.463284608770421</v>
      </c>
      <c r="L58" s="10">
        <f>PPRD!L58+RCV_RCY!L58+IMP!L58-EXP!L58+STK_CHG!L58</f>
        <v>4.0603611349957003</v>
      </c>
      <c r="M58" s="10">
        <f>PPRD!M58+RCV_RCY!M58+IMP!M58-EXP!M58+STK_CHG!M58</f>
        <v>3.5683576956147891</v>
      </c>
      <c r="N58" s="10">
        <f>PPRD!N58+RCV_RCY!N58+IMP!N58-EXP!N58+STK_CHG!N58</f>
        <v>2.1567497850386932</v>
      </c>
      <c r="O58" s="10">
        <f>PPRD!O58+RCV_RCY!O58+IMP!O58-EXP!O58+STK_CHG!O58</f>
        <v>2.32871883061049</v>
      </c>
      <c r="P58" s="10">
        <f>PPRD!P58+RCV_RCY!P58+IMP!P58-EXP!P58+STK_CHG!P58</f>
        <v>2.663112639724849</v>
      </c>
      <c r="Q58" s="10">
        <f>PPRD!Q58+RCV_RCY!Q58+IMP!Q58-EXP!Q58+STK_CHG!Q58</f>
        <v>2.5938950988822009</v>
      </c>
      <c r="R58" s="10">
        <f>PPRD!R58+RCV_RCY!R58+IMP!R58-EXP!R58+STK_CHG!R58</f>
        <v>2.7754084264832328</v>
      </c>
      <c r="S58" s="10">
        <f>PPRD!S58+RCV_RCY!S58+IMP!S58-EXP!S58+STK_CHG!S58</f>
        <v>2.8995700773860711</v>
      </c>
      <c r="T58" s="10">
        <f>PPRD!T58+RCV_RCY!T58+IMP!T58-EXP!T58+STK_CHG!T58</f>
        <v>2.8016337059329319</v>
      </c>
      <c r="U58" s="10">
        <f>PPRD!U58+RCV_RCY!U58+IMP!U58-EXP!U58+STK_CHG!U58</f>
        <v>2.8995700773860711</v>
      </c>
      <c r="V58" s="10">
        <f>PPRD!V58+RCV_RCY!V58+IMP!V58-EXP!V58+STK_CHG!V58</f>
        <v>3.097850386930352</v>
      </c>
      <c r="W58" s="10">
        <f>PPRD!W58+RCV_RCY!W58+IMP!W58-EXP!W58+STK_CHG!W58</f>
        <v>3.2268271711091998</v>
      </c>
      <c r="X58" s="10">
        <f>PPRD!X58+RCV_RCY!X58+IMP!X58-EXP!X58+STK_CHG!X58</f>
        <v>3.6638865004299221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423.23490971625102</v>
      </c>
      <c r="D59" s="10">
        <f>PPRD!D59+RCV_RCY!D59+IMP!D59-EXP!D59+STK_CHG!D59</f>
        <v>470.28753224419586</v>
      </c>
      <c r="E59" s="10">
        <f>PPRD!E59+RCV_RCY!E59+IMP!E59-EXP!E59+STK_CHG!E59</f>
        <v>490.44617368873605</v>
      </c>
      <c r="F59" s="10">
        <f>PPRD!F59+RCV_RCY!F59+IMP!F59-EXP!F59+STK_CHG!F59</f>
        <v>599.57480653482367</v>
      </c>
      <c r="G59" s="10">
        <f>PPRD!G59+RCV_RCY!G59+IMP!G59-EXP!G59+STK_CHG!G59</f>
        <v>676.79372312983662</v>
      </c>
      <c r="H59" s="10">
        <f>PPRD!H59+RCV_RCY!H59+IMP!H59-EXP!H59+STK_CHG!H59</f>
        <v>808.32613929492686</v>
      </c>
      <c r="I59" s="10">
        <f>PPRD!I59+RCV_RCY!I59+IMP!I59-EXP!I59+STK_CHG!I59</f>
        <v>972.84325021496113</v>
      </c>
      <c r="J59" s="10">
        <f>PPRD!J59+RCV_RCY!J59+IMP!J59-EXP!J59+STK_CHG!J59</f>
        <v>1239.992347377472</v>
      </c>
      <c r="K59" s="10">
        <f>PPRD!K59+RCV_RCY!K59+IMP!K59-EXP!K59+STK_CHG!K59</f>
        <v>1471.4817712811691</v>
      </c>
      <c r="L59" s="10">
        <f>PPRD!L59+RCV_RCY!L59+IMP!L59-EXP!L59+STK_CHG!L59</f>
        <v>1519.0360275150476</v>
      </c>
      <c r="M59" s="10">
        <f>PPRD!M59+RCV_RCY!M59+IMP!M59-EXP!M59+STK_CHG!M59</f>
        <v>1843.200085984523</v>
      </c>
      <c r="N59" s="10">
        <f>PPRD!N59+RCV_RCY!N59+IMP!N59-EXP!N59+STK_CHG!N59</f>
        <v>1737.4415305245052</v>
      </c>
      <c r="O59" s="10">
        <f>PPRD!O59+RCV_RCY!O59+IMP!O59-EXP!O59+STK_CHG!O59</f>
        <v>1973.9156491831473</v>
      </c>
      <c r="P59" s="10">
        <f>PPRD!P59+RCV_RCY!P59+IMP!P59-EXP!P59+STK_CHG!P59</f>
        <v>2041.4015477214098</v>
      </c>
      <c r="Q59" s="10">
        <f>PPRD!Q59+RCV_RCY!Q59+IMP!Q59-EXP!Q59+STK_CHG!Q59</f>
        <v>1695.5766122098021</v>
      </c>
      <c r="R59" s="10">
        <f>PPRD!R59+RCV_RCY!R59+IMP!R59-EXP!R59+STK_CHG!R59</f>
        <v>1979.6503009458295</v>
      </c>
      <c r="S59" s="10">
        <f>PPRD!S59+RCV_RCY!S59+IMP!S59-EXP!S59+STK_CHG!S59</f>
        <v>2045.4380051590711</v>
      </c>
      <c r="T59" s="10">
        <f>PPRD!T59+RCV_RCY!T59+IMP!T59-EXP!T59+STK_CHG!T59</f>
        <v>2046.8997420464311</v>
      </c>
      <c r="U59" s="10">
        <f>PPRD!U59+RCV_RCY!U59+IMP!U59-EXP!U59+STK_CHG!U59</f>
        <v>1995.3185726569218</v>
      </c>
      <c r="V59" s="10">
        <f>PPRD!V59+RCV_RCY!V59+IMP!V59-EXP!V59+STK_CHG!V59</f>
        <v>1877.190197764402</v>
      </c>
      <c r="W59" s="10">
        <f>PPRD!W59+RCV_RCY!W59+IMP!W59-EXP!W59+STK_CHG!W59</f>
        <v>1852.2737747205501</v>
      </c>
      <c r="X59" s="10">
        <f>PPRD!X59+RCV_RCY!X59+IMP!X59-EXP!X59+STK_CHG!X59</f>
        <v>1895.452364574377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6.5527085124677553</v>
      </c>
      <c r="H60" s="10">
        <f>PPRD!H60+RCV_RCY!H60+IMP!H60-EXP!H60+STK_CHG!H60</f>
        <v>11.55537403267412</v>
      </c>
      <c r="I60" s="10">
        <f>PPRD!I60+RCV_RCY!I60+IMP!I60-EXP!I60+STK_CHG!I60</f>
        <v>4.2980223559759239</v>
      </c>
      <c r="J60" s="10">
        <f>PPRD!J60+RCV_RCY!J60+IMP!J60-EXP!J60+STK_CHG!J60</f>
        <v>8.3846947549441087</v>
      </c>
      <c r="K60" s="10">
        <f>PPRD!K60+RCV_RCY!K60+IMP!K60-EXP!K60+STK_CHG!K60</f>
        <v>16.417110920034389</v>
      </c>
      <c r="L60" s="10">
        <f>PPRD!L60+RCV_RCY!L60+IMP!L60-EXP!L60+STK_CHG!L60</f>
        <v>25.365434221840069</v>
      </c>
      <c r="M60" s="10">
        <f>PPRD!M60+RCV_RCY!M60+IMP!M60-EXP!M60+STK_CHG!M60</f>
        <v>13.17592433361995</v>
      </c>
      <c r="N60" s="10">
        <f>PPRD!N60+RCV_RCY!N60+IMP!N60-EXP!N60+STK_CHG!N60</f>
        <v>23.32209802235597</v>
      </c>
      <c r="O60" s="10">
        <f>PPRD!O60+RCV_RCY!O60+IMP!O60-EXP!O60+STK_CHG!O60</f>
        <v>10.287102321582109</v>
      </c>
      <c r="P60" s="10">
        <f>PPRD!P60+RCV_RCY!P60+IMP!P60-EXP!P60+STK_CHG!P60</f>
        <v>19.587790197764399</v>
      </c>
      <c r="Q60" s="10">
        <f>PPRD!Q60+RCV_RCY!Q60+IMP!Q60-EXP!Q60+STK_CHG!Q60</f>
        <v>16.135253654342218</v>
      </c>
      <c r="R60" s="10">
        <f>PPRD!R60+RCV_RCY!R60+IMP!R60-EXP!R60+STK_CHG!R60</f>
        <v>18.742218400687879</v>
      </c>
      <c r="S60" s="10">
        <f>PPRD!S60+RCV_RCY!S60+IMP!S60-EXP!S60+STK_CHG!S60</f>
        <v>24.09716251074806</v>
      </c>
      <c r="T60" s="10">
        <f>PPRD!T60+RCV_RCY!T60+IMP!T60-EXP!T60+STK_CHG!T60</f>
        <v>28.11332760103182</v>
      </c>
      <c r="U60" s="10">
        <f>PPRD!U60+RCV_RCY!U60+IMP!U60-EXP!U60+STK_CHG!U60</f>
        <v>14.09191745485812</v>
      </c>
      <c r="V60" s="10">
        <f>PPRD!V60+RCV_RCY!V60+IMP!V60-EXP!V60+STK_CHG!V60</f>
        <v>17.47394668959587</v>
      </c>
      <c r="W60" s="10">
        <f>PPRD!W60+RCV_RCY!W60+IMP!W60-EXP!W60+STK_CHG!W60</f>
        <v>18.812725709372309</v>
      </c>
      <c r="X60" s="10">
        <f>PPRD!X60+RCV_RCY!X60+IMP!X60-EXP!X60+STK_CHG!X60</f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28.828718830610491</v>
      </c>
      <c r="D61" s="10">
        <f>PPRD!D61+RCV_RCY!D61+IMP!D61-EXP!D61+STK_CHG!D61</f>
        <v>44.473086844368012</v>
      </c>
      <c r="E61" s="10">
        <f>PPRD!E61+RCV_RCY!E61+IMP!E61-EXP!E61+STK_CHG!E61</f>
        <v>45.595700773860713</v>
      </c>
      <c r="F61" s="10">
        <f>PPRD!F61+RCV_RCY!F61+IMP!F61-EXP!F61+STK_CHG!F61</f>
        <v>51.519088564058471</v>
      </c>
      <c r="G61" s="10">
        <f>PPRD!G61+RCV_RCY!G61+IMP!G61-EXP!G61+STK_CHG!G61</f>
        <v>72.250902837489249</v>
      </c>
      <c r="H61" s="10">
        <f>PPRD!H61+RCV_RCY!H61+IMP!H61-EXP!H61+STK_CHG!H61</f>
        <v>92.839380911435939</v>
      </c>
      <c r="I61" s="10">
        <f>PPRD!I61+RCV_RCY!I61+IMP!I61-EXP!I61+STK_CHG!I61</f>
        <v>79.798452278589849</v>
      </c>
      <c r="J61" s="10">
        <f>PPRD!J61+RCV_RCY!J61+IMP!J61-EXP!J61+STK_CHG!J61</f>
        <v>81.303181427343077</v>
      </c>
      <c r="K61" s="10">
        <f>PPRD!K61+RCV_RCY!K61+IMP!K61-EXP!K61+STK_CHG!K61</f>
        <v>85.745657781599306</v>
      </c>
      <c r="L61" s="10">
        <f>PPRD!L61+RCV_RCY!L61+IMP!L61-EXP!L61+STK_CHG!L61</f>
        <v>125.3463456577816</v>
      </c>
      <c r="M61" s="10">
        <f>PPRD!M61+RCV_RCY!M61+IMP!M61-EXP!M61+STK_CHG!M61</f>
        <v>143.0328460877042</v>
      </c>
      <c r="N61" s="10">
        <f>PPRD!N61+RCV_RCY!N61+IMP!N61-EXP!N61+STK_CHG!N61</f>
        <v>140.47480653482373</v>
      </c>
      <c r="O61" s="10">
        <f>PPRD!O61+RCV_RCY!O61+IMP!O61-EXP!O61+STK_CHG!O61</f>
        <v>162.63250214961306</v>
      </c>
      <c r="P61" s="10">
        <f>PPRD!P61+RCV_RCY!P61+IMP!P61-EXP!P61+STK_CHG!P61</f>
        <v>199.64170249355121</v>
      </c>
      <c r="Q61" s="10">
        <f>PPRD!Q61+RCV_RCY!Q61+IMP!Q61-EXP!Q61+STK_CHG!Q61</f>
        <v>218.0638865004299</v>
      </c>
      <c r="R61" s="10">
        <f>PPRD!R61+RCV_RCY!R61+IMP!R61-EXP!R61+STK_CHG!R61</f>
        <v>235.51160791057609</v>
      </c>
      <c r="S61" s="10">
        <f>PPRD!S61+RCV_RCY!S61+IMP!S61-EXP!S61+STK_CHG!S61</f>
        <v>234.41289767841789</v>
      </c>
      <c r="T61" s="10">
        <f>PPRD!T61+RCV_RCY!T61+IMP!T61-EXP!T61+STK_CHG!T61</f>
        <v>225.0668959587274</v>
      </c>
      <c r="U61" s="10">
        <f>PPRD!U61+RCV_RCY!U61+IMP!U61-EXP!U61+STK_CHG!U61</f>
        <v>228.01659501289771</v>
      </c>
      <c r="V61" s="10">
        <f>PPRD!V61+RCV_RCY!V61+IMP!V61-EXP!V61+STK_CHG!V61</f>
        <v>231.6327601031814</v>
      </c>
      <c r="W61" s="10">
        <f>PPRD!W61+RCV_RCY!W61+IMP!W61-EXP!W61+STK_CHG!W61</f>
        <v>245.08933791917451</v>
      </c>
      <c r="X61" s="10">
        <f>PPRD!X61+RCV_RCY!X61+IMP!X61-EXP!X61+STK_CHG!X61</f>
        <v>245.80825451418741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140.8235597592433</v>
      </c>
      <c r="D62" s="10">
        <f>PPRD!D62+RCV_RCY!D62+IMP!D62-EXP!D62+STK_CHG!D62</f>
        <v>142.9970765262253</v>
      </c>
      <c r="E62" s="10">
        <f>PPRD!E62+RCV_RCY!E62+IMP!E62-EXP!E62+STK_CHG!E62</f>
        <v>135.2822871883061</v>
      </c>
      <c r="F62" s="10">
        <f>PPRD!F62+RCV_RCY!F62+IMP!F62-EXP!F62+STK_CHG!F62</f>
        <v>182.0006018916595</v>
      </c>
      <c r="G62" s="10">
        <f>PPRD!G62+RCV_RCY!G62+IMP!G62-EXP!G62+STK_CHG!G62</f>
        <v>171.99294926913149</v>
      </c>
      <c r="H62" s="10">
        <f>PPRD!H62+RCV_RCY!H62+IMP!H62-EXP!H62+STK_CHG!H62</f>
        <v>187.27910576096301</v>
      </c>
      <c r="I62" s="10">
        <f>PPRD!I62+RCV_RCY!I62+IMP!I62-EXP!I62+STK_CHG!I62</f>
        <v>184.46070507308681</v>
      </c>
      <c r="J62" s="10">
        <f>PPRD!J62+RCV_RCY!J62+IMP!J62-EXP!J62+STK_CHG!J62</f>
        <v>134.5896818572657</v>
      </c>
      <c r="K62" s="10">
        <f>PPRD!K62+RCV_RCY!K62+IMP!K62-EXP!K62+STK_CHG!K62</f>
        <v>202.44574376612209</v>
      </c>
      <c r="L62" s="10">
        <f>PPRD!L62+RCV_RCY!L62+IMP!L62-EXP!L62+STK_CHG!L62</f>
        <v>236.93516766981941</v>
      </c>
      <c r="M62" s="10">
        <f>PPRD!M62+RCV_RCY!M62+IMP!M62-EXP!M62+STK_CHG!M62</f>
        <v>306.33422184006878</v>
      </c>
      <c r="N62" s="10">
        <f>PPRD!N62+RCV_RCY!N62+IMP!N62-EXP!N62+STK_CHG!N62</f>
        <v>306.94565778159932</v>
      </c>
      <c r="O62" s="10">
        <f>PPRD!O62+RCV_RCY!O62+IMP!O62-EXP!O62+STK_CHG!O62</f>
        <v>346.381513327601</v>
      </c>
      <c r="P62" s="10">
        <f>PPRD!P62+RCV_RCY!P62+IMP!P62-EXP!P62+STK_CHG!P62</f>
        <v>348.68392089423901</v>
      </c>
      <c r="Q62" s="10">
        <f>PPRD!Q62+RCV_RCY!Q62+IMP!Q62-EXP!Q62+STK_CHG!Q62</f>
        <v>360.31341358555466</v>
      </c>
      <c r="R62" s="10">
        <f>PPRD!R62+RCV_RCY!R62+IMP!R62-EXP!R62+STK_CHG!R62</f>
        <v>371.75640584694742</v>
      </c>
      <c r="S62" s="10">
        <f>PPRD!S62+RCV_RCY!S62+IMP!S62-EXP!S62+STK_CHG!S62</f>
        <v>367.17540842648322</v>
      </c>
      <c r="T62" s="10">
        <f>PPRD!T62+RCV_RCY!T62+IMP!T62-EXP!T62+STK_CHG!T62</f>
        <v>378.55159071367149</v>
      </c>
      <c r="U62" s="10">
        <f>PPRD!U62+RCV_RCY!U62+IMP!U62-EXP!U62+STK_CHG!U62</f>
        <v>374.24522785898529</v>
      </c>
      <c r="V62" s="10">
        <f>PPRD!V62+RCV_RCY!V62+IMP!V62-EXP!V62+STK_CHG!V62</f>
        <v>377.67265692175403</v>
      </c>
      <c r="W62" s="10">
        <f>PPRD!W62+RCV_RCY!W62+IMP!W62-EXP!W62+STK_CHG!W62</f>
        <v>375.99836629406707</v>
      </c>
      <c r="X62" s="10">
        <f>PPRD!X62+RCV_RCY!X62+IMP!X62-EXP!X62+STK_CHG!X62</f>
        <v>398.50008598452263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20.357695614789339</v>
      </c>
      <c r="M63" s="10">
        <f>PPRD!M63+RCV_RCY!M63+IMP!M63-EXP!M63+STK_CHG!M63</f>
        <v>56.753224419604457</v>
      </c>
      <c r="N63" s="10">
        <f>PPRD!N63+RCV_RCY!N63+IMP!N63-EXP!N63+STK_CHG!N63</f>
        <v>56.077730008598422</v>
      </c>
      <c r="O63" s="10">
        <f>PPRD!O63+RCV_RCY!O63+IMP!O63-EXP!O63+STK_CHG!O63</f>
        <v>54.431642304385193</v>
      </c>
      <c r="P63" s="10">
        <f>PPRD!P63+RCV_RCY!P63+IMP!P63-EXP!P63+STK_CHG!P63</f>
        <v>54.128976784178874</v>
      </c>
      <c r="Q63" s="10">
        <f>PPRD!Q63+RCV_RCY!Q63+IMP!Q63-EXP!Q63+STK_CHG!Q63</f>
        <v>38.935167669819378</v>
      </c>
      <c r="R63" s="10">
        <f>PPRD!R63+RCV_RCY!R63+IMP!R63-EXP!R63+STK_CHG!R63</f>
        <v>40.572312983662883</v>
      </c>
      <c r="S63" s="10">
        <f>PPRD!S63+RCV_RCY!S63+IMP!S63-EXP!S63+STK_CHG!S63</f>
        <v>43.064488392089416</v>
      </c>
      <c r="T63" s="10">
        <f>PPRD!T63+RCV_RCY!T63+IMP!T63-EXP!T63+STK_CHG!T63</f>
        <v>96.757609630266501</v>
      </c>
      <c r="U63" s="10">
        <f>PPRD!U63+RCV_RCY!U63+IMP!U63-EXP!U63+STK_CHG!U63</f>
        <v>113.35709372312988</v>
      </c>
      <c r="V63" s="10">
        <f>PPRD!V63+RCV_RCY!V63+IMP!V63-EXP!V63+STK_CHG!V63</f>
        <v>129.42708512467755</v>
      </c>
      <c r="W63" s="10">
        <f>PPRD!W63+RCV_RCY!W63+IMP!W63-EXP!W63+STK_CHG!W63</f>
        <v>129.67274290627685</v>
      </c>
      <c r="X63" s="10">
        <f>PPRD!X63+RCV_RCY!X63+IMP!X63-EXP!X63+STK_CHG!X63</f>
        <v>161.28925193465173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1.3757523645743768</v>
      </c>
      <c r="M64" s="10">
        <f>PPRD!M64+RCV_RCY!M64+IMP!M64-EXP!M64+STK_CHG!M64</f>
        <v>4.815133276010318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</v>
      </c>
      <c r="L65" s="10">
        <f>PPRD!L65+RCV_RCY!L65+IMP!L65-EXP!L65+STK_CHG!L65</f>
        <v>114.32012037833189</v>
      </c>
      <c r="M65" s="10">
        <f>PPRD!M65+RCV_RCY!M65+IMP!M65-EXP!M65+STK_CHG!M65</f>
        <v>328.35778159931203</v>
      </c>
      <c r="N65" s="10">
        <f>PPRD!N65+RCV_RCY!N65+IMP!N65-EXP!N65+STK_CHG!N65</f>
        <v>305.22072226999131</v>
      </c>
      <c r="O65" s="10">
        <f>PPRD!O65+RCV_RCY!O65+IMP!O65-EXP!O65+STK_CHG!O65</f>
        <v>302.43559759243328</v>
      </c>
      <c r="P65" s="10">
        <f>PPRD!P65+RCV_RCY!P65+IMP!P65-EXP!P65+STK_CHG!P65</f>
        <v>298.91212381771277</v>
      </c>
      <c r="Q65" s="10">
        <f>PPRD!Q65+RCV_RCY!Q65+IMP!Q65-EXP!Q65+STK_CHG!Q65</f>
        <v>383.74703353396387</v>
      </c>
      <c r="R65" s="10">
        <f>PPRD!R65+RCV_RCY!R65+IMP!R65-EXP!R65+STK_CHG!R65</f>
        <v>223.1907136715391</v>
      </c>
      <c r="S65" s="10">
        <f>PPRD!S65+RCV_RCY!S65+IMP!S65-EXP!S65+STK_CHG!S65</f>
        <v>401.87583834909708</v>
      </c>
      <c r="T65" s="10">
        <f>PPRD!T65+RCV_RCY!T65+IMP!T65-EXP!T65+STK_CHG!T65</f>
        <v>386.65279449699062</v>
      </c>
      <c r="U65" s="10">
        <f>PPRD!U65+RCV_RCY!U65+IMP!U65-EXP!U65+STK_CHG!U65</f>
        <v>369.82398968185714</v>
      </c>
      <c r="V65" s="10">
        <f>PPRD!V65+RCV_RCY!V65+IMP!V65-EXP!V65+STK_CHG!V65</f>
        <v>359.75451418744609</v>
      </c>
      <c r="W65" s="10">
        <f>PPRD!W65+RCV_RCY!W65+IMP!W65-EXP!W65+STK_CHG!W65</f>
        <v>576.23800515907135</v>
      </c>
      <c r="X65" s="10">
        <f>PPRD!X65+RCV_RCY!X65+IMP!X65-EXP!X65+STK_CHG!X65</f>
        <v>617.23147033533962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11.705846947549437</v>
      </c>
      <c r="M66" s="10">
        <f>PPRD!M66+RCV_RCY!M66+IMP!M66-EXP!M66+STK_CHG!M66</f>
        <v>10.805417024935508</v>
      </c>
      <c r="N66" s="10">
        <f>PPRD!N66+RCV_RCY!N66+IMP!N66-EXP!N66+STK_CHG!N66</f>
        <v>29.714875322441955</v>
      </c>
      <c r="O66" s="10">
        <f>PPRD!O66+RCV_RCY!O66+IMP!O66-EXP!O66+STK_CHG!O66</f>
        <v>18.009028374892516</v>
      </c>
      <c r="P66" s="10">
        <f>PPRD!P66+RCV_RCY!P66+IMP!P66-EXP!P66+STK_CHG!P66</f>
        <v>4.5022355975924331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17.149613069647462</v>
      </c>
      <c r="I69" s="10">
        <f>PPRD!I69+RCV_RCY!I69+IMP!I69-EXP!I69+STK_CHG!I69</f>
        <v>58.111435941530516</v>
      </c>
      <c r="J69" s="10">
        <f>PPRD!J69+RCV_RCY!J69+IMP!J69-EXP!J69+STK_CHG!J69</f>
        <v>51.033619948409282</v>
      </c>
      <c r="K69" s="10">
        <f>PPRD!K69+RCV_RCY!K69+IMP!K69-EXP!K69+STK_CHG!K69</f>
        <v>41.334737747205509</v>
      </c>
      <c r="L69" s="10">
        <f>PPRD!L69+RCV_RCY!L69+IMP!L69-EXP!L69+STK_CHG!L69</f>
        <v>89.565090283748916</v>
      </c>
      <c r="M69" s="10">
        <f>PPRD!M69+RCV_RCY!M69+IMP!M69-EXP!M69+STK_CHG!M69</f>
        <v>46.749269131556318</v>
      </c>
      <c r="N69" s="10">
        <f>PPRD!N69+RCV_RCY!N69+IMP!N69-EXP!N69+STK_CHG!N69</f>
        <v>39.149183147033533</v>
      </c>
      <c r="O69" s="10">
        <f>PPRD!O69+RCV_RCY!O69+IMP!O69-EXP!O69+STK_CHG!O69</f>
        <v>29.804901117798796</v>
      </c>
      <c r="P69" s="10">
        <f>PPRD!P69+RCV_RCY!P69+IMP!P69-EXP!P69+STK_CHG!P69</f>
        <v>23.411693895098875</v>
      </c>
      <c r="Q69" s="10">
        <f>PPRD!Q69+RCV_RCY!Q69+IMP!Q69-EXP!Q69+STK_CHG!Q69</f>
        <v>15.577730008598451</v>
      </c>
      <c r="R69" s="10">
        <f>PPRD!R69+RCV_RCY!R69+IMP!R69-EXP!R69+STK_CHG!R69</f>
        <v>23.77188306104901</v>
      </c>
      <c r="S69" s="10">
        <f>PPRD!S69+RCV_RCY!S69+IMP!S69-EXP!S69+STK_CHG!S69</f>
        <v>4.7723989681857271</v>
      </c>
      <c r="T69" s="10">
        <f>PPRD!T69+RCV_RCY!T69+IMP!T69-EXP!T69+STK_CHG!T69</f>
        <v>6.393207222699913</v>
      </c>
      <c r="U69" s="10">
        <f>PPRD!U69+RCV_RCY!U69+IMP!U69-EXP!U69+STK_CHG!U69</f>
        <v>18.729320722269993</v>
      </c>
      <c r="V69" s="10">
        <f>PPRD!V69+RCV_RCY!V69+IMP!V69-EXP!V69+STK_CHG!V69</f>
        <v>20.620292347377472</v>
      </c>
      <c r="W69" s="10">
        <f>PPRD!W69+RCV_RCY!W69+IMP!W69-EXP!W69+STK_CHG!W69</f>
        <v>6.3031814273430777</v>
      </c>
      <c r="X69" s="10">
        <f>PPRD!X69+RCV_RCY!X69+IMP!X69-EXP!X69+STK_CHG!X69</f>
        <v>4.5922613929492684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21.257265692175409</v>
      </c>
      <c r="N70" s="10">
        <f>PPRD!N70+RCV_RCY!N70+IMP!N70-EXP!N70+STK_CHG!N70</f>
        <v>22.976956147893379</v>
      </c>
      <c r="O70" s="10">
        <f>PPRD!O70+RCV_RCY!O70+IMP!O70-EXP!O70+STK_CHG!O70</f>
        <v>28.589853826311259</v>
      </c>
      <c r="P70" s="10">
        <f>PPRD!P70+RCV_RCY!P70+IMP!P70-EXP!P70+STK_CHG!P70</f>
        <v>34.537145313843503</v>
      </c>
      <c r="Q70" s="10">
        <f>PPRD!Q70+RCV_RCY!Q70+IMP!Q70-EXP!Q70+STK_CHG!Q70</f>
        <v>41.413499570077377</v>
      </c>
      <c r="R70" s="10">
        <f>PPRD!R70+RCV_RCY!R70+IMP!R70-EXP!R70+STK_CHG!R70</f>
        <v>51.091487532244187</v>
      </c>
      <c r="S70" s="10">
        <f>PPRD!S70+RCV_RCY!S70+IMP!S70-EXP!S70+STK_CHG!S70</f>
        <v>65.367325881341358</v>
      </c>
      <c r="T70" s="10">
        <f>PPRD!T70+RCV_RCY!T70+IMP!T70-EXP!T70+STK_CHG!T70</f>
        <v>75.382115219260527</v>
      </c>
      <c r="U70" s="10">
        <f>PPRD!U70+RCV_RCY!U70+IMP!U70-EXP!U70+STK_CHG!U70</f>
        <v>93.426999140154763</v>
      </c>
      <c r="V70" s="10">
        <f>PPRD!V70+RCV_RCY!V70+IMP!V70-EXP!V70+STK_CHG!V70</f>
        <v>113.3466895958727</v>
      </c>
      <c r="W70" s="10">
        <f>PPRD!W70+RCV_RCY!W70+IMP!W70-EXP!W70+STK_CHG!W70</f>
        <v>131.54918314703349</v>
      </c>
      <c r="X70" s="10">
        <f>PPRD!X70+RCV_RCY!X70+IMP!X70-EXP!X70+STK_CHG!X70</f>
        <v>190.0592433361995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442.91582115219251</v>
      </c>
      <c r="D71" s="37">
        <f t="shared" si="22"/>
        <v>528.94815133276006</v>
      </c>
      <c r="E71" s="37">
        <f t="shared" si="22"/>
        <v>488.36818572656921</v>
      </c>
      <c r="F71" s="37">
        <f t="shared" si="22"/>
        <v>574.49604471195175</v>
      </c>
      <c r="G71" s="37">
        <f t="shared" si="22"/>
        <v>563.43748925193461</v>
      </c>
      <c r="H71" s="37">
        <f t="shared" si="22"/>
        <v>502.14961306964756</v>
      </c>
      <c r="I71" s="37">
        <f t="shared" si="22"/>
        <v>601.07962166809978</v>
      </c>
      <c r="J71" s="37">
        <f t="shared" si="22"/>
        <v>623.60275150472921</v>
      </c>
      <c r="K71" s="37">
        <f t="shared" si="22"/>
        <v>650.21014617368871</v>
      </c>
      <c r="L71" s="37">
        <f t="shared" si="22"/>
        <v>712.26233877901973</v>
      </c>
      <c r="M71" s="37">
        <f t="shared" si="22"/>
        <v>702.55322441960448</v>
      </c>
      <c r="N71" s="37">
        <f t="shared" si="22"/>
        <v>726.99200343938082</v>
      </c>
      <c r="O71" s="37">
        <f t="shared" si="22"/>
        <v>697.87188306104895</v>
      </c>
      <c r="P71" s="37">
        <f t="shared" si="22"/>
        <v>656.96474634565766</v>
      </c>
      <c r="Q71" s="37">
        <f t="shared" si="22"/>
        <v>672.36792777300082</v>
      </c>
      <c r="R71" s="37">
        <f t="shared" si="22"/>
        <v>669.30343938091141</v>
      </c>
      <c r="S71" s="37">
        <f t="shared" si="22"/>
        <v>670.3663800515908</v>
      </c>
      <c r="T71" s="37">
        <f t="shared" si="22"/>
        <v>633.04187446259675</v>
      </c>
      <c r="U71" s="37">
        <f t="shared" si="22"/>
        <v>638.65004299226143</v>
      </c>
      <c r="V71" s="37">
        <f t="shared" si="22"/>
        <v>647.18168529664649</v>
      </c>
      <c r="W71" s="37">
        <f t="shared" si="22"/>
        <v>636.61986242476337</v>
      </c>
      <c r="X71" s="37">
        <f t="shared" ref="X71" si="23">SUM(X72:X73)</f>
        <v>661.19707652622526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260.60472914875322</v>
      </c>
      <c r="D72" s="10">
        <f>PPRD!D72+RCV_RCY!D72+IMP!D72-EXP!D72+STK_CHG!D72</f>
        <v>317.06792777300092</v>
      </c>
      <c r="E72" s="10">
        <f>PPRD!E72+RCV_RCY!E72+IMP!E72-EXP!E72+STK_CHG!E72</f>
        <v>295.14187446259672</v>
      </c>
      <c r="F72" s="10">
        <f>PPRD!F72+RCV_RCY!F72+IMP!F72-EXP!F72+STK_CHG!F72</f>
        <v>289.55288048151328</v>
      </c>
      <c r="G72" s="10">
        <f>PPRD!G72+RCV_RCY!G72+IMP!G72-EXP!G72+STK_CHG!G72</f>
        <v>281.19329320722272</v>
      </c>
      <c r="H72" s="10">
        <f>PPRD!H72+RCV_RCY!H72+IMP!H72-EXP!H72+STK_CHG!H72</f>
        <v>199.69905417024941</v>
      </c>
      <c r="I72" s="10">
        <f>PPRD!I72+RCV_RCY!I72+IMP!I72-EXP!I72+STK_CHG!I72</f>
        <v>196.5940670679278</v>
      </c>
      <c r="J72" s="10">
        <f>PPRD!J72+RCV_RCY!J72+IMP!J72-EXP!J72+STK_CHG!J72</f>
        <v>389.93981083404992</v>
      </c>
      <c r="K72" s="10">
        <f>PPRD!K72+RCV_RCY!K72+IMP!K72-EXP!K72+STK_CHG!K72</f>
        <v>290.72321582115222</v>
      </c>
      <c r="L72" s="10">
        <f>PPRD!L72+RCV_RCY!L72+IMP!L72-EXP!L72+STK_CHG!L72</f>
        <v>323.68392089423901</v>
      </c>
      <c r="M72" s="10">
        <f>PPRD!M72+RCV_RCY!M72+IMP!M72-EXP!M72+STK_CHG!M72</f>
        <v>348.06534823731732</v>
      </c>
      <c r="N72" s="10">
        <f>PPRD!N72+RCV_RCY!N72+IMP!N72-EXP!N72+STK_CHG!N72</f>
        <v>380.80877042132408</v>
      </c>
      <c r="O72" s="10">
        <f>PPRD!O72+RCV_RCY!O72+IMP!O72-EXP!O72+STK_CHG!O72</f>
        <v>356.84772141014622</v>
      </c>
      <c r="P72" s="10">
        <f>PPRD!P72+RCV_RCY!P72+IMP!P72-EXP!P72+STK_CHG!P72</f>
        <v>313.21057609630259</v>
      </c>
      <c r="Q72" s="10">
        <f>PPRD!Q72+RCV_RCY!Q72+IMP!Q72-EXP!Q72+STK_CHG!Q72</f>
        <v>314.15399828030951</v>
      </c>
      <c r="R72" s="10">
        <f>PPRD!R72+RCV_RCY!R72+IMP!R72-EXP!R72+STK_CHG!R72</f>
        <v>312.24797936371448</v>
      </c>
      <c r="S72" s="10">
        <f>PPRD!S72+RCV_RCY!S72+IMP!S72-EXP!S72+STK_CHG!S72</f>
        <v>307.11281169389508</v>
      </c>
      <c r="T72" s="10">
        <f>PPRD!T72+RCV_RCY!T72+IMP!T72-EXP!T72+STK_CHG!T72</f>
        <v>278.23155631986242</v>
      </c>
      <c r="U72" s="10">
        <f>PPRD!U72+RCV_RCY!U72+IMP!U72-EXP!U72+STK_CHG!U72</f>
        <v>290.34823731728289</v>
      </c>
      <c r="V72" s="10">
        <f>PPRD!V72+RCV_RCY!V72+IMP!V72-EXP!V72+STK_CHG!V72</f>
        <v>303.44178847807387</v>
      </c>
      <c r="W72" s="10">
        <f>PPRD!W72+RCV_RCY!W72+IMP!W72-EXP!W72+STK_CHG!W72</f>
        <v>280.77291487532239</v>
      </c>
      <c r="X72" s="10">
        <f>PPRD!X72+RCV_RCY!X72+IMP!X72-EXP!X72+STK_CHG!X72</f>
        <v>281.96233877901977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182.31109200343931</v>
      </c>
      <c r="D73" s="10">
        <f>PPRD!D73+RCV_RCY!D73+IMP!D73-EXP!D73+STK_CHG!D73</f>
        <v>211.8802235597592</v>
      </c>
      <c r="E73" s="10">
        <f>PPRD!E73+RCV_RCY!E73+IMP!E73-EXP!E73+STK_CHG!E73</f>
        <v>193.22631126397249</v>
      </c>
      <c r="F73" s="10">
        <f>PPRD!F73+RCV_RCY!F73+IMP!F73-EXP!F73+STK_CHG!F73</f>
        <v>284.94316423043853</v>
      </c>
      <c r="G73" s="10">
        <f>PPRD!G73+RCV_RCY!G73+IMP!G73-EXP!G73+STK_CHG!G73</f>
        <v>282.24419604471188</v>
      </c>
      <c r="H73" s="10">
        <f>PPRD!H73+RCV_RCY!H73+IMP!H73-EXP!H73+STK_CHG!H73</f>
        <v>302.45055889939812</v>
      </c>
      <c r="I73" s="10">
        <f>PPRD!I73+RCV_RCY!I73+IMP!I73-EXP!I73+STK_CHG!I73</f>
        <v>404.48555460017201</v>
      </c>
      <c r="J73" s="10">
        <f>PPRD!J73+RCV_RCY!J73+IMP!J73-EXP!J73+STK_CHG!J73</f>
        <v>233.66294067067929</v>
      </c>
      <c r="K73" s="10">
        <f>PPRD!K73+RCV_RCY!K73+IMP!K73-EXP!K73+STK_CHG!K73</f>
        <v>359.48693035253649</v>
      </c>
      <c r="L73" s="10">
        <f>PPRD!L73+RCV_RCY!L73+IMP!L73-EXP!L73+STK_CHG!L73</f>
        <v>388.57841788478072</v>
      </c>
      <c r="M73" s="10">
        <f>PPRD!M73+RCV_RCY!M73+IMP!M73-EXP!M73+STK_CHG!M73</f>
        <v>354.48787618228721</v>
      </c>
      <c r="N73" s="10">
        <f>PPRD!N73+RCV_RCY!N73+IMP!N73-EXP!N73+STK_CHG!N73</f>
        <v>346.18323301805668</v>
      </c>
      <c r="O73" s="10">
        <f>PPRD!O73+RCV_RCY!O73+IMP!O73-EXP!O73+STK_CHG!O73</f>
        <v>341.02416165090278</v>
      </c>
      <c r="P73" s="10">
        <f>PPRD!P73+RCV_RCY!P73+IMP!P73-EXP!P73+STK_CHG!P73</f>
        <v>343.75417024935513</v>
      </c>
      <c r="Q73" s="10">
        <f>PPRD!Q73+RCV_RCY!Q73+IMP!Q73-EXP!Q73+STK_CHG!Q73</f>
        <v>358.21392949269131</v>
      </c>
      <c r="R73" s="10">
        <f>PPRD!R73+RCV_RCY!R73+IMP!R73-EXP!R73+STK_CHG!R73</f>
        <v>357.05546001719688</v>
      </c>
      <c r="S73" s="10">
        <f>PPRD!S73+RCV_RCY!S73+IMP!S73-EXP!S73+STK_CHG!S73</f>
        <v>363.25356835769566</v>
      </c>
      <c r="T73" s="10">
        <f>PPRD!T73+RCV_RCY!T73+IMP!T73-EXP!T73+STK_CHG!T73</f>
        <v>354.81031814273427</v>
      </c>
      <c r="U73" s="10">
        <f>PPRD!U73+RCV_RCY!U73+IMP!U73-EXP!U73+STK_CHG!U73</f>
        <v>348.30180567497848</v>
      </c>
      <c r="V73" s="10">
        <f>PPRD!V73+RCV_RCY!V73+IMP!V73-EXP!V73+STK_CHG!V73</f>
        <v>343.73989681857267</v>
      </c>
      <c r="W73" s="10">
        <f>PPRD!W73+RCV_RCY!W73+IMP!W73-EXP!W73+STK_CHG!W73</f>
        <v>355.84694754944104</v>
      </c>
      <c r="X73" s="10">
        <f>PPRD!X73+RCV_RCY!X73+IMP!X73-EXP!X73+STK_CHG!X73</f>
        <v>379.23473774720549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12422.26999140155</v>
      </c>
      <c r="D74" s="37">
        <f>PPRD!D74+RCV_RCY!D74+IMP!D74-EXP!D74+STK_CHG!D74</f>
        <v>11955.88993981083</v>
      </c>
      <c r="E74" s="37">
        <f>PPRD!E74+RCV_RCY!E74+IMP!E74-EXP!E74+STK_CHG!E74</f>
        <v>12216.680997420461</v>
      </c>
      <c r="F74" s="37">
        <f>PPRD!F74+RCV_RCY!F74+IMP!F74-EXP!F74+STK_CHG!F74</f>
        <v>12221.58211521926</v>
      </c>
      <c r="G74" s="37">
        <f>PPRD!G74+RCV_RCY!G74+IMP!G74-EXP!G74+STK_CHG!G74</f>
        <v>12204.29922613929</v>
      </c>
      <c r="H74" s="37">
        <f>PPRD!H74+RCV_RCY!H74+IMP!H74-EXP!H74+STK_CHG!H74</f>
        <v>12277.30008598452</v>
      </c>
      <c r="I74" s="37">
        <f>PPRD!I74+RCV_RCY!I74+IMP!I74-EXP!I74+STK_CHG!I74</f>
        <v>12032.24419604471</v>
      </c>
      <c r="J74" s="37">
        <f>PPRD!J74+RCV_RCY!J74+IMP!J74-EXP!J74+STK_CHG!J74</f>
        <v>12440.326741186591</v>
      </c>
      <c r="K74" s="37">
        <f>PPRD!K74+RCV_RCY!K74+IMP!K74-EXP!K74+STK_CHG!K74</f>
        <v>11754.428202923469</v>
      </c>
      <c r="L74" s="37">
        <f>PPRD!L74+RCV_RCY!L74+IMP!L74-EXP!L74+STK_CHG!L74</f>
        <v>11853.287016337061</v>
      </c>
      <c r="M74" s="37">
        <f>PPRD!M74+RCV_RCY!M74+IMP!M74-EXP!M74+STK_CHG!M74</f>
        <v>11608.852966466029</v>
      </c>
      <c r="N74" s="37">
        <f>PPRD!N74+RCV_RCY!N74+IMP!N74-EXP!N74+STK_CHG!N74</f>
        <v>11700.61100601892</v>
      </c>
      <c r="O74" s="37">
        <f>PPRD!O74+RCV_RCY!O74+IMP!O74-EXP!O74+STK_CHG!O74</f>
        <v>9765.3129836629396</v>
      </c>
      <c r="P74" s="37">
        <f>PPRD!P74+RCV_RCY!P74+IMP!P74-EXP!P74+STK_CHG!P74</f>
        <v>10336.4939810834</v>
      </c>
      <c r="Q74" s="37">
        <f>PPRD!Q74+RCV_RCY!Q74+IMP!Q74-EXP!Q74+STK_CHG!Q74</f>
        <v>8176.2369733447977</v>
      </c>
      <c r="R74" s="37">
        <f>PPRD!R74+RCV_RCY!R74+IMP!R74-EXP!R74+STK_CHG!R74</f>
        <v>6283.1779879621663</v>
      </c>
      <c r="S74" s="37">
        <f>PPRD!S74+RCV_RCY!S74+IMP!S74-EXP!S74+STK_CHG!S74</f>
        <v>10588.966981943249</v>
      </c>
      <c r="T74" s="37">
        <f>PPRD!T74+RCV_RCY!T74+IMP!T74-EXP!T74+STK_CHG!T74</f>
        <v>10299.709974204639</v>
      </c>
      <c r="U74" s="37">
        <f>PPRD!U74+RCV_RCY!U74+IMP!U74-EXP!U74+STK_CHG!U74</f>
        <v>6960.8619948409278</v>
      </c>
      <c r="V74" s="37">
        <f>PPRD!V74+RCV_RCY!V74+IMP!V74-EXP!V74+STK_CHG!V74</f>
        <v>10593.544969905421</v>
      </c>
      <c r="W74" s="37">
        <f>PPRD!W74+RCV_RCY!W74+IMP!W74-EXP!W74+STK_CHG!W74</f>
        <v>8371.0149613069643</v>
      </c>
      <c r="X74" s="37">
        <f>PPRD!X74+RCV_RCY!X74+IMP!X74-EXP!X74+STK_CHG!X74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116.3226999140155</v>
      </c>
      <c r="H75" s="37">
        <f>PPRD!H75+RCV_RCY!H75+IMP!H75-EXP!H75+STK_CHG!H75</f>
        <v>179.38521066208079</v>
      </c>
      <c r="I75" s="37">
        <f>PPRD!I75+RCV_RCY!I75+IMP!I75-EXP!I75+STK_CHG!I75</f>
        <v>173.49286328460869</v>
      </c>
      <c r="J75" s="37">
        <f>PPRD!J75+RCV_RCY!J75+IMP!J75-EXP!J75+STK_CHG!J75</f>
        <v>179.54282029234739</v>
      </c>
      <c r="K75" s="37">
        <f>PPRD!K75+RCV_RCY!K75+IMP!K75-EXP!K75+STK_CHG!K75</f>
        <v>222.54462596732591</v>
      </c>
      <c r="L75" s="37">
        <f>PPRD!L75+RCV_RCY!L75+IMP!L75-EXP!L75+STK_CHG!L75</f>
        <v>131.41779879621669</v>
      </c>
      <c r="M75" s="37">
        <f>PPRD!M75+RCV_RCY!M75+IMP!M75-EXP!M75+STK_CHG!M75</f>
        <v>255.29759243336201</v>
      </c>
      <c r="N75" s="37">
        <f>PPRD!N75+RCV_RCY!N75+IMP!N75-EXP!N75+STK_CHG!N75</f>
        <v>217.48495270851251</v>
      </c>
      <c r="O75" s="37">
        <f>PPRD!O75+RCV_RCY!O75+IMP!O75-EXP!O75+STK_CHG!O75</f>
        <v>262.02209802235598</v>
      </c>
      <c r="P75" s="37">
        <f>PPRD!P75+RCV_RCY!P75+IMP!P75-EXP!P75+STK_CHG!P75</f>
        <v>304.60687876182283</v>
      </c>
      <c r="Q75" s="37">
        <f>PPRD!Q75+RCV_RCY!Q75+IMP!Q75-EXP!Q75+STK_CHG!Q75</f>
        <v>306.33327601031812</v>
      </c>
      <c r="R75" s="37">
        <f>PPRD!R75+RCV_RCY!R75+IMP!R75-EXP!R75+STK_CHG!R75</f>
        <v>296.21049011177979</v>
      </c>
      <c r="S75" s="37">
        <f>PPRD!S75+RCV_RCY!S75+IMP!S75-EXP!S75+STK_CHG!S75</f>
        <v>358.58366294067071</v>
      </c>
      <c r="T75" s="37">
        <f>PPRD!T75+RCV_RCY!T75+IMP!T75-EXP!T75+STK_CHG!T75</f>
        <v>362.11711092003429</v>
      </c>
      <c r="U75" s="37">
        <f>PPRD!U75+RCV_RCY!U75+IMP!U75-EXP!U75+STK_CHG!U75</f>
        <v>327.88383490971631</v>
      </c>
      <c r="V75" s="37">
        <f>PPRD!V75+RCV_RCY!V75+IMP!V75-EXP!V75+STK_CHG!V75</f>
        <v>309.55098882201202</v>
      </c>
      <c r="W75" s="37">
        <f>PPRD!W75+RCV_RCY!W75+IMP!W75-EXP!W75+STK_CHG!W75</f>
        <v>321.94471195184872</v>
      </c>
      <c r="X75" s="37">
        <f>PPRD!X75+RCV_RCY!X75+IMP!X75-EXP!X75+STK_CHG!X75</f>
        <v>316.76319862424771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371.96904557179664</v>
      </c>
      <c r="D76" s="40">
        <f>PPRD!D76+RCV_RCY!D76+IMP!D76-EXP!D76+STK_CHG!D76</f>
        <v>782.97506448839215</v>
      </c>
      <c r="E76" s="40">
        <f>PPRD!E76+RCV_RCY!E76+IMP!E76-EXP!E76+STK_CHG!E76</f>
        <v>652.45055889939829</v>
      </c>
      <c r="F76" s="40">
        <f>PPRD!F76+RCV_RCY!F76+IMP!F76-EXP!F76+STK_CHG!F76</f>
        <v>551.16079105760946</v>
      </c>
      <c r="G76" s="40">
        <f>PPRD!G76+RCV_RCY!G76+IMP!G76-EXP!G76+STK_CHG!G76</f>
        <v>668.70163370593298</v>
      </c>
      <c r="H76" s="40">
        <f>PPRD!H76+RCV_RCY!H76+IMP!H76-EXP!H76+STK_CHG!H76</f>
        <v>542.04643164230413</v>
      </c>
      <c r="I76" s="40">
        <f>PPRD!I76+RCV_RCY!I76+IMP!I76-EXP!I76+STK_CHG!I76</f>
        <v>873.34479793637138</v>
      </c>
      <c r="J76" s="40">
        <f>PPRD!J76+RCV_RCY!J76+IMP!J76-EXP!J76+STK_CHG!J76</f>
        <v>582.88907996560602</v>
      </c>
      <c r="K76" s="40">
        <f>PPRD!K76+RCV_RCY!K76+IMP!K76-EXP!K76+STK_CHG!K76</f>
        <v>911.17798796216664</v>
      </c>
      <c r="L76" s="40">
        <f>PPRD!L76+RCV_RCY!L76+IMP!L76-EXP!L76+STK_CHG!L76</f>
        <v>-157.78159931212383</v>
      </c>
      <c r="M76" s="40">
        <f>PPRD!M76+RCV_RCY!M76+IMP!M76-EXP!M76+STK_CHG!M76</f>
        <v>47.377472055030012</v>
      </c>
      <c r="N76" s="40">
        <f>PPRD!N76+RCV_RCY!N76+IMP!N76-EXP!N76+STK_CHG!N76</f>
        <v>218.14273430782475</v>
      </c>
      <c r="O76" s="40">
        <f>PPRD!O76+RCV_RCY!O76+IMP!O76-EXP!O76+STK_CHG!O76</f>
        <v>854.34221840068835</v>
      </c>
      <c r="P76" s="40">
        <f>PPRD!P76+RCV_RCY!P76+IMP!P76-EXP!P76+STK_CHG!P76</f>
        <v>828.8907996560614</v>
      </c>
      <c r="Q76" s="40">
        <f>PPRD!Q76+RCV_RCY!Q76+IMP!Q76-EXP!Q76+STK_CHG!Q76</f>
        <v>1513.5855546001721</v>
      </c>
      <c r="R76" s="40">
        <f>PPRD!R76+RCV_RCY!R76+IMP!R76-EXP!R76+STK_CHG!R76</f>
        <v>1805.5889939810836</v>
      </c>
      <c r="S76" s="40">
        <f>PPRD!S76+RCV_RCY!S76+IMP!S76-EXP!S76+STK_CHG!S76</f>
        <v>531.64230438521099</v>
      </c>
      <c r="T76" s="40">
        <f>PPRD!T76+RCV_RCY!T76+IMP!T76-EXP!T76+STK_CHG!T76</f>
        <v>517.76440240756597</v>
      </c>
      <c r="U76" s="40">
        <f>PPRD!U76+RCV_RCY!U76+IMP!U76-EXP!U76+STK_CHG!U76</f>
        <v>1489.8968185726569</v>
      </c>
      <c r="V76" s="40">
        <f>PPRD!V76+RCV_RCY!V76+IMP!V76-EXP!V76+STK_CHG!V76</f>
        <v>-159.46689595872795</v>
      </c>
      <c r="W76" s="40">
        <f>PPRD!W76+RCV_RCY!W76+IMP!W76-EXP!W76+STK_CHG!W76</f>
        <v>-28.624247635425945</v>
      </c>
      <c r="X76" s="40">
        <f>PPRD!X76+RCV_RCY!X76+IMP!X76-EXP!X76+STK_CHG!X76</f>
        <v>-677.25709372312986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5340.7423043852104</v>
      </c>
      <c r="D2" s="31">
        <f t="shared" si="0"/>
        <v>5220.4500429922609</v>
      </c>
      <c r="E2" s="31">
        <f t="shared" si="0"/>
        <v>6810.6668959587269</v>
      </c>
      <c r="F2" s="31">
        <f t="shared" si="0"/>
        <v>7440.7423903697336</v>
      </c>
      <c r="G2" s="31">
        <f t="shared" si="0"/>
        <v>7709.2194325021501</v>
      </c>
      <c r="H2" s="31">
        <f t="shared" si="0"/>
        <v>7630.3334479793648</v>
      </c>
      <c r="I2" s="31">
        <f t="shared" si="0"/>
        <v>8261.0681857265681</v>
      </c>
      <c r="J2" s="31">
        <f t="shared" si="0"/>
        <v>9234.9814273430784</v>
      </c>
      <c r="K2" s="31">
        <f t="shared" si="0"/>
        <v>9523.9562338779033</v>
      </c>
      <c r="L2" s="31">
        <f t="shared" si="0"/>
        <v>6986.2520206362851</v>
      </c>
      <c r="M2" s="31">
        <f t="shared" si="0"/>
        <v>7596.426913155633</v>
      </c>
      <c r="N2" s="31">
        <f t="shared" si="0"/>
        <v>6749.9235597592433</v>
      </c>
      <c r="O2" s="31">
        <f t="shared" si="0"/>
        <v>6044.2343078245904</v>
      </c>
      <c r="P2" s="31">
        <f t="shared" si="0"/>
        <v>6156.324591573516</v>
      </c>
      <c r="Q2" s="31">
        <f t="shared" si="0"/>
        <v>5380.7203783319001</v>
      </c>
      <c r="R2" s="31">
        <f t="shared" si="0"/>
        <v>5821.295442820292</v>
      </c>
      <c r="S2" s="31">
        <f t="shared" si="0"/>
        <v>6663.7966466036114</v>
      </c>
      <c r="T2" s="31">
        <f t="shared" si="0"/>
        <v>7493.3091143594147</v>
      </c>
      <c r="U2" s="31">
        <f t="shared" si="0"/>
        <v>9282.4941530524484</v>
      </c>
      <c r="V2" s="31">
        <f t="shared" si="0"/>
        <v>8197.5016337059315</v>
      </c>
      <c r="W2" s="31">
        <f t="shared" ref="W2:X2" si="1">SUM(W3,W17,W22,W25,W26,W51,W52,W71,W74,W75,W76)</f>
        <v>6376.6165950128971</v>
      </c>
      <c r="X2" s="31">
        <f t="shared" si="1"/>
        <v>7575.1032674118651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5340.7423043852104</v>
      </c>
      <c r="D26" s="37">
        <f t="shared" si="14"/>
        <v>5220.4500429922609</v>
      </c>
      <c r="E26" s="37">
        <f t="shared" si="14"/>
        <v>6810.6668959587269</v>
      </c>
      <c r="F26" s="37">
        <f t="shared" si="14"/>
        <v>7440.7423903697336</v>
      </c>
      <c r="G26" s="37">
        <f t="shared" si="14"/>
        <v>7709.2194325021501</v>
      </c>
      <c r="H26" s="37">
        <f t="shared" si="14"/>
        <v>7630.3334479793648</v>
      </c>
      <c r="I26" s="37">
        <f t="shared" si="14"/>
        <v>8261.0681857265681</v>
      </c>
      <c r="J26" s="37">
        <f t="shared" si="14"/>
        <v>9234.9814273430784</v>
      </c>
      <c r="K26" s="37">
        <f t="shared" si="14"/>
        <v>9523.9562338779033</v>
      </c>
      <c r="L26" s="37">
        <f t="shared" si="14"/>
        <v>6986.2520206362851</v>
      </c>
      <c r="M26" s="37">
        <f t="shared" si="14"/>
        <v>7596.426913155633</v>
      </c>
      <c r="N26" s="37">
        <f t="shared" si="14"/>
        <v>6749.9235597592433</v>
      </c>
      <c r="O26" s="37">
        <f t="shared" si="14"/>
        <v>6044.2343078245904</v>
      </c>
      <c r="P26" s="37">
        <f t="shared" si="14"/>
        <v>6156.324591573516</v>
      </c>
      <c r="Q26" s="37">
        <f t="shared" si="14"/>
        <v>5380.7203783319001</v>
      </c>
      <c r="R26" s="37">
        <f t="shared" si="14"/>
        <v>5821.295442820292</v>
      </c>
      <c r="S26" s="37">
        <f t="shared" si="14"/>
        <v>6663.2941530524504</v>
      </c>
      <c r="T26" s="37">
        <f t="shared" si="14"/>
        <v>7486.7029234737738</v>
      </c>
      <c r="U26" s="37">
        <f t="shared" si="14"/>
        <v>9273.8325021496112</v>
      </c>
      <c r="V26" s="37">
        <f t="shared" si="14"/>
        <v>8188.3892519346509</v>
      </c>
      <c r="W26" s="37">
        <f t="shared" ref="W26:X26" si="15">SUM(W27,W33)</f>
        <v>6373.8019776440233</v>
      </c>
      <c r="X26" s="37">
        <f t="shared" si="15"/>
        <v>7569.251934651762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5340.7423043852104</v>
      </c>
      <c r="D33" s="29">
        <f t="shared" si="18"/>
        <v>5220.4500429922609</v>
      </c>
      <c r="E33" s="29">
        <f t="shared" si="18"/>
        <v>6810.6668959587269</v>
      </c>
      <c r="F33" s="29">
        <f t="shared" si="18"/>
        <v>7440.7423903697336</v>
      </c>
      <c r="G33" s="29">
        <f t="shared" si="18"/>
        <v>7709.2194325021501</v>
      </c>
      <c r="H33" s="29">
        <f t="shared" si="18"/>
        <v>7630.3334479793648</v>
      </c>
      <c r="I33" s="29">
        <f t="shared" si="18"/>
        <v>8261.0681857265681</v>
      </c>
      <c r="J33" s="29">
        <f t="shared" si="18"/>
        <v>9234.9814273430784</v>
      </c>
      <c r="K33" s="29">
        <f t="shared" si="18"/>
        <v>9523.9562338779033</v>
      </c>
      <c r="L33" s="29">
        <f t="shared" si="18"/>
        <v>6986.2520206362851</v>
      </c>
      <c r="M33" s="29">
        <f t="shared" si="18"/>
        <v>7596.426913155633</v>
      </c>
      <c r="N33" s="29">
        <f t="shared" si="18"/>
        <v>6749.9235597592433</v>
      </c>
      <c r="O33" s="29">
        <f t="shared" si="18"/>
        <v>6044.2343078245904</v>
      </c>
      <c r="P33" s="29">
        <f t="shared" si="18"/>
        <v>6156.324591573516</v>
      </c>
      <c r="Q33" s="29">
        <f t="shared" si="18"/>
        <v>5380.7203783319001</v>
      </c>
      <c r="R33" s="29">
        <f t="shared" si="18"/>
        <v>5821.295442820292</v>
      </c>
      <c r="S33" s="29">
        <f t="shared" si="18"/>
        <v>6663.2941530524504</v>
      </c>
      <c r="T33" s="29">
        <f t="shared" si="18"/>
        <v>7486.7029234737738</v>
      </c>
      <c r="U33" s="29">
        <f t="shared" si="18"/>
        <v>9273.8325021496112</v>
      </c>
      <c r="V33" s="29">
        <f t="shared" si="18"/>
        <v>8188.3892519346509</v>
      </c>
      <c r="W33" s="29">
        <f t="shared" ref="W33:X33" si="19">SUM(W34:W50)</f>
        <v>6373.8019776440233</v>
      </c>
      <c r="X33" s="29">
        <f t="shared" si="19"/>
        <v>7569.251934651762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800.75950128976785</v>
      </c>
      <c r="D43" s="10">
        <f>INTMARB_IN!D43+INTMARB_EX!D43</f>
        <v>786.51478933791907</v>
      </c>
      <c r="E43" s="10">
        <f>INTMARB_IN!E43+INTMARB_EX!E43</f>
        <v>778.37489251934642</v>
      </c>
      <c r="F43" s="10">
        <f>INTMARB_IN!F43+INTMARB_EX!F43</f>
        <v>676.6265692175408</v>
      </c>
      <c r="G43" s="10">
        <f>INTMARB_IN!G43+INTMARB_EX!G43</f>
        <v>504.67179707652622</v>
      </c>
      <c r="H43" s="10">
        <f>INTMARB_IN!H43+INTMARB_EX!H43</f>
        <v>527.05649183147034</v>
      </c>
      <c r="I43" s="10">
        <f>INTMARB_IN!I43+INTMARB_EX!I43</f>
        <v>655.25941530524506</v>
      </c>
      <c r="J43" s="10">
        <f>INTMARB_IN!J43+INTMARB_EX!J43</f>
        <v>536.21384350816857</v>
      </c>
      <c r="K43" s="10">
        <f>INTMARB_IN!K43+INTMARB_EX!K43</f>
        <v>371.38151332760111</v>
      </c>
      <c r="L43" s="10">
        <f>INTMARB_IN!L43+INTMARB_EX!L43</f>
        <v>360.18916595012888</v>
      </c>
      <c r="M43" s="10">
        <f>INTMARB_IN!M43+INTMARB_EX!M43</f>
        <v>500.60189165950112</v>
      </c>
      <c r="N43" s="10">
        <f>INTMARB_IN!N43+INTMARB_EX!N43</f>
        <v>440.5703353396388</v>
      </c>
      <c r="O43" s="10">
        <f>INTMARB_IN!O43+INTMARB_EX!O43</f>
        <v>508.74178847807389</v>
      </c>
      <c r="P43" s="10">
        <f>INTMARB_IN!P43+INTMARB_EX!P43</f>
        <v>513.82914875322433</v>
      </c>
      <c r="Q43" s="10">
        <f>INTMARB_IN!Q43+INTMARB_EX!Q43</f>
        <v>610.49011177987961</v>
      </c>
      <c r="R43" s="10">
        <f>INTMARB_IN!R43+INTMARB_EX!R43</f>
        <v>1536.400085984523</v>
      </c>
      <c r="S43" s="10">
        <f>INTMARB_IN!S43+INTMARB_EX!S43</f>
        <v>1463.141272570937</v>
      </c>
      <c r="T43" s="10">
        <f>INTMARB_IN!T43+INTMARB_EX!T43</f>
        <v>1071.206620808254</v>
      </c>
      <c r="U43" s="10">
        <f>INTMARB_IN!U43+INTMARB_EX!U43</f>
        <v>1318.35339638865</v>
      </c>
      <c r="V43" s="10">
        <f>INTMARB_IN!V43+INTMARB_EX!V43</f>
        <v>1180.0773860705069</v>
      </c>
      <c r="W43" s="10">
        <f>INTMARB_IN!W43+INTMARB_EX!W43</f>
        <v>1382.0841788478069</v>
      </c>
      <c r="X43" s="10">
        <f>INTMARB_IN!X43+INTMARB_EX!X43</f>
        <v>1538.296560619088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4539.9828030954423</v>
      </c>
      <c r="D44" s="10">
        <f>INTMARB_IN!D44+INTMARB_EX!D44</f>
        <v>4433.935253654342</v>
      </c>
      <c r="E44" s="10">
        <f>INTMARB_IN!E44+INTMARB_EX!E44</f>
        <v>6032.2920034393801</v>
      </c>
      <c r="F44" s="10">
        <f>INTMARB_IN!F44+INTMARB_EX!F44</f>
        <v>6764.1158211521924</v>
      </c>
      <c r="G44" s="10">
        <f>INTMARB_IN!G44+INTMARB_EX!G44</f>
        <v>7204.5476354256234</v>
      </c>
      <c r="H44" s="10">
        <f>INTMARB_IN!H44+INTMARB_EX!H44</f>
        <v>7103.2769561478945</v>
      </c>
      <c r="I44" s="10">
        <f>INTMARB_IN!I44+INTMARB_EX!I44</f>
        <v>7605.8087704213231</v>
      </c>
      <c r="J44" s="10">
        <f>INTMARB_IN!J44+INTMARB_EX!J44</f>
        <v>8698.7675838349096</v>
      </c>
      <c r="K44" s="10">
        <f>INTMARB_IN!K44+INTMARB_EX!K44</f>
        <v>9152.574720550303</v>
      </c>
      <c r="L44" s="10">
        <f>INTMARB_IN!L44+INTMARB_EX!L44</f>
        <v>6616.0312983662934</v>
      </c>
      <c r="M44" s="10">
        <f>INTMARB_IN!M44+INTMARB_EX!M44</f>
        <v>7091.8123817712822</v>
      </c>
      <c r="N44" s="10">
        <f>INTMARB_IN!N44+INTMARB_EX!N44</f>
        <v>6309.3532244196049</v>
      </c>
      <c r="O44" s="10">
        <f>INTMARB_IN!O44+INTMARB_EX!O44</f>
        <v>5535.4925193465169</v>
      </c>
      <c r="P44" s="10">
        <f>INTMARB_IN!P44+INTMARB_EX!P44</f>
        <v>5642.4954428202918</v>
      </c>
      <c r="Q44" s="10">
        <f>INTMARB_IN!Q44+INTMARB_EX!Q44</f>
        <v>4770.2302665520201</v>
      </c>
      <c r="R44" s="10">
        <f>INTMARB_IN!R44+INTMARB_EX!R44</f>
        <v>4284.8953568357692</v>
      </c>
      <c r="S44" s="10">
        <f>INTMARB_IN!S44+INTMARB_EX!S44</f>
        <v>5200.1528804815134</v>
      </c>
      <c r="T44" s="10">
        <f>INTMARB_IN!T44+INTMARB_EX!T44</f>
        <v>6415.4963026655196</v>
      </c>
      <c r="U44" s="10">
        <f>INTMARB_IN!U44+INTMARB_EX!U44</f>
        <v>7955.4791057609618</v>
      </c>
      <c r="V44" s="10">
        <f>INTMARB_IN!V44+INTMARB_EX!V44</f>
        <v>7008.3118658641442</v>
      </c>
      <c r="W44" s="10">
        <f>INTMARB_IN!W44+INTMARB_EX!W44</f>
        <v>4991.7177987962159</v>
      </c>
      <c r="X44" s="10">
        <f>INTMARB_IN!X44+INTMARB_EX!X44</f>
        <v>6030.9553740326737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10.031556319862418</v>
      </c>
      <c r="M46" s="10">
        <f>INTMARB_IN!M46+INTMARB_EX!M46</f>
        <v>4.012639724849528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0.50249355116079109</v>
      </c>
      <c r="T51" s="37">
        <f>INTMARB_IN!T51+INTMARB_EX!T51</f>
        <v>6.6061908856405838</v>
      </c>
      <c r="U51" s="37">
        <f>INTMARB_IN!U51+INTMARB_EX!U51</f>
        <v>8.6616509028374882</v>
      </c>
      <c r="V51" s="37">
        <f>INTMARB_IN!V51+INTMARB_EX!V51</f>
        <v>9.1123817712811697</v>
      </c>
      <c r="W51" s="37">
        <f>INTMARB_IN!W51+INTMARB_EX!W51</f>
        <v>2.8146173688736029</v>
      </c>
      <c r="X51" s="37">
        <f>INTMARB_IN!X51+INTMARB_EX!X51</f>
        <v>5.8513327601031806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1340.7035909013334</v>
      </c>
      <c r="D2" s="31">
        <f t="shared" si="0"/>
        <v>1347.5443165936952</v>
      </c>
      <c r="E2" s="31">
        <f t="shared" si="0"/>
        <v>1651.7708353221503</v>
      </c>
      <c r="F2" s="31">
        <f t="shared" si="0"/>
        <v>1796.2460893853404</v>
      </c>
      <c r="G2" s="31">
        <f t="shared" si="0"/>
        <v>1657.2812018070092</v>
      </c>
      <c r="H2" s="31">
        <f t="shared" si="0"/>
        <v>1464.7159972682057</v>
      </c>
      <c r="I2" s="31">
        <f t="shared" si="0"/>
        <v>1544.8497496569321</v>
      </c>
      <c r="J2" s="31">
        <f t="shared" si="0"/>
        <v>1672.5108603875765</v>
      </c>
      <c r="K2" s="31">
        <f t="shared" si="0"/>
        <v>1708.1007382236767</v>
      </c>
      <c r="L2" s="31">
        <f t="shared" si="0"/>
        <v>1238.297156865721</v>
      </c>
      <c r="M2" s="31">
        <f t="shared" si="0"/>
        <v>1470.5327751308739</v>
      </c>
      <c r="N2" s="31">
        <f t="shared" si="0"/>
        <v>1212.2793980900344</v>
      </c>
      <c r="O2" s="31">
        <f t="shared" si="0"/>
        <v>1178.0749089117285</v>
      </c>
      <c r="P2" s="31">
        <f t="shared" si="0"/>
        <v>1252.9255966519834</v>
      </c>
      <c r="Q2" s="31">
        <f t="shared" si="0"/>
        <v>1134.5770927799883</v>
      </c>
      <c r="R2" s="31">
        <f t="shared" si="0"/>
        <v>1274.7604819125079</v>
      </c>
      <c r="S2" s="31">
        <f t="shared" si="0"/>
        <v>1667.3341012965707</v>
      </c>
      <c r="T2" s="31">
        <f t="shared" si="0"/>
        <v>1709.7232425887601</v>
      </c>
      <c r="U2" s="31">
        <f t="shared" si="0"/>
        <v>2004.0652598507049</v>
      </c>
      <c r="V2" s="31">
        <f t="shared" si="0"/>
        <v>1841.0366289437375</v>
      </c>
      <c r="W2" s="31">
        <f t="shared" si="0"/>
        <v>1248.3003628701424</v>
      </c>
      <c r="X2" s="31">
        <f t="shared" ref="X2" si="1">SUM(X3,X17,X22,X25,X26,X51,X52,X71,X74,X75,X76)</f>
        <v>1539.4317097464832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1340.7035909013334</v>
      </c>
      <c r="D26" s="37">
        <f t="shared" si="14"/>
        <v>1347.5443165936952</v>
      </c>
      <c r="E26" s="37">
        <f t="shared" si="14"/>
        <v>1651.7708353221503</v>
      </c>
      <c r="F26" s="37">
        <f t="shared" si="14"/>
        <v>1796.2460893853404</v>
      </c>
      <c r="G26" s="37">
        <f t="shared" si="14"/>
        <v>1657.2812018070092</v>
      </c>
      <c r="H26" s="37">
        <f t="shared" si="14"/>
        <v>1464.7159972682057</v>
      </c>
      <c r="I26" s="37">
        <f t="shared" si="14"/>
        <v>1544.8497496569321</v>
      </c>
      <c r="J26" s="37">
        <f t="shared" si="14"/>
        <v>1672.5108603875765</v>
      </c>
      <c r="K26" s="37">
        <f t="shared" si="14"/>
        <v>1708.1007382236767</v>
      </c>
      <c r="L26" s="37">
        <f t="shared" si="14"/>
        <v>1238.297156865721</v>
      </c>
      <c r="M26" s="37">
        <f t="shared" si="14"/>
        <v>1470.5327751308739</v>
      </c>
      <c r="N26" s="37">
        <f t="shared" si="14"/>
        <v>1212.2793980900344</v>
      </c>
      <c r="O26" s="37">
        <f t="shared" si="14"/>
        <v>1178.0749089117285</v>
      </c>
      <c r="P26" s="37">
        <f t="shared" si="14"/>
        <v>1252.9255966519834</v>
      </c>
      <c r="Q26" s="37">
        <f t="shared" si="14"/>
        <v>1134.5770927799883</v>
      </c>
      <c r="R26" s="37">
        <f t="shared" si="14"/>
        <v>1274.7604819125079</v>
      </c>
      <c r="S26" s="37">
        <f t="shared" si="14"/>
        <v>1667.2083734753355</v>
      </c>
      <c r="T26" s="37">
        <f t="shared" si="14"/>
        <v>1708.2159301411107</v>
      </c>
      <c r="U26" s="37">
        <f t="shared" si="14"/>
        <v>2002.1952329612591</v>
      </c>
      <c r="V26" s="37">
        <f t="shared" si="14"/>
        <v>1838.9901238782345</v>
      </c>
      <c r="W26" s="37">
        <f t="shared" si="14"/>
        <v>1247.7493672393789</v>
      </c>
      <c r="X26" s="37">
        <f t="shared" ref="X26" si="15">SUM(X27,X33)</f>
        <v>1538.2425870537363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1340.7035909013334</v>
      </c>
      <c r="D33" s="29">
        <f t="shared" si="18"/>
        <v>1347.5443165936952</v>
      </c>
      <c r="E33" s="29">
        <f t="shared" si="18"/>
        <v>1651.7708353221503</v>
      </c>
      <c r="F33" s="29">
        <f t="shared" si="18"/>
        <v>1796.2460893853404</v>
      </c>
      <c r="G33" s="29">
        <f t="shared" si="18"/>
        <v>1657.2812018070092</v>
      </c>
      <c r="H33" s="29">
        <f t="shared" si="18"/>
        <v>1464.7159972682057</v>
      </c>
      <c r="I33" s="29">
        <f t="shared" si="18"/>
        <v>1544.8497496569321</v>
      </c>
      <c r="J33" s="29">
        <f t="shared" si="18"/>
        <v>1672.5108603875765</v>
      </c>
      <c r="K33" s="29">
        <f t="shared" si="18"/>
        <v>1708.1007382236767</v>
      </c>
      <c r="L33" s="29">
        <f t="shared" si="18"/>
        <v>1238.297156865721</v>
      </c>
      <c r="M33" s="29">
        <f t="shared" si="18"/>
        <v>1470.5327751308739</v>
      </c>
      <c r="N33" s="29">
        <f t="shared" si="18"/>
        <v>1212.2793980900344</v>
      </c>
      <c r="O33" s="29">
        <f t="shared" si="18"/>
        <v>1178.0749089117285</v>
      </c>
      <c r="P33" s="29">
        <f t="shared" si="18"/>
        <v>1252.9255966519834</v>
      </c>
      <c r="Q33" s="29">
        <f t="shared" si="18"/>
        <v>1134.5770927799883</v>
      </c>
      <c r="R33" s="29">
        <f t="shared" si="18"/>
        <v>1274.7604819125079</v>
      </c>
      <c r="S33" s="29">
        <f t="shared" si="18"/>
        <v>1667.2083734753355</v>
      </c>
      <c r="T33" s="29">
        <f t="shared" si="18"/>
        <v>1708.2159301411107</v>
      </c>
      <c r="U33" s="29">
        <f t="shared" si="18"/>
        <v>2002.1952329612591</v>
      </c>
      <c r="V33" s="29">
        <f t="shared" si="18"/>
        <v>1838.9901238782345</v>
      </c>
      <c r="W33" s="29">
        <f t="shared" si="18"/>
        <v>1247.7493672393789</v>
      </c>
      <c r="X33" s="29">
        <f t="shared" ref="X33" si="19">SUM(X34:X50)</f>
        <v>1538.2425870537363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510.880200855976</v>
      </c>
      <c r="D43" s="10">
        <v>507.96204424971347</v>
      </c>
      <c r="E43" s="10">
        <v>485.10561813746557</v>
      </c>
      <c r="F43" s="10">
        <v>420.7568205211536</v>
      </c>
      <c r="G43" s="10">
        <v>294.19406343106635</v>
      </c>
      <c r="H43" s="10">
        <v>289.34677829488271</v>
      </c>
      <c r="I43" s="10">
        <v>354.30402513206343</v>
      </c>
      <c r="J43" s="10">
        <v>284.47046458124834</v>
      </c>
      <c r="K43" s="10">
        <v>196.09410943172355</v>
      </c>
      <c r="L43" s="10">
        <v>188.79995042231562</v>
      </c>
      <c r="M43" s="10">
        <v>275.99811792685648</v>
      </c>
      <c r="N43" s="10">
        <v>233.58846035691195</v>
      </c>
      <c r="O43" s="10">
        <v>282.52346915385743</v>
      </c>
      <c r="P43" s="10">
        <v>292.86272043459064</v>
      </c>
      <c r="Q43" s="10">
        <v>356.00055415142117</v>
      </c>
      <c r="R43" s="10">
        <v>909.59769206270425</v>
      </c>
      <c r="S43" s="10">
        <v>927.35682573170834</v>
      </c>
      <c r="T43" s="10">
        <v>647.25475665678721</v>
      </c>
      <c r="U43" s="10">
        <v>772.76743353072573</v>
      </c>
      <c r="V43" s="10">
        <v>706.29999192974026</v>
      </c>
      <c r="W43" s="10">
        <v>767.00324659939247</v>
      </c>
      <c r="X43" s="10">
        <v>871.6727505130558</v>
      </c>
    </row>
    <row r="44" spans="1:24" ht="11.25" customHeight="1" x14ac:dyDescent="0.2">
      <c r="A44" s="41" t="s">
        <v>75</v>
      </c>
      <c r="B44" s="9" t="s">
        <v>76</v>
      </c>
      <c r="C44" s="10">
        <v>829.82339004535743</v>
      </c>
      <c r="D44" s="10">
        <v>839.58227234398169</v>
      </c>
      <c r="E44" s="10">
        <v>1166.6652171846847</v>
      </c>
      <c r="F44" s="10">
        <v>1375.4892688641867</v>
      </c>
      <c r="G44" s="10">
        <v>1363.0871383759429</v>
      </c>
      <c r="H44" s="10">
        <v>1175.3692189733229</v>
      </c>
      <c r="I44" s="10">
        <v>1190.5457245248685</v>
      </c>
      <c r="J44" s="10">
        <v>1388.0403958063282</v>
      </c>
      <c r="K44" s="10">
        <v>1512.0066287919531</v>
      </c>
      <c r="L44" s="10">
        <v>1047.9083156397921</v>
      </c>
      <c r="M44" s="10">
        <v>1193.8591561588698</v>
      </c>
      <c r="N44" s="10">
        <v>978.69093773312238</v>
      </c>
      <c r="O44" s="10">
        <v>895.55143975787109</v>
      </c>
      <c r="P44" s="10">
        <v>960.06287621739273</v>
      </c>
      <c r="Q44" s="10">
        <v>778.57653862856716</v>
      </c>
      <c r="R44" s="10">
        <v>365.16278984980363</v>
      </c>
      <c r="S44" s="10">
        <v>739.85154774362707</v>
      </c>
      <c r="T44" s="10">
        <v>1060.9611734843236</v>
      </c>
      <c r="U44" s="10">
        <v>1229.4277994305335</v>
      </c>
      <c r="V44" s="10">
        <v>1132.6901319484944</v>
      </c>
      <c r="W44" s="10">
        <v>480.74612063998654</v>
      </c>
      <c r="X44" s="10">
        <v>666.56983654068051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1.5888908036134171</v>
      </c>
      <c r="M46" s="10">
        <v>0.67550104514777287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0.12572782123521439</v>
      </c>
      <c r="T51" s="37">
        <v>1.5073124476492776</v>
      </c>
      <c r="U51" s="37">
        <v>1.8700268894457577</v>
      </c>
      <c r="V51" s="37">
        <v>2.0465050655029442</v>
      </c>
      <c r="W51" s="37">
        <v>0.55099563076340463</v>
      </c>
      <c r="X51" s="37">
        <v>1.1891226927469807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4000.0387134838766</v>
      </c>
      <c r="D2" s="31">
        <f t="shared" si="0"/>
        <v>3872.9057263985655</v>
      </c>
      <c r="E2" s="31">
        <f t="shared" si="0"/>
        <v>5158.8960606365763</v>
      </c>
      <c r="F2" s="31">
        <f t="shared" si="0"/>
        <v>5644.4963009843932</v>
      </c>
      <c r="G2" s="31">
        <f t="shared" si="0"/>
        <v>6051.9382306951402</v>
      </c>
      <c r="H2" s="31">
        <f t="shared" si="0"/>
        <v>6165.6174507111591</v>
      </c>
      <c r="I2" s="31">
        <f t="shared" si="0"/>
        <v>6716.2184360696365</v>
      </c>
      <c r="J2" s="31">
        <f t="shared" si="0"/>
        <v>7562.4705669555015</v>
      </c>
      <c r="K2" s="31">
        <f t="shared" si="0"/>
        <v>7815.8554956542266</v>
      </c>
      <c r="L2" s="31">
        <f t="shared" si="0"/>
        <v>5747.9548637705639</v>
      </c>
      <c r="M2" s="31">
        <f t="shared" si="0"/>
        <v>6125.8941380247588</v>
      </c>
      <c r="N2" s="31">
        <f t="shared" si="0"/>
        <v>5537.64416166921</v>
      </c>
      <c r="O2" s="31">
        <f t="shared" si="0"/>
        <v>4866.1593989128623</v>
      </c>
      <c r="P2" s="31">
        <f t="shared" si="0"/>
        <v>4903.3989949215329</v>
      </c>
      <c r="Q2" s="31">
        <f t="shared" si="0"/>
        <v>4246.1432855519115</v>
      </c>
      <c r="R2" s="31">
        <f t="shared" si="0"/>
        <v>4546.5349609077839</v>
      </c>
      <c r="S2" s="31">
        <f t="shared" si="0"/>
        <v>4996.4625453070412</v>
      </c>
      <c r="T2" s="31">
        <f t="shared" si="0"/>
        <v>5783.5858717706542</v>
      </c>
      <c r="U2" s="31">
        <f t="shared" si="0"/>
        <v>7278.4288932017453</v>
      </c>
      <c r="V2" s="31">
        <f t="shared" si="0"/>
        <v>6356.4650047621953</v>
      </c>
      <c r="W2" s="31">
        <f t="shared" si="0"/>
        <v>5128.3162321427544</v>
      </c>
      <c r="X2" s="31">
        <f t="shared" ref="X2" si="1">SUM(X3,X17,X22,X25,X26,X51,X52,X71,X74,X75,X76)</f>
        <v>6035.6715576653814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4000.0387134838766</v>
      </c>
      <c r="D26" s="37">
        <f t="shared" si="14"/>
        <v>3872.9057263985655</v>
      </c>
      <c r="E26" s="37">
        <f t="shared" si="14"/>
        <v>5158.8960606365763</v>
      </c>
      <c r="F26" s="37">
        <f t="shared" si="14"/>
        <v>5644.4963009843932</v>
      </c>
      <c r="G26" s="37">
        <f t="shared" si="14"/>
        <v>6051.9382306951402</v>
      </c>
      <c r="H26" s="37">
        <f t="shared" si="14"/>
        <v>6165.6174507111591</v>
      </c>
      <c r="I26" s="37">
        <f t="shared" si="14"/>
        <v>6716.2184360696365</v>
      </c>
      <c r="J26" s="37">
        <f t="shared" si="14"/>
        <v>7562.4705669555015</v>
      </c>
      <c r="K26" s="37">
        <f t="shared" si="14"/>
        <v>7815.8554956542266</v>
      </c>
      <c r="L26" s="37">
        <f t="shared" si="14"/>
        <v>5747.9548637705639</v>
      </c>
      <c r="M26" s="37">
        <f t="shared" si="14"/>
        <v>6125.8941380247588</v>
      </c>
      <c r="N26" s="37">
        <f t="shared" si="14"/>
        <v>5537.64416166921</v>
      </c>
      <c r="O26" s="37">
        <f t="shared" si="14"/>
        <v>4866.1593989128623</v>
      </c>
      <c r="P26" s="37">
        <f t="shared" si="14"/>
        <v>4903.3989949215329</v>
      </c>
      <c r="Q26" s="37">
        <f t="shared" si="14"/>
        <v>4246.1432855519115</v>
      </c>
      <c r="R26" s="37">
        <f t="shared" si="14"/>
        <v>4546.5349609077839</v>
      </c>
      <c r="S26" s="37">
        <f t="shared" si="14"/>
        <v>4996.0857795771153</v>
      </c>
      <c r="T26" s="37">
        <f t="shared" si="14"/>
        <v>5778.4869933326627</v>
      </c>
      <c r="U26" s="37">
        <f t="shared" si="14"/>
        <v>7271.6372691883535</v>
      </c>
      <c r="V26" s="37">
        <f t="shared" si="14"/>
        <v>6349.3991280564169</v>
      </c>
      <c r="W26" s="37">
        <f t="shared" si="14"/>
        <v>5126.0526104046439</v>
      </c>
      <c r="X26" s="37">
        <f t="shared" ref="X26" si="15">SUM(X27,X33)</f>
        <v>6031.0093475980257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4000.0387134838766</v>
      </c>
      <c r="D33" s="29">
        <f t="shared" si="18"/>
        <v>3872.9057263985655</v>
      </c>
      <c r="E33" s="29">
        <f t="shared" si="18"/>
        <v>5158.8960606365763</v>
      </c>
      <c r="F33" s="29">
        <f t="shared" si="18"/>
        <v>5644.4963009843932</v>
      </c>
      <c r="G33" s="29">
        <f t="shared" si="18"/>
        <v>6051.9382306951402</v>
      </c>
      <c r="H33" s="29">
        <f t="shared" si="18"/>
        <v>6165.6174507111591</v>
      </c>
      <c r="I33" s="29">
        <f t="shared" si="18"/>
        <v>6716.2184360696365</v>
      </c>
      <c r="J33" s="29">
        <f t="shared" si="18"/>
        <v>7562.4705669555015</v>
      </c>
      <c r="K33" s="29">
        <f t="shared" si="18"/>
        <v>7815.8554956542266</v>
      </c>
      <c r="L33" s="29">
        <f t="shared" si="18"/>
        <v>5747.9548637705639</v>
      </c>
      <c r="M33" s="29">
        <f t="shared" si="18"/>
        <v>6125.8941380247588</v>
      </c>
      <c r="N33" s="29">
        <f t="shared" si="18"/>
        <v>5537.64416166921</v>
      </c>
      <c r="O33" s="29">
        <f t="shared" si="18"/>
        <v>4866.1593989128623</v>
      </c>
      <c r="P33" s="29">
        <f t="shared" si="18"/>
        <v>4903.3989949215329</v>
      </c>
      <c r="Q33" s="29">
        <f t="shared" si="18"/>
        <v>4246.1432855519115</v>
      </c>
      <c r="R33" s="29">
        <f t="shared" si="18"/>
        <v>4546.5349609077839</v>
      </c>
      <c r="S33" s="29">
        <f t="shared" si="18"/>
        <v>4996.0857795771153</v>
      </c>
      <c r="T33" s="29">
        <f t="shared" si="18"/>
        <v>5778.4869933326627</v>
      </c>
      <c r="U33" s="29">
        <f t="shared" si="18"/>
        <v>7271.6372691883535</v>
      </c>
      <c r="V33" s="29">
        <f t="shared" si="18"/>
        <v>6349.3991280564169</v>
      </c>
      <c r="W33" s="29">
        <f t="shared" si="18"/>
        <v>5126.0526104046439</v>
      </c>
      <c r="X33" s="29">
        <f t="shared" ref="X33" si="19">SUM(X34:X50)</f>
        <v>6031.0093475980257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289.87930043379185</v>
      </c>
      <c r="D43" s="10">
        <v>278.5527450882056</v>
      </c>
      <c r="E43" s="10">
        <v>293.26927438188085</v>
      </c>
      <c r="F43" s="10">
        <v>255.86974869638721</v>
      </c>
      <c r="G43" s="10">
        <v>210.47773364545989</v>
      </c>
      <c r="H43" s="10">
        <v>237.7097135365876</v>
      </c>
      <c r="I43" s="10">
        <v>300.95539017318163</v>
      </c>
      <c r="J43" s="10">
        <v>251.74337892692026</v>
      </c>
      <c r="K43" s="10">
        <v>175.28740389587756</v>
      </c>
      <c r="L43" s="10">
        <v>171.38921552781326</v>
      </c>
      <c r="M43" s="10">
        <v>224.60377373264467</v>
      </c>
      <c r="N43" s="10">
        <v>206.98187498272685</v>
      </c>
      <c r="O43" s="10">
        <v>226.21831932421648</v>
      </c>
      <c r="P43" s="10">
        <v>220.96642831863369</v>
      </c>
      <c r="Q43" s="10">
        <v>254.48955762845844</v>
      </c>
      <c r="R43" s="10">
        <v>626.80239392181875</v>
      </c>
      <c r="S43" s="10">
        <v>535.78444683922862</v>
      </c>
      <c r="T43" s="10">
        <v>423.95186415146674</v>
      </c>
      <c r="U43" s="10">
        <v>545.5859628579243</v>
      </c>
      <c r="V43" s="10">
        <v>473.77739414076666</v>
      </c>
      <c r="W43" s="10">
        <v>615.08093224841446</v>
      </c>
      <c r="X43" s="10">
        <v>666.62381010603224</v>
      </c>
    </row>
    <row r="44" spans="1:24" ht="11.25" customHeight="1" x14ac:dyDescent="0.2">
      <c r="A44" s="41" t="s">
        <v>75</v>
      </c>
      <c r="B44" s="9" t="s">
        <v>76</v>
      </c>
      <c r="C44" s="10">
        <v>3710.1594130500848</v>
      </c>
      <c r="D44" s="10">
        <v>3594.3529813103601</v>
      </c>
      <c r="E44" s="10">
        <v>4865.6267862546956</v>
      </c>
      <c r="F44" s="10">
        <v>5388.6265522880058</v>
      </c>
      <c r="G44" s="10">
        <v>5841.4604970496803</v>
      </c>
      <c r="H44" s="10">
        <v>5927.9077371745716</v>
      </c>
      <c r="I44" s="10">
        <v>6415.263045896455</v>
      </c>
      <c r="J44" s="10">
        <v>7310.7271880285816</v>
      </c>
      <c r="K44" s="10">
        <v>7640.5680917583495</v>
      </c>
      <c r="L44" s="10">
        <v>5568.1229827265015</v>
      </c>
      <c r="M44" s="10">
        <v>5897.9532256124121</v>
      </c>
      <c r="N44" s="10">
        <v>5330.6622866864827</v>
      </c>
      <c r="O44" s="10">
        <v>4639.9410795886461</v>
      </c>
      <c r="P44" s="10">
        <v>4682.432566602899</v>
      </c>
      <c r="Q44" s="10">
        <v>3991.6537279234531</v>
      </c>
      <c r="R44" s="10">
        <v>3919.7325669859656</v>
      </c>
      <c r="S44" s="10">
        <v>4460.3013327378867</v>
      </c>
      <c r="T44" s="10">
        <v>5354.5351291811958</v>
      </c>
      <c r="U44" s="10">
        <v>6726.0513063304288</v>
      </c>
      <c r="V44" s="10">
        <v>5875.6217339156501</v>
      </c>
      <c r="W44" s="10">
        <v>4510.9716781562292</v>
      </c>
      <c r="X44" s="10">
        <v>5364.3855374919931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8.4426655162490007</v>
      </c>
      <c r="M46" s="10">
        <v>3.3371386797017548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0.37676572992557672</v>
      </c>
      <c r="T51" s="37">
        <v>5.0988784379913064</v>
      </c>
      <c r="U51" s="37">
        <v>6.7916240133917309</v>
      </c>
      <c r="V51" s="37">
        <v>7.0658767057782255</v>
      </c>
      <c r="W51" s="37">
        <v>2.2636217381101984</v>
      </c>
      <c r="X51" s="37">
        <v>4.6622100673561997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59438.053912295771</v>
      </c>
      <c r="D2" s="31">
        <f t="shared" si="0"/>
        <v>58927.947033533972</v>
      </c>
      <c r="E2" s="31">
        <f t="shared" si="0"/>
        <v>56796.890197764391</v>
      </c>
      <c r="F2" s="31">
        <f t="shared" si="0"/>
        <v>59334.253224419605</v>
      </c>
      <c r="G2" s="31">
        <f t="shared" si="0"/>
        <v>59669.02355975924</v>
      </c>
      <c r="H2" s="31">
        <f t="shared" si="0"/>
        <v>59288.457093723126</v>
      </c>
      <c r="I2" s="31">
        <f t="shared" si="0"/>
        <v>58621.926139294912</v>
      </c>
      <c r="J2" s="31">
        <f t="shared" si="0"/>
        <v>57618.052966466035</v>
      </c>
      <c r="K2" s="31">
        <f t="shared" si="0"/>
        <v>59494.750042992258</v>
      </c>
      <c r="L2" s="31">
        <f t="shared" si="0"/>
        <v>56644.611349956998</v>
      </c>
      <c r="M2" s="31">
        <f t="shared" si="0"/>
        <v>60688.489595872728</v>
      </c>
      <c r="N2" s="31">
        <f t="shared" si="0"/>
        <v>56650.996044711945</v>
      </c>
      <c r="O2" s="31">
        <f t="shared" si="0"/>
        <v>54355.659415305236</v>
      </c>
      <c r="P2" s="31">
        <f t="shared" si="0"/>
        <v>56485.607480653467</v>
      </c>
      <c r="Q2" s="31">
        <f t="shared" si="0"/>
        <v>53621.355288048158</v>
      </c>
      <c r="R2" s="31">
        <f t="shared" si="0"/>
        <v>53680.580309544275</v>
      </c>
      <c r="S2" s="31">
        <f t="shared" si="0"/>
        <v>56483.072742906268</v>
      </c>
      <c r="T2" s="31">
        <f t="shared" si="0"/>
        <v>56428.735167669809</v>
      </c>
      <c r="U2" s="31">
        <f t="shared" si="0"/>
        <v>54710.182459157339</v>
      </c>
      <c r="V2" s="31">
        <f t="shared" si="0"/>
        <v>56086.081255374011</v>
      </c>
      <c r="W2" s="31">
        <f t="shared" si="0"/>
        <v>51442.707050730874</v>
      </c>
      <c r="X2" s="31">
        <f t="shared" ref="X2" si="1">SUM(X3,X17,X22,X25,X26,X51,X52,X71,X74,X75,X76)</f>
        <v>56793.035425623391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8018.0593293207221</v>
      </c>
      <c r="D3" s="34">
        <f t="shared" si="2"/>
        <v>7420.7488392089435</v>
      </c>
      <c r="E3" s="34">
        <f t="shared" si="2"/>
        <v>6413.9022355975922</v>
      </c>
      <c r="F3" s="34">
        <f t="shared" si="2"/>
        <v>6016.3407566637998</v>
      </c>
      <c r="G3" s="34">
        <f t="shared" si="2"/>
        <v>5871.1737747205498</v>
      </c>
      <c r="H3" s="34">
        <f t="shared" si="2"/>
        <v>5173.5717110920014</v>
      </c>
      <c r="I3" s="34">
        <f t="shared" si="2"/>
        <v>4952.2248495270842</v>
      </c>
      <c r="J3" s="34">
        <f t="shared" si="2"/>
        <v>4418.2447119518483</v>
      </c>
      <c r="K3" s="34">
        <f t="shared" si="2"/>
        <v>4557.9846087704218</v>
      </c>
      <c r="L3" s="34">
        <f t="shared" si="2"/>
        <v>3135.2754084264825</v>
      </c>
      <c r="M3" s="34">
        <f t="shared" si="2"/>
        <v>3787.1784178847797</v>
      </c>
      <c r="N3" s="34">
        <f t="shared" si="2"/>
        <v>3505.1235597592431</v>
      </c>
      <c r="O3" s="34">
        <f t="shared" si="2"/>
        <v>3235.6661220980222</v>
      </c>
      <c r="P3" s="34">
        <f t="shared" si="2"/>
        <v>3563.0851246775569</v>
      </c>
      <c r="Q3" s="34">
        <f t="shared" si="2"/>
        <v>3476.4177128116935</v>
      </c>
      <c r="R3" s="34">
        <f t="shared" si="2"/>
        <v>3425.1793637145311</v>
      </c>
      <c r="S3" s="34">
        <f t="shared" si="2"/>
        <v>3165.6610490111771</v>
      </c>
      <c r="T3" s="34">
        <f t="shared" si="2"/>
        <v>3069.9472055030092</v>
      </c>
      <c r="U3" s="34">
        <f t="shared" si="2"/>
        <v>3080.4954428202914</v>
      </c>
      <c r="V3" s="34">
        <f t="shared" si="2"/>
        <v>3050.6435081685295</v>
      </c>
      <c r="W3" s="34">
        <f t="shared" si="2"/>
        <v>2364.7897678417885</v>
      </c>
      <c r="X3" s="34">
        <f t="shared" ref="X3" si="3">SUM(X4,X8,X11)</f>
        <v>2592.4713671539116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7042.3383490971628</v>
      </c>
      <c r="D4" s="29">
        <f t="shared" si="4"/>
        <v>6592.8208942390374</v>
      </c>
      <c r="E4" s="29">
        <f t="shared" si="4"/>
        <v>5916.6613929492687</v>
      </c>
      <c r="F4" s="29">
        <f t="shared" si="4"/>
        <v>5718.1593293207216</v>
      </c>
      <c r="G4" s="29">
        <f t="shared" si="4"/>
        <v>5492.1582975064484</v>
      </c>
      <c r="H4" s="29">
        <f t="shared" si="4"/>
        <v>4869.0762682717095</v>
      </c>
      <c r="I4" s="29">
        <f t="shared" si="4"/>
        <v>4722.0650042992256</v>
      </c>
      <c r="J4" s="29">
        <f t="shared" si="4"/>
        <v>4298.5670679277728</v>
      </c>
      <c r="K4" s="29">
        <f t="shared" si="4"/>
        <v>3861.2691315563206</v>
      </c>
      <c r="L4" s="29">
        <f t="shared" si="4"/>
        <v>3041.5558039552875</v>
      </c>
      <c r="M4" s="29">
        <f t="shared" si="4"/>
        <v>3719.0482373172817</v>
      </c>
      <c r="N4" s="29">
        <f t="shared" si="4"/>
        <v>3387.3459157351672</v>
      </c>
      <c r="O4" s="29">
        <f t="shared" si="4"/>
        <v>3349.0657781599311</v>
      </c>
      <c r="P4" s="29">
        <f t="shared" si="4"/>
        <v>3449.8947549441091</v>
      </c>
      <c r="Q4" s="29">
        <f t="shared" si="4"/>
        <v>3126.9552020636283</v>
      </c>
      <c r="R4" s="29">
        <f t="shared" si="4"/>
        <v>2910.9926053310405</v>
      </c>
      <c r="S4" s="29">
        <f t="shared" si="4"/>
        <v>2570.522184006878</v>
      </c>
      <c r="T4" s="29">
        <f t="shared" si="4"/>
        <v>2490.7311263972483</v>
      </c>
      <c r="U4" s="29">
        <f t="shared" si="4"/>
        <v>2495.7500429922607</v>
      </c>
      <c r="V4" s="29">
        <f t="shared" si="4"/>
        <v>2461.6691315563194</v>
      </c>
      <c r="W4" s="29">
        <f t="shared" si="4"/>
        <v>1977.0115219260531</v>
      </c>
      <c r="X4" s="29">
        <f t="shared" ref="X4" si="5">SUM(X5:X7)</f>
        <v>2125.5198624247628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226.50421324161636</v>
      </c>
      <c r="F5" s="10">
        <f>PPRD!F5+RCV_RCY!F5+IMP!F5-EXP!F5+STK_CHG!F5-INTMARB!F5</f>
        <v>342.1388650042993</v>
      </c>
      <c r="G5" s="10">
        <f>PPRD!G5+RCV_RCY!G5+IMP!G5-EXP!G5+STK_CHG!G5-INTMARB!G5</f>
        <v>367.522269991401</v>
      </c>
      <c r="H5" s="10">
        <f>PPRD!H5+RCV_RCY!H5+IMP!H5-EXP!H5+STK_CHG!H5-INTMARB!H5</f>
        <v>339.85279449699044</v>
      </c>
      <c r="I5" s="10">
        <f>PPRD!I5+RCV_RCY!I5+IMP!I5-EXP!I5+STK_CHG!I5-INTMARB!I5</f>
        <v>126.31693895098886</v>
      </c>
      <c r="J5" s="10">
        <f>PPRD!J5+RCV_RCY!J5+IMP!J5-EXP!J5+STK_CHG!J5-INTMARB!J5</f>
        <v>230.9796216680997</v>
      </c>
      <c r="K5" s="10">
        <f>PPRD!K5+RCV_RCY!K5+IMP!K5-EXP!K5+STK_CHG!K5-INTMARB!K5</f>
        <v>226.76904557179714</v>
      </c>
      <c r="L5" s="10">
        <f>PPRD!L5+RCV_RCY!L5+IMP!L5-EXP!L5+STK_CHG!L5-INTMARB!L5</f>
        <v>270.67927773000849</v>
      </c>
      <c r="M5" s="10">
        <f>PPRD!M5+RCV_RCY!M5+IMP!M5-EXP!M5+STK_CHG!M5-INTMARB!M5</f>
        <v>96.241530524505635</v>
      </c>
      <c r="N5" s="10">
        <f>PPRD!N5+RCV_RCY!N5+IMP!N5-EXP!N5+STK_CHG!N5-INTMARB!N5</f>
        <v>255.04006878761825</v>
      </c>
      <c r="O5" s="10">
        <f>PPRD!O5+RCV_RCY!O5+IMP!O5-EXP!O5+STK_CHG!O5-INTMARB!O5</f>
        <v>203.57635425623386</v>
      </c>
      <c r="P5" s="10">
        <f>PPRD!P5+RCV_RCY!P5+IMP!P5-EXP!P5+STK_CHG!P5-INTMARB!P5</f>
        <v>317.73430782459161</v>
      </c>
      <c r="Q5" s="10">
        <f>PPRD!Q5+RCV_RCY!Q5+IMP!Q5-EXP!Q5+STK_CHG!Q5-INTMARB!Q5</f>
        <v>303.10352536543422</v>
      </c>
      <c r="R5" s="10">
        <f>PPRD!R5+RCV_RCY!R5+IMP!R5-EXP!R5+STK_CHG!R5-INTMARB!R5</f>
        <v>273.93817712811693</v>
      </c>
      <c r="S5" s="10">
        <f>PPRD!S5+RCV_RCY!S5+IMP!S5-EXP!S5+STK_CHG!S5-INTMARB!S5</f>
        <v>290.55485812553735</v>
      </c>
      <c r="T5" s="10">
        <f>PPRD!T5+RCV_RCY!T5+IMP!T5-EXP!T5+STK_CHG!T5-INTMARB!T5</f>
        <v>281.76595012897678</v>
      </c>
      <c r="U5" s="10">
        <f>PPRD!U5+RCV_RCY!U5+IMP!U5-EXP!U5+STK_CHG!U5-INTMARB!U5</f>
        <v>304.3457437661221</v>
      </c>
      <c r="V5" s="10">
        <f>PPRD!V5+RCV_RCY!V5+IMP!V5-EXP!V5+STK_CHG!V5-INTMARB!V5</f>
        <v>259.51177987962171</v>
      </c>
      <c r="W5" s="10">
        <f>PPRD!W5+RCV_RCY!W5+IMP!W5-EXP!W5+STK_CHG!W5-INTMARB!W5</f>
        <v>191.59613069647466</v>
      </c>
      <c r="X5" s="10">
        <f>PPRD!X5+RCV_RCY!X5+IMP!X5-EXP!X5+STK_CHG!X5-INTMARB!X5</f>
        <v>186.04247635425622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2831.5386930352538</v>
      </c>
      <c r="D6" s="10">
        <f>PPRD!D6+RCV_RCY!D6+IMP!D6-EXP!D6+STK_CHG!D6-INTMARB!D6</f>
        <v>2790.9380911435942</v>
      </c>
      <c r="E6" s="10">
        <f>PPRD!E6+RCV_RCY!E6+IMP!E6-EXP!E6+STK_CHG!E6-INTMARB!E6</f>
        <v>2498.3340498710236</v>
      </c>
      <c r="F6" s="10">
        <f>PPRD!F6+RCV_RCY!F6+IMP!F6-EXP!F6+STK_CHG!F6-INTMARB!F6</f>
        <v>2389.8325881341352</v>
      </c>
      <c r="G6" s="10">
        <f>PPRD!G6+RCV_RCY!G6+IMP!G6-EXP!G6+STK_CHG!G6-INTMARB!G6</f>
        <v>2538.9346517626827</v>
      </c>
      <c r="H6" s="10">
        <f>PPRD!H6+RCV_RCY!H6+IMP!H6-EXP!H6+STK_CHG!H6-INTMARB!H6</f>
        <v>2284.1312123817702</v>
      </c>
      <c r="I6" s="10">
        <f>PPRD!I6+RCV_RCY!I6+IMP!I6-EXP!I6+STK_CHG!I6-INTMARB!I6</f>
        <v>2627.1358555460019</v>
      </c>
      <c r="J6" s="10">
        <f>PPRD!J6+RCV_RCY!J6+IMP!J6-EXP!J6+STK_CHG!J6-INTMARB!J6</f>
        <v>2413.6329320722261</v>
      </c>
      <c r="K6" s="10">
        <f>PPRD!K6+RCV_RCY!K6+IMP!K6-EXP!K6+STK_CHG!K6-INTMARB!K6</f>
        <v>2038.4278589853827</v>
      </c>
      <c r="L6" s="10">
        <f>PPRD!L6+RCV_RCY!L6+IMP!L6-EXP!L6+STK_CHG!L6-INTMARB!L6</f>
        <v>1370.6187446259671</v>
      </c>
      <c r="M6" s="10">
        <f>PPRD!M6+RCV_RCY!M6+IMP!M6-EXP!M6+STK_CHG!M6-INTMARB!M6</f>
        <v>1838.9250214961303</v>
      </c>
      <c r="N6" s="10">
        <f>PPRD!N6+RCV_RCY!N6+IMP!N6-EXP!N6+STK_CHG!N6-INTMARB!N6</f>
        <v>1805.324591573516</v>
      </c>
      <c r="O6" s="10">
        <f>PPRD!O6+RCV_RCY!O6+IMP!O6-EXP!O6+STK_CHG!O6-INTMARB!O6</f>
        <v>1701.1500429922614</v>
      </c>
      <c r="P6" s="10">
        <f>PPRD!P6+RCV_RCY!P6+IMP!P6-EXP!P6+STK_CHG!P6-INTMARB!P6</f>
        <v>1643.8628546861557</v>
      </c>
      <c r="Q6" s="10">
        <f>PPRD!Q6+RCV_RCY!Q6+IMP!Q6-EXP!Q6+STK_CHG!Q6-INTMARB!Q6</f>
        <v>1313.5989681857268</v>
      </c>
      <c r="R6" s="10">
        <f>PPRD!R6+RCV_RCY!R6+IMP!R6-EXP!R6+STK_CHG!R6-INTMARB!R6</f>
        <v>1133.8823731728291</v>
      </c>
      <c r="S6" s="10">
        <f>PPRD!S6+RCV_RCY!S6+IMP!S6-EXP!S6+STK_CHG!S6-INTMARB!S6</f>
        <v>1108.13241616509</v>
      </c>
      <c r="T6" s="10">
        <f>PPRD!T6+RCV_RCY!T6+IMP!T6-EXP!T6+STK_CHG!T6-INTMARB!T6</f>
        <v>1092.5776440240757</v>
      </c>
      <c r="U6" s="10">
        <f>PPRD!U6+RCV_RCY!U6+IMP!U6-EXP!U6+STK_CHG!U6-INTMARB!U6</f>
        <v>1102.2590713671534</v>
      </c>
      <c r="V6" s="10">
        <f>PPRD!V6+RCV_RCY!V6+IMP!V6-EXP!V6+STK_CHG!V6-INTMARB!V6</f>
        <v>1098.5807394668961</v>
      </c>
      <c r="W6" s="10">
        <f>PPRD!W6+RCV_RCY!W6+IMP!W6-EXP!W6+STK_CHG!W6-INTMARB!W6</f>
        <v>1000.4487532244194</v>
      </c>
      <c r="X6" s="10">
        <f>PPRD!X6+RCV_RCY!X6+IMP!X6-EXP!X6+STK_CHG!X6-INTMARB!X6</f>
        <v>1151.9418744625962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4210.7996560619085</v>
      </c>
      <c r="D7" s="10">
        <f>PPRD!D7+RCV_RCY!D7+IMP!D7-EXP!D7+STK_CHG!D7-INTMARB!D7</f>
        <v>3801.8828030954437</v>
      </c>
      <c r="E7" s="10">
        <f>PPRD!E7+RCV_RCY!E7+IMP!E7-EXP!E7+STK_CHG!E7-INTMARB!E7</f>
        <v>3191.8231298366291</v>
      </c>
      <c r="F7" s="10">
        <f>PPRD!F7+RCV_RCY!F7+IMP!F7-EXP!F7+STK_CHG!F7-INTMARB!F7</f>
        <v>2986.1878761822873</v>
      </c>
      <c r="G7" s="10">
        <f>PPRD!G7+RCV_RCY!G7+IMP!G7-EXP!G7+STK_CHG!G7-INTMARB!G7</f>
        <v>2585.7013757523646</v>
      </c>
      <c r="H7" s="10">
        <f>PPRD!H7+RCV_RCY!H7+IMP!H7-EXP!H7+STK_CHG!H7-INTMARB!H7</f>
        <v>2245.0922613929488</v>
      </c>
      <c r="I7" s="10">
        <f>PPRD!I7+RCV_RCY!I7+IMP!I7-EXP!I7+STK_CHG!I7-INTMARB!I7</f>
        <v>1968.6122098022349</v>
      </c>
      <c r="J7" s="10">
        <f>PPRD!J7+RCV_RCY!J7+IMP!J7-EXP!J7+STK_CHG!J7-INTMARB!J7</f>
        <v>1653.9545141874466</v>
      </c>
      <c r="K7" s="10">
        <f>PPRD!K7+RCV_RCY!K7+IMP!K7-EXP!K7+STK_CHG!K7-INTMARB!K7</f>
        <v>1596.0722269991404</v>
      </c>
      <c r="L7" s="10">
        <f>PPRD!L7+RCV_RCY!L7+IMP!L7-EXP!L7+STK_CHG!L7-INTMARB!L7</f>
        <v>1400.2577815993118</v>
      </c>
      <c r="M7" s="10">
        <f>PPRD!M7+RCV_RCY!M7+IMP!M7-EXP!M7+STK_CHG!M7-INTMARB!M7</f>
        <v>1783.8816852966459</v>
      </c>
      <c r="N7" s="10">
        <f>PPRD!N7+RCV_RCY!N7+IMP!N7-EXP!N7+STK_CHG!N7-INTMARB!N7</f>
        <v>1326.9812553740328</v>
      </c>
      <c r="O7" s="10">
        <f>PPRD!O7+RCV_RCY!O7+IMP!O7-EXP!O7+STK_CHG!O7-INTMARB!O7</f>
        <v>1444.3393809114357</v>
      </c>
      <c r="P7" s="10">
        <f>PPRD!P7+RCV_RCY!P7+IMP!P7-EXP!P7+STK_CHG!P7-INTMARB!P7</f>
        <v>1488.2975924333618</v>
      </c>
      <c r="Q7" s="10">
        <f>PPRD!Q7+RCV_RCY!Q7+IMP!Q7-EXP!Q7+STK_CHG!Q7-INTMARB!Q7</f>
        <v>1510.2527085124675</v>
      </c>
      <c r="R7" s="10">
        <f>PPRD!R7+RCV_RCY!R7+IMP!R7-EXP!R7+STK_CHG!R7-INTMARB!R7</f>
        <v>1503.1720550300945</v>
      </c>
      <c r="S7" s="10">
        <f>PPRD!S7+RCV_RCY!S7+IMP!S7-EXP!S7+STK_CHG!S7-INTMARB!S7</f>
        <v>1171.8349097162504</v>
      </c>
      <c r="T7" s="10">
        <f>PPRD!T7+RCV_RCY!T7+IMP!T7-EXP!T7+STK_CHG!T7-INTMARB!T7</f>
        <v>1116.3875322441959</v>
      </c>
      <c r="U7" s="10">
        <f>PPRD!U7+RCV_RCY!U7+IMP!U7-EXP!U7+STK_CHG!U7-INTMARB!U7</f>
        <v>1089.1452278589852</v>
      </c>
      <c r="V7" s="10">
        <f>PPRD!V7+RCV_RCY!V7+IMP!V7-EXP!V7+STK_CHG!V7-INTMARB!V7</f>
        <v>1103.5766122098019</v>
      </c>
      <c r="W7" s="10">
        <f>PPRD!W7+RCV_RCY!W7+IMP!W7-EXP!W7+STK_CHG!W7-INTMARB!W7</f>
        <v>784.96663800515898</v>
      </c>
      <c r="X7" s="10">
        <f>PPRD!X7+RCV_RCY!X7+IMP!X7-EXP!X7+STK_CHG!X7-INTMARB!X7</f>
        <v>787.53551160791039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213.42837489251937</v>
      </c>
      <c r="D8" s="29">
        <f t="shared" si="6"/>
        <v>92.867841788478017</v>
      </c>
      <c r="E8" s="29">
        <f t="shared" si="6"/>
        <v>67.822269991401541</v>
      </c>
      <c r="F8" s="29">
        <f t="shared" si="6"/>
        <v>57.85348237317281</v>
      </c>
      <c r="G8" s="29">
        <f t="shared" si="6"/>
        <v>76.11496130696473</v>
      </c>
      <c r="H8" s="29">
        <f t="shared" si="6"/>
        <v>42.373258813413585</v>
      </c>
      <c r="I8" s="29">
        <f t="shared" si="6"/>
        <v>13.330438521066206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18.082029234737742</v>
      </c>
      <c r="Q8" s="29">
        <f t="shared" si="6"/>
        <v>18.775924333619944</v>
      </c>
      <c r="R8" s="29">
        <f t="shared" si="6"/>
        <v>16.281513327601029</v>
      </c>
      <c r="S8" s="29">
        <f t="shared" si="6"/>
        <v>24.726397248495267</v>
      </c>
      <c r="T8" s="29">
        <f t="shared" si="6"/>
        <v>22.689509888220122</v>
      </c>
      <c r="U8" s="29">
        <f t="shared" si="6"/>
        <v>28.657351676698188</v>
      </c>
      <c r="V8" s="29">
        <f t="shared" si="6"/>
        <v>30.541358555460015</v>
      </c>
      <c r="W8" s="29">
        <f t="shared" si="6"/>
        <v>31.875408426483233</v>
      </c>
      <c r="X8" s="29">
        <f t="shared" ref="X8" si="7">SUM(X9:X10)</f>
        <v>24.582631126397249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213.42837489251937</v>
      </c>
      <c r="D9" s="10">
        <f>PPRD!D9+RCV_RCY!D9+IMP!D9-EXP!D9+STK_CHG!D9-INTMARB!D9</f>
        <v>92.867841788478017</v>
      </c>
      <c r="E9" s="10">
        <f>PPRD!E9+RCV_RCY!E9+IMP!E9-EXP!E9+STK_CHG!E9-INTMARB!E9</f>
        <v>67.822269991401541</v>
      </c>
      <c r="F9" s="10">
        <f>PPRD!F9+RCV_RCY!F9+IMP!F9-EXP!F9+STK_CHG!F9-INTMARB!F9</f>
        <v>57.85348237317281</v>
      </c>
      <c r="G9" s="10">
        <f>PPRD!G9+RCV_RCY!G9+IMP!G9-EXP!G9+STK_CHG!G9-INTMARB!G9</f>
        <v>76.11496130696473</v>
      </c>
      <c r="H9" s="10">
        <f>PPRD!H9+RCV_RCY!H9+IMP!H9-EXP!H9+STK_CHG!H9-INTMARB!H9</f>
        <v>42.373258813413585</v>
      </c>
      <c r="I9" s="10">
        <f>PPRD!I9+RCV_RCY!I9+IMP!I9-EXP!I9+STK_CHG!I9-INTMARB!I9</f>
        <v>13.330438521066206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18.082029234737742</v>
      </c>
      <c r="Q9" s="10">
        <f>PPRD!Q9+RCV_RCY!Q9+IMP!Q9-EXP!Q9+STK_CHG!Q9-INTMARB!Q9</f>
        <v>18.775924333619944</v>
      </c>
      <c r="R9" s="10">
        <f>PPRD!R9+RCV_RCY!R9+IMP!R9-EXP!R9+STK_CHG!R9-INTMARB!R9</f>
        <v>16.281513327601029</v>
      </c>
      <c r="S9" s="10">
        <f>PPRD!S9+RCV_RCY!S9+IMP!S9-EXP!S9+STK_CHG!S9-INTMARB!S9</f>
        <v>24.726397248495267</v>
      </c>
      <c r="T9" s="10">
        <f>PPRD!T9+RCV_RCY!T9+IMP!T9-EXP!T9+STK_CHG!T9-INTMARB!T9</f>
        <v>22.689509888220122</v>
      </c>
      <c r="U9" s="10">
        <f>PPRD!U9+RCV_RCY!U9+IMP!U9-EXP!U9+STK_CHG!U9-INTMARB!U9</f>
        <v>28.657351676698188</v>
      </c>
      <c r="V9" s="10">
        <f>PPRD!V9+RCV_RCY!V9+IMP!V9-EXP!V9+STK_CHG!V9-INTMARB!V9</f>
        <v>30.541358555460015</v>
      </c>
      <c r="W9" s="10">
        <f>PPRD!W9+RCV_RCY!W9+IMP!W9-EXP!W9+STK_CHG!W9-INTMARB!W9</f>
        <v>31.875408426483233</v>
      </c>
      <c r="X9" s="10">
        <f>PPRD!X9+RCV_RCY!X9+IMP!X9-EXP!X9+STK_CHG!X9-INTMARB!X9</f>
        <v>24.582631126397249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762.29260533104025</v>
      </c>
      <c r="D11" s="29">
        <f t="shared" si="8"/>
        <v>735.06010318142717</v>
      </c>
      <c r="E11" s="29">
        <f t="shared" si="8"/>
        <v>429.41857265692181</v>
      </c>
      <c r="F11" s="29">
        <f t="shared" si="8"/>
        <v>240.32794496990539</v>
      </c>
      <c r="G11" s="29">
        <f t="shared" si="8"/>
        <v>302.90051590713671</v>
      </c>
      <c r="H11" s="29">
        <f t="shared" si="8"/>
        <v>262.12218400687868</v>
      </c>
      <c r="I11" s="29">
        <f t="shared" si="8"/>
        <v>216.82940670679267</v>
      </c>
      <c r="J11" s="29">
        <f t="shared" si="8"/>
        <v>119.6776440240756</v>
      </c>
      <c r="K11" s="29">
        <f t="shared" si="8"/>
        <v>696.71547721410138</v>
      </c>
      <c r="L11" s="29">
        <f t="shared" si="8"/>
        <v>93.719604471195225</v>
      </c>
      <c r="M11" s="29">
        <f t="shared" si="8"/>
        <v>68.130180567497845</v>
      </c>
      <c r="N11" s="29">
        <f t="shared" si="8"/>
        <v>117.77764402407574</v>
      </c>
      <c r="O11" s="29">
        <f t="shared" si="8"/>
        <v>-113.39965606190881</v>
      </c>
      <c r="P11" s="29">
        <f t="shared" si="8"/>
        <v>95.108340498710277</v>
      </c>
      <c r="Q11" s="29">
        <f t="shared" si="8"/>
        <v>330.68658641444529</v>
      </c>
      <c r="R11" s="29">
        <f t="shared" si="8"/>
        <v>497.90524505588996</v>
      </c>
      <c r="S11" s="29">
        <f t="shared" si="8"/>
        <v>570.41246775580396</v>
      </c>
      <c r="T11" s="29">
        <f t="shared" si="8"/>
        <v>556.52656921754078</v>
      </c>
      <c r="U11" s="29">
        <f t="shared" si="8"/>
        <v>556.08804815133271</v>
      </c>
      <c r="V11" s="29">
        <f t="shared" si="8"/>
        <v>558.4330180567498</v>
      </c>
      <c r="W11" s="29">
        <f t="shared" si="8"/>
        <v>355.90283748925197</v>
      </c>
      <c r="X11" s="29">
        <f t="shared" ref="X11" si="9">SUM(X12:X16)</f>
        <v>442.36887360275148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-0.7</v>
      </c>
      <c r="D12" s="10">
        <f>PPRD!D12+RCV_RCY!D12+IMP!D12-EXP!D12+STK_CHG!D12-INTMARB!D12</f>
        <v>-2.1000000000000005</v>
      </c>
      <c r="E12" s="10">
        <f>PPRD!E12+RCV_RCY!E12+IMP!E12-EXP!E12+STK_CHG!E12-INTMARB!E12</f>
        <v>-4.900085984522784</v>
      </c>
      <c r="F12" s="10">
        <f>PPRD!F12+RCV_RCY!F12+IMP!F12-EXP!F12+STK_CHG!F12-INTMARB!F12</f>
        <v>-4.9000859845227858</v>
      </c>
      <c r="G12" s="10">
        <f>PPRD!G12+RCV_RCY!G12+IMP!G12-EXP!G12+STK_CHG!G12-INTMARB!G12</f>
        <v>-1.3999999999999997</v>
      </c>
      <c r="H12" s="10">
        <f>PPRD!H12+RCV_RCY!H12+IMP!H12-EXP!H12+STK_CHG!H12-INTMARB!H12</f>
        <v>2.1000859845227842</v>
      </c>
      <c r="I12" s="10">
        <f>PPRD!I12+RCV_RCY!I12+IMP!I12-EXP!I12+STK_CHG!I12-INTMARB!I12</f>
        <v>1.4000000000000004</v>
      </c>
      <c r="J12" s="10">
        <f>PPRD!J12+RCV_RCY!J12+IMP!J12-EXP!J12+STK_CHG!J12-INTMARB!J12</f>
        <v>1.3999999999999992</v>
      </c>
      <c r="K12" s="10">
        <f>PPRD!K12+RCV_RCY!K12+IMP!K12-EXP!K12+STK_CHG!K12-INTMARB!K12</f>
        <v>3.5000859845227841</v>
      </c>
      <c r="L12" s="10">
        <f>PPRD!L12+RCV_RCY!L12+IMP!L12-EXP!L12+STK_CHG!L12-INTMARB!L12</f>
        <v>2.1</v>
      </c>
      <c r="M12" s="10">
        <f>PPRD!M12+RCV_RCY!M12+IMP!M12-EXP!M12+STK_CHG!M12-INTMARB!M12</f>
        <v>2.0999999999999996</v>
      </c>
      <c r="N12" s="10">
        <f>PPRD!N12+RCV_RCY!N12+IMP!N12-EXP!N12+STK_CHG!N12-INTMARB!N12</f>
        <v>1.4000859845227898</v>
      </c>
      <c r="O12" s="10">
        <f>PPRD!O12+RCV_RCY!O12+IMP!O12-EXP!O12+STK_CHG!O12-INTMARB!O12</f>
        <v>1.4559759243336201</v>
      </c>
      <c r="P12" s="10">
        <f>PPRD!P12+RCV_RCY!P12+IMP!P12-EXP!P12+STK_CHG!P12-INTMARB!P12</f>
        <v>1.4559759243336194</v>
      </c>
      <c r="Q12" s="10">
        <f>PPRD!Q12+RCV_RCY!Q12+IMP!Q12-EXP!Q12+STK_CHG!Q12-INTMARB!Q12</f>
        <v>2.232330180567498</v>
      </c>
      <c r="R12" s="10">
        <f>PPRD!R12+RCV_RCY!R12+IMP!R12-EXP!R12+STK_CHG!R12-INTMARB!R12</f>
        <v>0.74909716251074787</v>
      </c>
      <c r="S12" s="10">
        <f>PPRD!S12+RCV_RCY!S12+IMP!S12-EXP!S12+STK_CHG!S12-INTMARB!S12</f>
        <v>2.2463456577815997</v>
      </c>
      <c r="T12" s="10">
        <f>PPRD!T12+RCV_RCY!T12+IMP!T12-EXP!T12+STK_CHG!T12-INTMARB!T12</f>
        <v>0.97317282889079937</v>
      </c>
      <c r="U12" s="10">
        <f>PPRD!U12+RCV_RCY!U12+IMP!U12-EXP!U12+STK_CHG!U12-INTMARB!U12</f>
        <v>0.89939810834049916</v>
      </c>
      <c r="V12" s="10">
        <f>PPRD!V12+RCV_RCY!V12+IMP!V12-EXP!V12+STK_CHG!V12-INTMARB!V12</f>
        <v>0.59965606190885634</v>
      </c>
      <c r="W12" s="10">
        <f>PPRD!W12+RCV_RCY!W12+IMP!W12-EXP!W12+STK_CHG!W12-INTMARB!W12</f>
        <v>0.52467755803955374</v>
      </c>
      <c r="X12" s="10">
        <f>PPRD!X12+RCV_RCY!X12+IMP!X12-EXP!X12+STK_CHG!X12-INTMARB!X12</f>
        <v>0.74944110060189129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576.80782459157354</v>
      </c>
      <c r="D13" s="10">
        <f>PPRD!D13+RCV_RCY!D13+IMP!D13-EXP!D13+STK_CHG!D13-INTMARB!D13</f>
        <v>543.3059329320721</v>
      </c>
      <c r="E13" s="10">
        <f>PPRD!E13+RCV_RCY!E13+IMP!E13-EXP!E13+STK_CHG!E13-INTMARB!E13</f>
        <v>254.01539122957871</v>
      </c>
      <c r="F13" s="10">
        <f>PPRD!F13+RCV_RCY!F13+IMP!F13-EXP!F13+STK_CHG!F13-INTMARB!F13</f>
        <v>79.319690455717961</v>
      </c>
      <c r="G13" s="10">
        <f>PPRD!G13+RCV_RCY!G13+IMP!G13-EXP!G13+STK_CHG!G13-INTMARB!G13</f>
        <v>120.10180567497855</v>
      </c>
      <c r="H13" s="10">
        <f>PPRD!H13+RCV_RCY!H13+IMP!H13-EXP!H13+STK_CHG!H13-INTMARB!H13</f>
        <v>65.985812553740317</v>
      </c>
      <c r="I13" s="10">
        <f>PPRD!I13+RCV_RCY!I13+IMP!I13-EXP!I13+STK_CHG!I13-INTMARB!I13</f>
        <v>-22.226827171109214</v>
      </c>
      <c r="J13" s="10">
        <f>PPRD!J13+RCV_RCY!J13+IMP!J13-EXP!J13+STK_CHG!J13-INTMARB!J13</f>
        <v>-128.49879621668103</v>
      </c>
      <c r="K13" s="10">
        <f>PPRD!K13+RCV_RCY!K13+IMP!K13-EXP!K13+STK_CHG!K13-INTMARB!K13</f>
        <v>439.67403267411856</v>
      </c>
      <c r="L13" s="10">
        <f>PPRD!L13+RCV_RCY!L13+IMP!L13-EXP!L13+STK_CHG!L13-INTMARB!L13</f>
        <v>-110.43946689595865</v>
      </c>
      <c r="M13" s="10">
        <f>PPRD!M13+RCV_RCY!M13+IMP!M13-EXP!M13+STK_CHG!M13-INTMARB!M13</f>
        <v>-170.86861564918311</v>
      </c>
      <c r="N13" s="10">
        <f>PPRD!N13+RCV_RCY!N13+IMP!N13-EXP!N13+STK_CHG!N13-INTMARB!N13</f>
        <v>-142.80189165950119</v>
      </c>
      <c r="O13" s="10">
        <f>PPRD!O13+RCV_RCY!O13+IMP!O13-EXP!O13+STK_CHG!O13-INTMARB!O13</f>
        <v>-377.30515907136714</v>
      </c>
      <c r="P13" s="10">
        <f>PPRD!P13+RCV_RCY!P13+IMP!P13-EXP!P13+STK_CHG!P13-INTMARB!P13</f>
        <v>-235.90318142734301</v>
      </c>
      <c r="Q13" s="10">
        <f>PPRD!Q13+RCV_RCY!Q13+IMP!Q13-EXP!Q13+STK_CHG!Q13-INTMARB!Q13</f>
        <v>-29.047635425623412</v>
      </c>
      <c r="R13" s="10">
        <f>PPRD!R13+RCV_RCY!R13+IMP!R13-EXP!R13+STK_CHG!R13-INTMARB!R13</f>
        <v>76.159759243336225</v>
      </c>
      <c r="S13" s="10">
        <f>PPRD!S13+RCV_RCY!S13+IMP!S13-EXP!S13+STK_CHG!S13-INTMARB!S13</f>
        <v>164.70756663800518</v>
      </c>
      <c r="T13" s="10">
        <f>PPRD!T13+RCV_RCY!T13+IMP!T13-EXP!T13+STK_CHG!T13-INTMARB!T13</f>
        <v>181.1901117798796</v>
      </c>
      <c r="U13" s="10">
        <f>PPRD!U13+RCV_RCY!U13+IMP!U13-EXP!U13+STK_CHG!U13-INTMARB!U13</f>
        <v>158.02639724849524</v>
      </c>
      <c r="V13" s="10">
        <f>PPRD!V13+RCV_RCY!V13+IMP!V13-EXP!V13+STK_CHG!V13-INTMARB!V13</f>
        <v>191.61014617368869</v>
      </c>
      <c r="W13" s="10">
        <f>PPRD!W13+RCV_RCY!W13+IMP!W13-EXP!W13+STK_CHG!W13-INTMARB!W13</f>
        <v>39.610748065348275</v>
      </c>
      <c r="X13" s="10">
        <f>PPRD!X13+RCV_RCY!X13+IMP!X13-EXP!X13+STK_CHG!X13-INTMARB!X13</f>
        <v>143.83809114359411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79.14282029234738</v>
      </c>
      <c r="D15" s="10">
        <f>PPRD!D15+RCV_RCY!D15+IMP!D15-EXP!D15+STK_CHG!D15-INTMARB!D15</f>
        <v>93.532416165090268</v>
      </c>
      <c r="E15" s="10">
        <f>PPRD!E15+RCV_RCY!E15+IMP!E15-EXP!E15+STK_CHG!E15-INTMARB!E15</f>
        <v>80.941530524505581</v>
      </c>
      <c r="F15" s="10">
        <f>PPRD!F15+RCV_RCY!F15+IMP!F15-EXP!F15+STK_CHG!F15-INTMARB!F15</f>
        <v>73.746689595872738</v>
      </c>
      <c r="G15" s="10">
        <f>PPRD!G15+RCV_RCY!G15+IMP!G15-EXP!G15+STK_CHG!G15-INTMARB!G15</f>
        <v>87.236973344797931</v>
      </c>
      <c r="H15" s="10">
        <f>PPRD!H15+RCV_RCY!H15+IMP!H15-EXP!H15+STK_CHG!H15-INTMARB!H15</f>
        <v>90.83439380911436</v>
      </c>
      <c r="I15" s="10">
        <f>PPRD!I15+RCV_RCY!I15+IMP!I15-EXP!I15+STK_CHG!I15-INTMARB!I15</f>
        <v>91.733705932932068</v>
      </c>
      <c r="J15" s="10">
        <f>PPRD!J15+RCV_RCY!J15+IMP!J15-EXP!J15+STK_CHG!J15-INTMARB!J15</f>
        <v>91.733705932932068</v>
      </c>
      <c r="K15" s="10">
        <f>PPRD!K15+RCV_RCY!K15+IMP!K15-EXP!K15+STK_CHG!K15-INTMARB!K15</f>
        <v>112.4188306104901</v>
      </c>
      <c r="L15" s="10">
        <f>PPRD!L15+RCV_RCY!L15+IMP!L15-EXP!L15+STK_CHG!L15-INTMARB!L15</f>
        <v>114.21745485812551</v>
      </c>
      <c r="M15" s="10">
        <f>PPRD!M15+RCV_RCY!M15+IMP!M15-EXP!M15+STK_CHG!M15-INTMARB!M15</f>
        <v>107.9220120378332</v>
      </c>
      <c r="N15" s="10">
        <f>PPRD!N15+RCV_RCY!N15+IMP!N15-EXP!N15+STK_CHG!N15-INTMARB!N15</f>
        <v>95.331126397248497</v>
      </c>
      <c r="O15" s="10">
        <f>PPRD!O15+RCV_RCY!O15+IMP!O15-EXP!O15+STK_CHG!O15-INTMARB!O15</f>
        <v>108.8214101461737</v>
      </c>
      <c r="P15" s="10">
        <f>PPRD!P15+RCV_RCY!P15+IMP!P15-EXP!P15+STK_CHG!P15-INTMARB!P15</f>
        <v>119.61358555460021</v>
      </c>
      <c r="Q15" s="10">
        <f>PPRD!Q15+RCV_RCY!Q15+IMP!Q15-EXP!Q15+STK_CHG!Q15-INTMARB!Q15</f>
        <v>166.3797936371453</v>
      </c>
      <c r="R15" s="10">
        <f>PPRD!R15+RCV_RCY!R15+IMP!R15-EXP!R15+STK_CHG!R15-INTMARB!R15</f>
        <v>222.67910576096301</v>
      </c>
      <c r="S15" s="10">
        <f>PPRD!S15+RCV_RCY!S15+IMP!S15-EXP!S15+STK_CHG!S15-INTMARB!S15</f>
        <v>215.48435081685301</v>
      </c>
      <c r="T15" s="10">
        <f>PPRD!T15+RCV_RCY!T15+IMP!T15-EXP!T15+STK_CHG!T15-INTMARB!T15</f>
        <v>210.08822012037831</v>
      </c>
      <c r="U15" s="10">
        <f>PPRD!U15+RCV_RCY!U15+IMP!U15-EXP!U15+STK_CHG!U15-INTMARB!U15</f>
        <v>224.92751504729151</v>
      </c>
      <c r="V15" s="10">
        <f>PPRD!V15+RCV_RCY!V15+IMP!V15-EXP!V15+STK_CHG!V15-INTMARB!V15</f>
        <v>220.52072226999138</v>
      </c>
      <c r="W15" s="10">
        <f>PPRD!W15+RCV_RCY!W15+IMP!W15-EXP!W15+STK_CHG!W15-INTMARB!W15</f>
        <v>212.8762682717111</v>
      </c>
      <c r="X15" s="10">
        <f>PPRD!X15+RCV_RCY!X15+IMP!X15-EXP!X15+STK_CHG!X15-INTMARB!X15</f>
        <v>177.71169389509888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107.04196044711949</v>
      </c>
      <c r="D16" s="10">
        <f>PPRD!D16+RCV_RCY!D16+IMP!D16-EXP!D16+STK_CHG!D16-INTMARB!D16</f>
        <v>100.32175408426487</v>
      </c>
      <c r="E16" s="10">
        <f>PPRD!E16+RCV_RCY!E16+IMP!E16-EXP!E16+STK_CHG!E16-INTMARB!E16</f>
        <v>99.361736887360266</v>
      </c>
      <c r="F16" s="10">
        <f>PPRD!F16+RCV_RCY!F16+IMP!F16-EXP!F16+STK_CHG!F16-INTMARB!F16</f>
        <v>92.161650902837494</v>
      </c>
      <c r="G16" s="10">
        <f>PPRD!G16+RCV_RCY!G16+IMP!G16-EXP!G16+STK_CHG!G16-INTMARB!G16</f>
        <v>96.96173688736026</v>
      </c>
      <c r="H16" s="10">
        <f>PPRD!H16+RCV_RCY!H16+IMP!H16-EXP!H16+STK_CHG!H16-INTMARB!H16</f>
        <v>103.20189165950124</v>
      </c>
      <c r="I16" s="10">
        <f>PPRD!I16+RCV_RCY!I16+IMP!I16-EXP!I16+STK_CHG!I16-INTMARB!I16</f>
        <v>145.92252794496983</v>
      </c>
      <c r="J16" s="10">
        <f>PPRD!J16+RCV_RCY!J16+IMP!J16-EXP!J16+STK_CHG!J16-INTMARB!J16</f>
        <v>155.04273430782456</v>
      </c>
      <c r="K16" s="10">
        <f>PPRD!K16+RCV_RCY!K16+IMP!K16-EXP!K16+STK_CHG!K16-INTMARB!K16</f>
        <v>141.1225279449699</v>
      </c>
      <c r="L16" s="10">
        <f>PPRD!L16+RCV_RCY!L16+IMP!L16-EXP!L16+STK_CHG!L16-INTMARB!L16</f>
        <v>87.84161650902837</v>
      </c>
      <c r="M16" s="10">
        <f>PPRD!M16+RCV_RCY!M16+IMP!M16-EXP!M16+STK_CHG!M16-INTMARB!M16</f>
        <v>128.97678417884777</v>
      </c>
      <c r="N16" s="10">
        <f>PPRD!N16+RCV_RCY!N16+IMP!N16-EXP!N16+STK_CHG!N16-INTMARB!N16</f>
        <v>163.84832330180564</v>
      </c>
      <c r="O16" s="10">
        <f>PPRD!O16+RCV_RCY!O16+IMP!O16-EXP!O16+STK_CHG!O16-INTMARB!O16</f>
        <v>153.62811693895097</v>
      </c>
      <c r="P16" s="10">
        <f>PPRD!P16+RCV_RCY!P16+IMP!P16-EXP!P16+STK_CHG!P16-INTMARB!P16</f>
        <v>209.94196044711947</v>
      </c>
      <c r="Q16" s="10">
        <f>PPRD!Q16+RCV_RCY!Q16+IMP!Q16-EXP!Q16+STK_CHG!Q16-INTMARB!Q16</f>
        <v>191.12209802235594</v>
      </c>
      <c r="R16" s="10">
        <f>PPRD!R16+RCV_RCY!R16+IMP!R16-EXP!R16+STK_CHG!R16-INTMARB!R16</f>
        <v>198.31728288907996</v>
      </c>
      <c r="S16" s="10">
        <f>PPRD!S16+RCV_RCY!S16+IMP!S16-EXP!S16+STK_CHG!S16-INTMARB!S16</f>
        <v>187.97420464316414</v>
      </c>
      <c r="T16" s="10">
        <f>PPRD!T16+RCV_RCY!T16+IMP!T16-EXP!T16+STK_CHG!T16-INTMARB!T16</f>
        <v>164.2750644883921</v>
      </c>
      <c r="U16" s="10">
        <f>PPRD!U16+RCV_RCY!U16+IMP!U16-EXP!U16+STK_CHG!U16-INTMARB!U16</f>
        <v>172.23473774720551</v>
      </c>
      <c r="V16" s="10">
        <f>PPRD!V16+RCV_RCY!V16+IMP!V16-EXP!V16+STK_CHG!V16-INTMARB!V16</f>
        <v>145.70249355116081</v>
      </c>
      <c r="W16" s="10">
        <f>PPRD!W16+RCV_RCY!W16+IMP!W16-EXP!W16+STK_CHG!W16-INTMARB!W16</f>
        <v>102.89114359415308</v>
      </c>
      <c r="X16" s="10">
        <f>PPRD!X16+RCV_RCY!X16+IMP!X16-EXP!X16+STK_CHG!X16-INTMARB!X16</f>
        <v>120.06964746345658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24176.306448839197</v>
      </c>
      <c r="D26" s="37">
        <f t="shared" si="14"/>
        <v>24355.982889079969</v>
      </c>
      <c r="E26" s="37">
        <f t="shared" si="14"/>
        <v>22935.865348237312</v>
      </c>
      <c r="F26" s="37">
        <f t="shared" si="14"/>
        <v>24701.500601891661</v>
      </c>
      <c r="G26" s="37">
        <f t="shared" si="14"/>
        <v>24654.147893379195</v>
      </c>
      <c r="H26" s="37">
        <f t="shared" si="14"/>
        <v>24656.228976784187</v>
      </c>
      <c r="I26" s="37">
        <f t="shared" si="14"/>
        <v>23510.328976784182</v>
      </c>
      <c r="J26" s="37">
        <f t="shared" si="14"/>
        <v>22746.062768701628</v>
      </c>
      <c r="K26" s="37">
        <f t="shared" si="14"/>
        <v>24589.074892519351</v>
      </c>
      <c r="L26" s="37">
        <f t="shared" si="14"/>
        <v>23566.619002579529</v>
      </c>
      <c r="M26" s="37">
        <f t="shared" si="14"/>
        <v>24509.057179707648</v>
      </c>
      <c r="N26" s="37">
        <f t="shared" si="14"/>
        <v>22839.184006878757</v>
      </c>
      <c r="O26" s="37">
        <f t="shared" si="14"/>
        <v>21718.172141014613</v>
      </c>
      <c r="P26" s="37">
        <f t="shared" si="14"/>
        <v>22640.957437661225</v>
      </c>
      <c r="Q26" s="37">
        <f t="shared" si="14"/>
        <v>23327.987446259678</v>
      </c>
      <c r="R26" s="37">
        <f t="shared" si="14"/>
        <v>23467.551160791056</v>
      </c>
      <c r="S26" s="37">
        <f t="shared" si="14"/>
        <v>22917.005417024935</v>
      </c>
      <c r="T26" s="37">
        <f t="shared" si="14"/>
        <v>22818.907566638001</v>
      </c>
      <c r="U26" s="37">
        <f t="shared" si="14"/>
        <v>22908.000343938089</v>
      </c>
      <c r="V26" s="37">
        <f t="shared" si="14"/>
        <v>22012.276010318128</v>
      </c>
      <c r="W26" s="37">
        <f t="shared" si="14"/>
        <v>19672.410404127259</v>
      </c>
      <c r="X26" s="37">
        <f t="shared" ref="X26" si="15">SUM(X27,X33)</f>
        <v>21321.410748065351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34191.377558039545</v>
      </c>
      <c r="D27" s="29">
        <f t="shared" si="16"/>
        <v>33442.08693035254</v>
      </c>
      <c r="E27" s="29">
        <f t="shared" si="16"/>
        <v>33804.523989681853</v>
      </c>
      <c r="F27" s="29">
        <f t="shared" si="16"/>
        <v>36163.753654342217</v>
      </c>
      <c r="G27" s="29">
        <f t="shared" si="16"/>
        <v>35089.186500429925</v>
      </c>
      <c r="H27" s="29">
        <f t="shared" si="16"/>
        <v>32510.280137575242</v>
      </c>
      <c r="I27" s="29">
        <f t="shared" si="16"/>
        <v>32406.603009458297</v>
      </c>
      <c r="J27" s="29">
        <f t="shared" si="16"/>
        <v>33120.549269131552</v>
      </c>
      <c r="K27" s="29">
        <f t="shared" si="16"/>
        <v>33447.004815133281</v>
      </c>
      <c r="L27" s="29">
        <f t="shared" si="16"/>
        <v>30093.068959587268</v>
      </c>
      <c r="M27" s="29">
        <f t="shared" si="16"/>
        <v>31206.009716251068</v>
      </c>
      <c r="N27" s="29">
        <f t="shared" si="16"/>
        <v>28859.590885640577</v>
      </c>
      <c r="O27" s="29">
        <f t="shared" si="16"/>
        <v>30318.850558899398</v>
      </c>
      <c r="P27" s="29">
        <f t="shared" si="16"/>
        <v>28061.746345657786</v>
      </c>
      <c r="Q27" s="29">
        <f t="shared" si="16"/>
        <v>32700.997936371456</v>
      </c>
      <c r="R27" s="29">
        <f t="shared" si="16"/>
        <v>32072.624161650903</v>
      </c>
      <c r="S27" s="29">
        <f t="shared" si="16"/>
        <v>31284.279019776437</v>
      </c>
      <c r="T27" s="29">
        <f t="shared" si="16"/>
        <v>33305.741014617372</v>
      </c>
      <c r="U27" s="29">
        <f t="shared" si="16"/>
        <v>32261.664488392085</v>
      </c>
      <c r="V27" s="29">
        <f t="shared" si="16"/>
        <v>33701.714273430771</v>
      </c>
      <c r="W27" s="29">
        <f t="shared" si="16"/>
        <v>26514.981513327602</v>
      </c>
      <c r="X27" s="29">
        <f t="shared" ref="X27" si="17">SUM(X28:X32)</f>
        <v>28326.877901977648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34087.913413585549</v>
      </c>
      <c r="D28" s="10">
        <f>PPRD!D28+RCV_RCY!D28+IMP!D28-EXP!D28+STK_CHG!D28-INTMARB!D28</f>
        <v>32111.941272570937</v>
      </c>
      <c r="E28" s="10">
        <f>PPRD!E28+RCV_RCY!E28+IMP!E28-EXP!E28+STK_CHG!E28-INTMARB!E28</f>
        <v>33391.046517626826</v>
      </c>
      <c r="F28" s="10">
        <f>PPRD!F28+RCV_RCY!F28+IMP!F28-EXP!F28+STK_CHG!F28-INTMARB!F28</f>
        <v>36179.729234737744</v>
      </c>
      <c r="G28" s="10">
        <f>PPRD!G28+RCV_RCY!G28+IMP!G28-EXP!G28+STK_CHG!G28-INTMARB!G28</f>
        <v>34362.156405846952</v>
      </c>
      <c r="H28" s="10">
        <f>PPRD!H28+RCV_RCY!H28+IMP!H28-EXP!H28+STK_CHG!H28-INTMARB!H28</f>
        <v>32147.95382631127</v>
      </c>
      <c r="I28" s="10">
        <f>PPRD!I28+RCV_RCY!I28+IMP!I28-EXP!I28+STK_CHG!I28-INTMARB!I28</f>
        <v>31508.896474634566</v>
      </c>
      <c r="J28" s="10">
        <f>PPRD!J28+RCV_RCY!J28+IMP!J28-EXP!J28+STK_CHG!J28-INTMARB!J28</f>
        <v>32993.481943250212</v>
      </c>
      <c r="K28" s="10">
        <f>PPRD!K28+RCV_RCY!K28+IMP!K28-EXP!K28+STK_CHG!K28-INTMARB!K28</f>
        <v>33747.166380051596</v>
      </c>
      <c r="L28" s="10">
        <f>PPRD!L28+RCV_RCY!L28+IMP!L28-EXP!L28+STK_CHG!L28-INTMARB!L28</f>
        <v>31430.865176268268</v>
      </c>
      <c r="M28" s="10">
        <f>PPRD!M28+RCV_RCY!M28+IMP!M28-EXP!M28+STK_CHG!M28-INTMARB!M28</f>
        <v>33436.980911435938</v>
      </c>
      <c r="N28" s="10">
        <f>PPRD!N28+RCV_RCY!N28+IMP!N28-EXP!N28+STK_CHG!N28-INTMARB!N28</f>
        <v>29837.163456577808</v>
      </c>
      <c r="O28" s="10">
        <f>PPRD!O28+RCV_RCY!O28+IMP!O28-EXP!O28+STK_CHG!O28-INTMARB!O28</f>
        <v>31785.880309544282</v>
      </c>
      <c r="P28" s="10">
        <f>PPRD!P28+RCV_RCY!P28+IMP!P28-EXP!P28+STK_CHG!P28-INTMARB!P28</f>
        <v>27737.692089423908</v>
      </c>
      <c r="Q28" s="10">
        <f>PPRD!Q28+RCV_RCY!Q28+IMP!Q28-EXP!Q28+STK_CHG!Q28-INTMARB!Q28</f>
        <v>32339.788478073948</v>
      </c>
      <c r="R28" s="10">
        <f>PPRD!R28+RCV_RCY!R28+IMP!R28-EXP!R28+STK_CHG!R28-INTMARB!R28</f>
        <v>32296.581083404988</v>
      </c>
      <c r="S28" s="10">
        <f>PPRD!S28+RCV_RCY!S28+IMP!S28-EXP!S28+STK_CHG!S28-INTMARB!S28</f>
        <v>32232.944282029232</v>
      </c>
      <c r="T28" s="10">
        <f>PPRD!T28+RCV_RCY!T28+IMP!T28-EXP!T28+STK_CHG!T28-INTMARB!T28</f>
        <v>34350.322699914017</v>
      </c>
      <c r="U28" s="10">
        <f>PPRD!U28+RCV_RCY!U28+IMP!U28-EXP!U28+STK_CHG!U28-INTMARB!U28</f>
        <v>33236.97085124677</v>
      </c>
      <c r="V28" s="10">
        <f>PPRD!V28+RCV_RCY!V28+IMP!V28-EXP!V28+STK_CHG!V28-INTMARB!V28</f>
        <v>34644.07635425622</v>
      </c>
      <c r="W28" s="10">
        <f>PPRD!W28+RCV_RCY!W28+IMP!W28-EXP!W28+STK_CHG!W28-INTMARB!W28</f>
        <v>27580.609114359417</v>
      </c>
      <c r="X28" s="10">
        <f>PPRD!X28+RCV_RCY!X28+IMP!X28-EXP!X28+STK_CHG!X28-INTMARB!X28</f>
        <v>29131.68099742047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62.615821152192595</v>
      </c>
      <c r="N29" s="10">
        <f>PPRD!N29+RCV_RCY!N29+IMP!N29-EXP!N29+STK_CHG!N29-INTMARB!N29</f>
        <v>123.07248495270845</v>
      </c>
      <c r="O29" s="10">
        <f>PPRD!O29+RCV_RCY!O29+IMP!O29-EXP!O29+STK_CHG!O29-INTMARB!O29</f>
        <v>1.0796216680997419</v>
      </c>
      <c r="P29" s="10">
        <f>PPRD!P29+RCV_RCY!P29+IMP!P29-EXP!P29+STK_CHG!P29-INTMARB!P29</f>
        <v>359.5012897678418</v>
      </c>
      <c r="Q29" s="10">
        <f>PPRD!Q29+RCV_RCY!Q29+IMP!Q29-EXP!Q29+STK_CHG!Q29-INTMARB!Q29</f>
        <v>608.8850386930352</v>
      </c>
      <c r="R29" s="10">
        <f>PPRD!R29+RCV_RCY!R29+IMP!R29-EXP!R29+STK_CHG!R29-INTMARB!R29</f>
        <v>130.62957867583833</v>
      </c>
      <c r="S29" s="10">
        <f>PPRD!S29+RCV_RCY!S29+IMP!S29-EXP!S29+STK_CHG!S29-INTMARB!S29</f>
        <v>62.615821152192602</v>
      </c>
      <c r="T29" s="10">
        <f>PPRD!T29+RCV_RCY!T29+IMP!T29-EXP!T29+STK_CHG!T29-INTMARB!T29</f>
        <v>24.614531384350819</v>
      </c>
      <c r="U29" s="10">
        <f>PPRD!U29+RCV_RCY!U29+IMP!U29-EXP!U29+STK_CHG!U29-INTMARB!U29</f>
        <v>23.10309544282029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103.46414445399799</v>
      </c>
      <c r="D30" s="10">
        <f>PPRD!D30+RCV_RCY!D30+IMP!D30-EXP!D30+STK_CHG!D30-INTMARB!D30</f>
        <v>1330.1456577815991</v>
      </c>
      <c r="E30" s="10">
        <f>PPRD!E30+RCV_RCY!E30+IMP!E30-EXP!E30+STK_CHG!E30-INTMARB!E30</f>
        <v>413.47747205503032</v>
      </c>
      <c r="F30" s="10">
        <f>PPRD!F30+RCV_RCY!F30+IMP!F30-EXP!F30+STK_CHG!F30-INTMARB!F30</f>
        <v>-15.975580395527956</v>
      </c>
      <c r="G30" s="10">
        <f>PPRD!G30+RCV_RCY!G30+IMP!G30-EXP!G30+STK_CHG!G30-INTMARB!G30</f>
        <v>727.03009458297481</v>
      </c>
      <c r="H30" s="10">
        <f>PPRD!H30+RCV_RCY!H30+IMP!H30-EXP!H30+STK_CHG!H30-INTMARB!H30</f>
        <v>362.32631126397257</v>
      </c>
      <c r="I30" s="10">
        <f>PPRD!I30+RCV_RCY!I30+IMP!I30-EXP!I30+STK_CHG!I30-INTMARB!I30</f>
        <v>897.70653482373189</v>
      </c>
      <c r="J30" s="10">
        <f>PPRD!J30+RCV_RCY!J30+IMP!J30-EXP!J30+STK_CHG!J30-INTMARB!J30</f>
        <v>127.06732588134096</v>
      </c>
      <c r="K30" s="10">
        <f>PPRD!K30+RCV_RCY!K30+IMP!K30-EXP!K30+STK_CHG!K30-INTMARB!K30</f>
        <v>-300.16156491831441</v>
      </c>
      <c r="L30" s="10">
        <f>PPRD!L30+RCV_RCY!L30+IMP!L30-EXP!L30+STK_CHG!L30-INTMARB!L30</f>
        <v>-1337.5049871023216</v>
      </c>
      <c r="M30" s="10">
        <f>PPRD!M30+RCV_RCY!M30+IMP!M30-EXP!M30+STK_CHG!M30-INTMARB!M30</f>
        <v>-2296.0240756663802</v>
      </c>
      <c r="N30" s="10">
        <f>PPRD!N30+RCV_RCY!N30+IMP!N30-EXP!N30+STK_CHG!N30-INTMARB!N30</f>
        <v>-1107.344110060189</v>
      </c>
      <c r="O30" s="10">
        <f>PPRD!O30+RCV_RCY!O30+IMP!O30-EXP!O30+STK_CHG!O30-INTMARB!O30</f>
        <v>-1466.3144453998277</v>
      </c>
      <c r="P30" s="10">
        <f>PPRD!P30+RCV_RCY!P30+IMP!P30-EXP!P30+STK_CHG!P30-INTMARB!P30</f>
        <v>-49.196302665521003</v>
      </c>
      <c r="Q30" s="10">
        <f>PPRD!Q30+RCV_RCY!Q30+IMP!Q30-EXP!Q30+STK_CHG!Q30-INTMARB!Q30</f>
        <v>-247.6755803955289</v>
      </c>
      <c r="R30" s="10">
        <f>PPRD!R30+RCV_RCY!R30+IMP!R30-EXP!R30+STK_CHG!R30-INTMARB!R30</f>
        <v>-354.58650042992167</v>
      </c>
      <c r="S30" s="10">
        <f>PPRD!S30+RCV_RCY!S30+IMP!S30-EXP!S30+STK_CHG!S30-INTMARB!S30</f>
        <v>-1011.2810834049877</v>
      </c>
      <c r="T30" s="10">
        <f>PPRD!T30+RCV_RCY!T30+IMP!T30-EXP!T30+STK_CHG!T30-INTMARB!T30</f>
        <v>-1069.1962166809969</v>
      </c>
      <c r="U30" s="10">
        <f>PPRD!U30+RCV_RCY!U30+IMP!U30-EXP!U30+STK_CHG!U30-INTMARB!U30</f>
        <v>-998.40945829750592</v>
      </c>
      <c r="V30" s="10">
        <f>PPRD!V30+RCV_RCY!V30+IMP!V30-EXP!V30+STK_CHG!V30-INTMARB!V30</f>
        <v>-942.36208082545056</v>
      </c>
      <c r="W30" s="10">
        <f>PPRD!W30+RCV_RCY!W30+IMP!W30-EXP!W30+STK_CHG!W30-INTMARB!W30</f>
        <v>-1065.627601031814</v>
      </c>
      <c r="X30" s="10">
        <f>PPRD!X30+RCV_RCY!X30+IMP!X30-EXP!X30+STK_CHG!X30-INTMARB!X30</f>
        <v>-804.80309544282045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-0.29122957867583854</v>
      </c>
      <c r="M31" s="10">
        <f>PPRD!M31+RCV_RCY!M31+IMP!M31-EXP!M31+STK_CHG!M31-INTMARB!M31</f>
        <v>2.4370593293207303</v>
      </c>
      <c r="N31" s="10">
        <f>PPRD!N31+RCV_RCY!N31+IMP!N31-EXP!N31+STK_CHG!N31-INTMARB!N31</f>
        <v>6.6990541702493562</v>
      </c>
      <c r="O31" s="10">
        <f>PPRD!O31+RCV_RCY!O31+IMP!O31-EXP!O31+STK_CHG!O31-INTMARB!O31</f>
        <v>-1.7949269131556256</v>
      </c>
      <c r="P31" s="10">
        <f>PPRD!P31+RCV_RCY!P31+IMP!P31-EXP!P31+STK_CHG!P31-INTMARB!P31</f>
        <v>13.74926913155632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-10015.071109200346</v>
      </c>
      <c r="D33" s="29">
        <f t="shared" si="18"/>
        <v>-9086.1040412725724</v>
      </c>
      <c r="E33" s="29">
        <f t="shared" si="18"/>
        <v>-10868.658641444539</v>
      </c>
      <c r="F33" s="29">
        <f t="shared" si="18"/>
        <v>-11462.253052450558</v>
      </c>
      <c r="G33" s="29">
        <f t="shared" si="18"/>
        <v>-10435.03860705073</v>
      </c>
      <c r="H33" s="29">
        <f t="shared" si="18"/>
        <v>-7854.0511607910576</v>
      </c>
      <c r="I33" s="29">
        <f t="shared" si="18"/>
        <v>-8896.274032674115</v>
      </c>
      <c r="J33" s="29">
        <f t="shared" si="18"/>
        <v>-10374.486500429924</v>
      </c>
      <c r="K33" s="29">
        <f t="shared" si="18"/>
        <v>-8857.9299226139301</v>
      </c>
      <c r="L33" s="29">
        <f t="shared" si="18"/>
        <v>-6526.4499570077405</v>
      </c>
      <c r="M33" s="29">
        <f t="shared" si="18"/>
        <v>-6696.9525365434201</v>
      </c>
      <c r="N33" s="29">
        <f t="shared" si="18"/>
        <v>-6020.4068787618216</v>
      </c>
      <c r="O33" s="29">
        <f t="shared" si="18"/>
        <v>-8600.6784178847829</v>
      </c>
      <c r="P33" s="29">
        <f t="shared" si="18"/>
        <v>-5420.7889079965598</v>
      </c>
      <c r="Q33" s="29">
        <f t="shared" si="18"/>
        <v>-9373.0104901117757</v>
      </c>
      <c r="R33" s="29">
        <f t="shared" si="18"/>
        <v>-8605.0730008598475</v>
      </c>
      <c r="S33" s="29">
        <f t="shared" si="18"/>
        <v>-8367.2736027515039</v>
      </c>
      <c r="T33" s="29">
        <f t="shared" si="18"/>
        <v>-10486.833447979368</v>
      </c>
      <c r="U33" s="29">
        <f t="shared" si="18"/>
        <v>-9353.6641444539946</v>
      </c>
      <c r="V33" s="29">
        <f t="shared" si="18"/>
        <v>-11689.438263112643</v>
      </c>
      <c r="W33" s="29">
        <f t="shared" si="18"/>
        <v>-6842.5711092003421</v>
      </c>
      <c r="X33" s="29">
        <f t="shared" ref="X33" si="19">SUM(X34:X50)</f>
        <v>-7005.4671539122965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-156.01410146173683</v>
      </c>
      <c r="D36" s="10">
        <f>PPRD!D36+RCV_RCY!D36+IMP!D36-EXP!D36+STK_CHG!D36-INTMARB!D36</f>
        <v>-53.835769561478898</v>
      </c>
      <c r="E36" s="10">
        <f>PPRD!E36+RCV_RCY!E36+IMP!E36-EXP!E36+STK_CHG!E36-INTMARB!E36</f>
        <v>-176.88925193465181</v>
      </c>
      <c r="F36" s="10">
        <f>PPRD!F36+RCV_RCY!F36+IMP!F36-EXP!F36+STK_CHG!F36-INTMARB!F36</f>
        <v>-238.41590713671536</v>
      </c>
      <c r="G36" s="10">
        <f>PPRD!G36+RCV_RCY!G36+IMP!G36-EXP!G36+STK_CHG!G36-INTMARB!G36</f>
        <v>-196.6656921754084</v>
      </c>
      <c r="H36" s="10">
        <f>PPRD!H36+RCV_RCY!H36+IMP!H36-EXP!H36+STK_CHG!H36-INTMARB!H36</f>
        <v>-186.77755803955284</v>
      </c>
      <c r="I36" s="10">
        <f>PPRD!I36+RCV_RCY!I36+IMP!I36-EXP!I36+STK_CHG!I36-INTMARB!I36</f>
        <v>-127.44815133276003</v>
      </c>
      <c r="J36" s="10">
        <f>PPRD!J36+RCV_RCY!J36+IMP!J36-EXP!J36+STK_CHG!J36-INTMARB!J36</f>
        <v>190.07351676698187</v>
      </c>
      <c r="K36" s="10">
        <f>PPRD!K36+RCV_RCY!K36+IMP!K36-EXP!K36+STK_CHG!K36-INTMARB!K36</f>
        <v>202.1591573516769</v>
      </c>
      <c r="L36" s="10">
        <f>PPRD!L36+RCV_RCY!L36+IMP!L36-EXP!L36+STK_CHG!L36-INTMARB!L36</f>
        <v>949.26904557179716</v>
      </c>
      <c r="M36" s="10">
        <f>PPRD!M36+RCV_RCY!M36+IMP!M36-EXP!M36+STK_CHG!M36-INTMARB!M36</f>
        <v>751.50481513327577</v>
      </c>
      <c r="N36" s="10">
        <f>PPRD!N36+RCV_RCY!N36+IMP!N36-EXP!N36+STK_CHG!N36-INTMARB!N36</f>
        <v>959.15735167669823</v>
      </c>
      <c r="O36" s="10">
        <f>PPRD!O36+RCV_RCY!O36+IMP!O36-EXP!O36+STK_CHG!O36-INTMARB!O36</f>
        <v>954.76259673258778</v>
      </c>
      <c r="P36" s="10">
        <f>PPRD!P36+RCV_RCY!P36+IMP!P36-EXP!P36+STK_CHG!P36-INTMARB!P36</f>
        <v>1111.8754944110065</v>
      </c>
      <c r="Q36" s="10">
        <f>PPRD!Q36+RCV_RCY!Q36+IMP!Q36-EXP!Q36+STK_CHG!Q36-INTMARB!Q36</f>
        <v>1268.9882201203782</v>
      </c>
      <c r="R36" s="10">
        <f>PPRD!R36+RCV_RCY!R36+IMP!R36-EXP!R36+STK_CHG!R36-INTMARB!R36</f>
        <v>1247.0144453998271</v>
      </c>
      <c r="S36" s="10">
        <f>PPRD!S36+RCV_RCY!S36+IMP!S36-EXP!S36+STK_CHG!S36-INTMARB!S36</f>
        <v>922.90051590713722</v>
      </c>
      <c r="T36" s="10">
        <f>PPRD!T36+RCV_RCY!T36+IMP!T36-EXP!T36+STK_CHG!T36-INTMARB!T36</f>
        <v>922.46113499570026</v>
      </c>
      <c r="U36" s="10">
        <f>PPRD!U36+RCV_RCY!U36+IMP!U36-EXP!U36+STK_CHG!U36-INTMARB!U36</f>
        <v>1589.1468615649176</v>
      </c>
      <c r="V36" s="10">
        <f>PPRD!V36+RCV_RCY!V36+IMP!V36-EXP!V36+STK_CHG!V36-INTMARB!V36</f>
        <v>1543.3314703353401</v>
      </c>
      <c r="W36" s="10">
        <f>PPRD!W36+RCV_RCY!W36+IMP!W36-EXP!W36+STK_CHG!W36-INTMARB!W36</f>
        <v>1491.1453138435077</v>
      </c>
      <c r="X36" s="10">
        <f>PPRD!X36+RCV_RCY!X36+IMP!X36-EXP!X36+STK_CHG!X36-INTMARB!X36</f>
        <v>1486.1743766122095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-3232.6358555460006</v>
      </c>
      <c r="D37" s="10">
        <f>PPRD!D37+RCV_RCY!D37+IMP!D37-EXP!D37+STK_CHG!D37-INTMARB!D37</f>
        <v>-3497.4682717110923</v>
      </c>
      <c r="E37" s="10">
        <f>PPRD!E37+RCV_RCY!E37+IMP!E37-EXP!E37+STK_CHG!E37-INTMARB!E37</f>
        <v>-3845.3233877901971</v>
      </c>
      <c r="F37" s="10">
        <f>PPRD!F37+RCV_RCY!F37+IMP!F37-EXP!F37+STK_CHG!F37-INTMARB!F37</f>
        <v>-3871.5964746345658</v>
      </c>
      <c r="G37" s="10">
        <f>PPRD!G37+RCV_RCY!G37+IMP!G37-EXP!G37+STK_CHG!G37-INTMARB!G37</f>
        <v>-4098.5955288048153</v>
      </c>
      <c r="H37" s="10">
        <f>PPRD!H37+RCV_RCY!H37+IMP!H37-EXP!H37+STK_CHG!H37-INTMARB!H37</f>
        <v>-3477.500687876181</v>
      </c>
      <c r="I37" s="10">
        <f>PPRD!I37+RCV_RCY!I37+IMP!I37-EXP!I37+STK_CHG!I37-INTMARB!I37</f>
        <v>-4089.1373172828894</v>
      </c>
      <c r="J37" s="10">
        <f>PPRD!J37+RCV_RCY!J37+IMP!J37-EXP!J37+STK_CHG!J37-INTMARB!J37</f>
        <v>-3784.3699054170247</v>
      </c>
      <c r="K37" s="10">
        <f>PPRD!K37+RCV_RCY!K37+IMP!K37-EXP!K37+STK_CHG!K37-INTMARB!K37</f>
        <v>-3213.719346517626</v>
      </c>
      <c r="L37" s="10">
        <f>PPRD!L37+RCV_RCY!L37+IMP!L37-EXP!L37+STK_CHG!L37-INTMARB!L37</f>
        <v>-3688.7360275150472</v>
      </c>
      <c r="M37" s="10">
        <f>PPRD!M37+RCV_RCY!M37+IMP!M37-EXP!M37+STK_CHG!M37-INTMARB!M37</f>
        <v>-3955.6701633705929</v>
      </c>
      <c r="N37" s="10">
        <f>PPRD!N37+RCV_RCY!N37+IMP!N37-EXP!N37+STK_CHG!N37-INTMARB!N37</f>
        <v>-2895.2899398108334</v>
      </c>
      <c r="O37" s="10">
        <f>PPRD!O37+RCV_RCY!O37+IMP!O37-EXP!O37+STK_CHG!O37-INTMARB!O37</f>
        <v>-3665.6157351676711</v>
      </c>
      <c r="P37" s="10">
        <f>PPRD!P37+RCV_RCY!P37+IMP!P37-EXP!P37+STK_CHG!P37-INTMARB!P37</f>
        <v>-3420.7509888220125</v>
      </c>
      <c r="Q37" s="10">
        <f>PPRD!Q37+RCV_RCY!Q37+IMP!Q37-EXP!Q37+STK_CHG!Q37-INTMARB!Q37</f>
        <v>-3662.4630266552012</v>
      </c>
      <c r="R37" s="10">
        <f>PPRD!R37+RCV_RCY!R37+IMP!R37-EXP!R37+STK_CHG!R37-INTMARB!R37</f>
        <v>-4056.5587274290624</v>
      </c>
      <c r="S37" s="10">
        <f>PPRD!S37+RCV_RCY!S37+IMP!S37-EXP!S37+STK_CHG!S37-INTMARB!S37</f>
        <v>-3868.443680137575</v>
      </c>
      <c r="T37" s="10">
        <f>PPRD!T37+RCV_RCY!T37+IMP!T37-EXP!T37+STK_CHG!T37-INTMARB!T37</f>
        <v>-3951.2563198624243</v>
      </c>
      <c r="U37" s="10">
        <f>PPRD!U37+RCV_RCY!U37+IMP!U37-EXP!U37+STK_CHG!U37-INTMARB!U37</f>
        <v>-2970.5359415305247</v>
      </c>
      <c r="V37" s="10">
        <f>PPRD!V37+RCV_RCY!V37+IMP!V37-EXP!V37+STK_CHG!V37-INTMARB!V37</f>
        <v>-3566.8291487532233</v>
      </c>
      <c r="W37" s="10">
        <f>PPRD!W37+RCV_RCY!W37+IMP!W37-EXP!W37+STK_CHG!W37-INTMARB!W37</f>
        <v>-2649.9796216680993</v>
      </c>
      <c r="X37" s="10">
        <f>PPRD!X37+RCV_RCY!X37+IMP!X37-EXP!X37+STK_CHG!X37-INTMARB!X37</f>
        <v>-2948.4662080825447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3.1527944969905422</v>
      </c>
      <c r="D38" s="10">
        <f>PPRD!D38+RCV_RCY!D38+IMP!D38-EXP!D38+STK_CHG!D38-INTMARB!D38</f>
        <v>3.1527944969905422</v>
      </c>
      <c r="E38" s="10">
        <f>PPRD!E38+RCV_RCY!E38+IMP!E38-EXP!E38+STK_CHG!E38-INTMARB!E38</f>
        <v>3.1527944969905422</v>
      </c>
      <c r="F38" s="10">
        <f>PPRD!F38+RCV_RCY!F38+IMP!F38-EXP!F38+STK_CHG!F38-INTMARB!F38</f>
        <v>2.101805674978503</v>
      </c>
      <c r="G38" s="10">
        <f>PPRD!G38+RCV_RCY!G38+IMP!G38-EXP!G38+STK_CHG!G38-INTMARB!G38</f>
        <v>2.101805674978503</v>
      </c>
      <c r="H38" s="10">
        <f>PPRD!H38+RCV_RCY!H38+IMP!H38-EXP!H38+STK_CHG!H38-INTMARB!H38</f>
        <v>2.101805674978503</v>
      </c>
      <c r="I38" s="10">
        <f>PPRD!I38+RCV_RCY!I38+IMP!I38-EXP!I38+STK_CHG!I38-INTMARB!I38</f>
        <v>2.101805674978503</v>
      </c>
      <c r="J38" s="10">
        <f>PPRD!J38+RCV_RCY!J38+IMP!J38-EXP!J38+STK_CHG!J38-INTMARB!J38</f>
        <v>3.1527944969905422</v>
      </c>
      <c r="K38" s="10">
        <f>PPRD!K38+RCV_RCY!K38+IMP!K38-EXP!K38+STK_CHG!K38-INTMARB!K38</f>
        <v>2.101805674978503</v>
      </c>
      <c r="L38" s="10">
        <f>PPRD!L38+RCV_RCY!L38+IMP!L38-EXP!L38+STK_CHG!L38-INTMARB!L38</f>
        <v>3.1527944969905422</v>
      </c>
      <c r="M38" s="10">
        <f>PPRD!M38+RCV_RCY!M38+IMP!M38-EXP!M38+STK_CHG!M38-INTMARB!M38</f>
        <v>2.101805674978503</v>
      </c>
      <c r="N38" s="10">
        <f>PPRD!N38+RCV_RCY!N38+IMP!N38-EXP!N38+STK_CHG!N38-INTMARB!N38</f>
        <v>2.101805674978503</v>
      </c>
      <c r="O38" s="10">
        <f>PPRD!O38+RCV_RCY!O38+IMP!O38-EXP!O38+STK_CHG!O38-INTMARB!O38</f>
        <v>2.101805674978503</v>
      </c>
      <c r="P38" s="10">
        <f>PPRD!P38+RCV_RCY!P38+IMP!P38-EXP!P38+STK_CHG!P38-INTMARB!P38</f>
        <v>3.1527944969905422</v>
      </c>
      <c r="Q38" s="10">
        <f>PPRD!Q38+RCV_RCY!Q38+IMP!Q38-EXP!Q38+STK_CHG!Q38-INTMARB!Q38</f>
        <v>2.101805674978503</v>
      </c>
      <c r="R38" s="10">
        <f>PPRD!R38+RCV_RCY!R38+IMP!R38-EXP!R38+STK_CHG!R38-INTMARB!R38</f>
        <v>2.101805674978503</v>
      </c>
      <c r="S38" s="10">
        <f>PPRD!S38+RCV_RCY!S38+IMP!S38-EXP!S38+STK_CHG!S38-INTMARB!S38</f>
        <v>1.050902837489252</v>
      </c>
      <c r="T38" s="10">
        <f>PPRD!T38+RCV_RCY!T38+IMP!T38-EXP!T38+STK_CHG!T38-INTMARB!T38</f>
        <v>1.050902837489252</v>
      </c>
      <c r="U38" s="10">
        <f>PPRD!U38+RCV_RCY!U38+IMP!U38-EXP!U38+STK_CHG!U38-INTMARB!U38</f>
        <v>1.050902837489252</v>
      </c>
      <c r="V38" s="10">
        <f>PPRD!V38+RCV_RCY!V38+IMP!V38-EXP!V38+STK_CHG!V38-INTMARB!V38</f>
        <v>1.050902837489252</v>
      </c>
      <c r="W38" s="10">
        <f>PPRD!W38+RCV_RCY!W38+IMP!W38-EXP!W38+STK_CHG!W38-INTMARB!W38</f>
        <v>10.157609630266549</v>
      </c>
      <c r="X38" s="10">
        <f>PPRD!X38+RCV_RCY!X38+IMP!X38-EXP!X38+STK_CHG!X38-INTMARB!X38</f>
        <v>-23.912811693895094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-796.98099742046395</v>
      </c>
      <c r="D40" s="10">
        <f>PPRD!D40+RCV_RCY!D40+IMP!D40-EXP!D40+STK_CHG!D40-INTMARB!D40</f>
        <v>-813.41358555460044</v>
      </c>
      <c r="E40" s="10">
        <f>PPRD!E40+RCV_RCY!E40+IMP!E40-EXP!E40+STK_CHG!E40-INTMARB!E40</f>
        <v>-907.90094582975019</v>
      </c>
      <c r="F40" s="10">
        <f>PPRD!F40+RCV_RCY!F40+IMP!F40-EXP!F40+STK_CHG!F40-INTMARB!F40</f>
        <v>-581.30318142734291</v>
      </c>
      <c r="G40" s="10">
        <f>PPRD!G40+RCV_RCY!G40+IMP!G40-EXP!G40+STK_CHG!G40-INTMARB!G40</f>
        <v>-794.92691315563081</v>
      </c>
      <c r="H40" s="10">
        <f>PPRD!H40+RCV_RCY!H40+IMP!H40-EXP!H40+STK_CHG!H40-INTMARB!H40</f>
        <v>-459.08572656921666</v>
      </c>
      <c r="I40" s="10">
        <f>PPRD!I40+RCV_RCY!I40+IMP!I40-EXP!I40+STK_CHG!I40-INTMARB!I40</f>
        <v>-582.33009458297465</v>
      </c>
      <c r="J40" s="10">
        <f>PPRD!J40+RCV_RCY!J40+IMP!J40-EXP!J40+STK_CHG!J40-INTMARB!J40</f>
        <v>-500.16723989681913</v>
      </c>
      <c r="K40" s="10">
        <f>PPRD!K40+RCV_RCY!K40+IMP!K40-EXP!K40+STK_CHG!K40-INTMARB!K40</f>
        <v>-507.35649183147012</v>
      </c>
      <c r="L40" s="10">
        <f>PPRD!L40+RCV_RCY!L40+IMP!L40-EXP!L40+STK_CHG!L40-INTMARB!L40</f>
        <v>-553.57317282889073</v>
      </c>
      <c r="M40" s="10">
        <f>PPRD!M40+RCV_RCY!M40+IMP!M40-EXP!M40+STK_CHG!M40-INTMARB!M40</f>
        <v>-283.46233877902085</v>
      </c>
      <c r="N40" s="10">
        <f>PPRD!N40+RCV_RCY!N40+IMP!N40-EXP!N40+STK_CHG!N40-INTMARB!N40</f>
        <v>348.16569217540848</v>
      </c>
      <c r="O40" s="10">
        <f>PPRD!O40+RCV_RCY!O40+IMP!O40-EXP!O40+STK_CHG!O40-INTMARB!O40</f>
        <v>-469.35606190885676</v>
      </c>
      <c r="P40" s="10">
        <f>PPRD!P40+RCV_RCY!P40+IMP!P40-EXP!P40+STK_CHG!P40-INTMARB!P40</f>
        <v>-160.21788478073952</v>
      </c>
      <c r="Q40" s="10">
        <f>PPRD!Q40+RCV_RCY!Q40+IMP!Q40-EXP!Q40+STK_CHG!Q40-INTMARB!Q40</f>
        <v>-310.16534823731706</v>
      </c>
      <c r="R40" s="10">
        <f>PPRD!R40+RCV_RCY!R40+IMP!R40-EXP!R40+STK_CHG!R40-INTMARB!R40</f>
        <v>-235.19157351676694</v>
      </c>
      <c r="S40" s="10">
        <f>PPRD!S40+RCV_RCY!S40+IMP!S40-EXP!S40+STK_CHG!S40-INTMARB!S40</f>
        <v>-248.54307824591581</v>
      </c>
      <c r="T40" s="10">
        <f>PPRD!T40+RCV_RCY!T40+IMP!T40-EXP!T40+STK_CHG!T40-INTMARB!T40</f>
        <v>-309.24101461736819</v>
      </c>
      <c r="U40" s="10">
        <f>PPRD!U40+RCV_RCY!U40+IMP!U40-EXP!U40+STK_CHG!U40-INTMARB!U40</f>
        <v>-112.15245055889889</v>
      </c>
      <c r="V40" s="10">
        <f>PPRD!V40+RCV_RCY!V40+IMP!V40-EXP!V40+STK_CHG!V40-INTMARB!V40</f>
        <v>-778.59707652622592</v>
      </c>
      <c r="W40" s="10">
        <f>PPRD!W40+RCV_RCY!W40+IMP!W40-EXP!W40+STK_CHG!W40-INTMARB!W40</f>
        <v>-280.91788478073897</v>
      </c>
      <c r="X40" s="10">
        <f>PPRD!X40+RCV_RCY!X40+IMP!X40-EXP!X40+STK_CHG!X40-INTMARB!X40</f>
        <v>609.76139294926872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31.838177128116932</v>
      </c>
      <c r="D41" s="10">
        <f>PPRD!D41+RCV_RCY!D41+IMP!D41-EXP!D41+STK_CHG!D41-INTMARB!D41</f>
        <v>33.892261392949273</v>
      </c>
      <c r="E41" s="10">
        <f>PPRD!E41+RCV_RCY!E41+IMP!E41-EXP!E41+STK_CHG!E41-INTMARB!E41</f>
        <v>66.757351676698178</v>
      </c>
      <c r="F41" s="10">
        <f>PPRD!F41+RCV_RCY!F41+IMP!F41-EXP!F41+STK_CHG!F41-INTMARB!F41</f>
        <v>44.162596732588128</v>
      </c>
      <c r="G41" s="10">
        <f>PPRD!G41+RCV_RCY!G41+IMP!G41-EXP!G41+STK_CHG!G41-INTMARB!G41</f>
        <v>46.216680997420468</v>
      </c>
      <c r="H41" s="10">
        <f>PPRD!H41+RCV_RCY!H41+IMP!H41-EXP!H41+STK_CHG!H41-INTMARB!H41</f>
        <v>17.459587274290627</v>
      </c>
      <c r="I41" s="10">
        <f>PPRD!I41+RCV_RCY!I41+IMP!I41-EXP!I41+STK_CHG!I41-INTMARB!I41</f>
        <v>21.567755803955293</v>
      </c>
      <c r="J41" s="10">
        <f>PPRD!J41+RCV_RCY!J41+IMP!J41-EXP!J41+STK_CHG!J41-INTMARB!J41</f>
        <v>22.594840928632841</v>
      </c>
      <c r="K41" s="10">
        <f>PPRD!K41+RCV_RCY!K41+IMP!K41-EXP!K41+STK_CHG!K41-INTMARB!K41</f>
        <v>10.270335339638859</v>
      </c>
      <c r="L41" s="10">
        <f>PPRD!L41+RCV_RCY!L41+IMP!L41-EXP!L41+STK_CHG!L41-INTMARB!L41</f>
        <v>41.081513327601023</v>
      </c>
      <c r="M41" s="10">
        <f>PPRD!M41+RCV_RCY!M41+IMP!M41-EXP!M41+STK_CHG!M41-INTMARB!M41</f>
        <v>19.513671539122946</v>
      </c>
      <c r="N41" s="10">
        <f>PPRD!N41+RCV_RCY!N41+IMP!N41-EXP!N41+STK_CHG!N41-INTMARB!N41</f>
        <v>-18.48667239896826</v>
      </c>
      <c r="O41" s="10">
        <f>PPRD!O41+RCV_RCY!O41+IMP!O41-EXP!O41+STK_CHG!O41-INTMARB!O41</f>
        <v>19.513671539122964</v>
      </c>
      <c r="P41" s="10">
        <f>PPRD!P41+RCV_RCY!P41+IMP!P41-EXP!P41+STK_CHG!P41-INTMARB!P41</f>
        <v>45.189595872742899</v>
      </c>
      <c r="Q41" s="10">
        <f>PPRD!Q41+RCV_RCY!Q41+IMP!Q41-EXP!Q41+STK_CHG!Q41-INTMARB!Q41</f>
        <v>23.621926053310411</v>
      </c>
      <c r="R41" s="10">
        <f>PPRD!R41+RCV_RCY!R41+IMP!R41-EXP!R41+STK_CHG!R41-INTMARB!R41</f>
        <v>27.730008598452283</v>
      </c>
      <c r="S41" s="10">
        <f>PPRD!S41+RCV_RCY!S41+IMP!S41-EXP!S41+STK_CHG!S41-INTMARB!S41</f>
        <v>-11.297420464316382</v>
      </c>
      <c r="T41" s="10">
        <f>PPRD!T41+RCV_RCY!T41+IMP!T41-EXP!T41+STK_CHG!T41-INTMARB!T41</f>
        <v>-114.82278589853824</v>
      </c>
      <c r="U41" s="10">
        <f>PPRD!U41+RCV_RCY!U41+IMP!U41-EXP!U41+STK_CHG!U41-INTMARB!U41</f>
        <v>-233.95907136715391</v>
      </c>
      <c r="V41" s="10">
        <f>PPRD!V41+RCV_RCY!V41+IMP!V41-EXP!V41+STK_CHG!V41-INTMARB!V41</f>
        <v>-244.74299226139294</v>
      </c>
      <c r="W41" s="10">
        <f>PPRD!W41+RCV_RCY!W41+IMP!W41-EXP!W41+STK_CHG!W41-INTMARB!W41</f>
        <v>-143.84496990541706</v>
      </c>
      <c r="X41" s="10">
        <f>PPRD!X41+RCV_RCY!X41+IMP!X41-EXP!X41+STK_CHG!X41-INTMARB!X41</f>
        <v>3.9753224419604436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2199.5796216680992</v>
      </c>
      <c r="D42" s="10">
        <f>PPRD!D42+RCV_RCY!D42+IMP!D42-EXP!D42+STK_CHG!D42-INTMARB!D42</f>
        <v>1918.9834049871024</v>
      </c>
      <c r="E42" s="10">
        <f>PPRD!E42+RCV_RCY!E42+IMP!E42-EXP!E42+STK_CHG!E42-INTMARB!E42</f>
        <v>2103.945657781599</v>
      </c>
      <c r="F42" s="10">
        <f>PPRD!F42+RCV_RCY!F42+IMP!F42-EXP!F42+STK_CHG!F42-INTMARB!F42</f>
        <v>1417.6937231298364</v>
      </c>
      <c r="G42" s="10">
        <f>PPRD!G42+RCV_RCY!G42+IMP!G42-EXP!G42+STK_CHG!G42-INTMARB!G42</f>
        <v>2079.7745485812547</v>
      </c>
      <c r="H42" s="10">
        <f>PPRD!H42+RCV_RCY!H42+IMP!H42-EXP!H42+STK_CHG!H42-INTMARB!H42</f>
        <v>2882.6788478073945</v>
      </c>
      <c r="I42" s="10">
        <f>PPRD!I42+RCV_RCY!I42+IMP!I42-EXP!I42+STK_CHG!I42-INTMARB!I42</f>
        <v>2636.7631986242473</v>
      </c>
      <c r="J42" s="10">
        <f>PPRD!J42+RCV_RCY!J42+IMP!J42-EXP!J42+STK_CHG!J42-INTMARB!J42</f>
        <v>2044.0431642304379</v>
      </c>
      <c r="K42" s="10">
        <f>PPRD!K42+RCV_RCY!K42+IMP!K42-EXP!K42+STK_CHG!K42-INTMARB!K42</f>
        <v>2936.2759243336191</v>
      </c>
      <c r="L42" s="10">
        <f>PPRD!L42+RCV_RCY!L42+IMP!L42-EXP!L42+STK_CHG!L42-INTMARB!L42</f>
        <v>3140.1547721410147</v>
      </c>
      <c r="M42" s="10">
        <f>PPRD!M42+RCV_RCY!M42+IMP!M42-EXP!M42+STK_CHG!M42-INTMARB!M42</f>
        <v>3097.0668959587283</v>
      </c>
      <c r="N42" s="10">
        <f>PPRD!N42+RCV_RCY!N42+IMP!N42-EXP!N42+STK_CHG!N42-INTMARB!N42</f>
        <v>2795.4523645743766</v>
      </c>
      <c r="O42" s="10">
        <f>PPRD!O42+RCV_RCY!O42+IMP!O42-EXP!O42+STK_CHG!O42-INTMARB!O42</f>
        <v>2914.2065348237315</v>
      </c>
      <c r="P42" s="10">
        <f>PPRD!P42+RCV_RCY!P42+IMP!P42-EXP!P42+STK_CHG!P42-INTMARB!P42</f>
        <v>3172.7333619948399</v>
      </c>
      <c r="Q42" s="10">
        <f>PPRD!Q42+RCV_RCY!Q42+IMP!Q42-EXP!Q42+STK_CHG!Q42-INTMARB!Q42</f>
        <v>2968.8545141874461</v>
      </c>
      <c r="R42" s="10">
        <f>PPRD!R42+RCV_RCY!R42+IMP!R42-EXP!R42+STK_CHG!R42-INTMARB!R42</f>
        <v>3331.4225279449697</v>
      </c>
      <c r="S42" s="10">
        <f>PPRD!S42+RCV_RCY!S42+IMP!S42-EXP!S42+STK_CHG!S42-INTMARB!S42</f>
        <v>3349.2882201203784</v>
      </c>
      <c r="T42" s="10">
        <f>PPRD!T42+RCV_RCY!T42+IMP!T42-EXP!T42+STK_CHG!T42-INTMARB!T42</f>
        <v>3131.6423043852101</v>
      </c>
      <c r="U42" s="10">
        <f>PPRD!U42+RCV_RCY!U42+IMP!U42-EXP!U42+STK_CHG!U42-INTMARB!U42</f>
        <v>2299.7325021496135</v>
      </c>
      <c r="V42" s="10">
        <f>PPRD!V42+RCV_RCY!V42+IMP!V42-EXP!V42+STK_CHG!V42-INTMARB!V42</f>
        <v>1427.5723989681867</v>
      </c>
      <c r="W42" s="10">
        <f>PPRD!W42+RCV_RCY!W42+IMP!W42-EXP!W42+STK_CHG!W42-INTMARB!W42</f>
        <v>1952.9067927773001</v>
      </c>
      <c r="X42" s="10">
        <f>PPRD!X42+RCV_RCY!X42+IMP!X42-EXP!X42+STK_CHG!X42-INTMARB!X42</f>
        <v>2479.8748065348232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-1988.1627687016344</v>
      </c>
      <c r="D43" s="10">
        <f>PPRD!D43+RCV_RCY!D43+IMP!D43-EXP!D43+STK_CHG!D43-INTMARB!D43</f>
        <v>-1651.3758383490967</v>
      </c>
      <c r="E43" s="10">
        <f>PPRD!E43+RCV_RCY!E43+IMP!E43-EXP!E43+STK_CHG!E43-INTMARB!E43</f>
        <v>-1922.0263972484945</v>
      </c>
      <c r="F43" s="10">
        <f>PPRD!F43+RCV_RCY!F43+IMP!F43-EXP!F43+STK_CHG!F43-INTMARB!F43</f>
        <v>-1586.2568357695609</v>
      </c>
      <c r="G43" s="10">
        <f>PPRD!G43+RCV_RCY!G43+IMP!G43-EXP!G43+STK_CHG!G43-INTMARB!G43</f>
        <v>-458.8850386930344</v>
      </c>
      <c r="H43" s="10">
        <f>PPRD!H43+RCV_RCY!H43+IMP!H43-EXP!H43+STK_CHG!H43-INTMARB!H43</f>
        <v>-13.22734307824544</v>
      </c>
      <c r="I43" s="10">
        <f>PPRD!I43+RCV_RCY!I43+IMP!I43-EXP!I43+STK_CHG!I43-INTMARB!I43</f>
        <v>-499.5844368013752</v>
      </c>
      <c r="J43" s="10">
        <f>PPRD!J43+RCV_RCY!J43+IMP!J43-EXP!J43+STK_CHG!J43-INTMARB!J43</f>
        <v>-1467.2112639724855</v>
      </c>
      <c r="K43" s="10">
        <f>PPRD!K43+RCV_RCY!K43+IMP!K43-EXP!K43+STK_CHG!K43-INTMARB!K43</f>
        <v>-1238.2775580395532</v>
      </c>
      <c r="L43" s="10">
        <f>PPRD!L43+RCV_RCY!L43+IMP!L43-EXP!L43+STK_CHG!L43-INTMARB!L43</f>
        <v>-1225.0502149613073</v>
      </c>
      <c r="M43" s="10">
        <f>PPRD!M43+RCV_RCY!M43+IMP!M43-EXP!M43+STK_CHG!M43-INTMARB!M43</f>
        <v>155.67497850387122</v>
      </c>
      <c r="N43" s="10">
        <f>PPRD!N43+RCV_RCY!N43+IMP!N43-EXP!N43+STK_CHG!N43-INTMARB!N43</f>
        <v>-484.32209802235496</v>
      </c>
      <c r="O43" s="10">
        <f>PPRD!O43+RCV_RCY!O43+IMP!O43-EXP!O43+STK_CHG!O43-INTMARB!O43</f>
        <v>-2162.1524505588995</v>
      </c>
      <c r="P43" s="10">
        <f>PPRD!P43+RCV_RCY!P43+IMP!P43-EXP!P43+STK_CHG!P43-INTMARB!P43</f>
        <v>89.538607050731002</v>
      </c>
      <c r="Q43" s="10">
        <f>PPRD!Q43+RCV_RCY!Q43+IMP!Q43-EXP!Q43+STK_CHG!Q43-INTMARB!Q43</f>
        <v>-2818.4293207222681</v>
      </c>
      <c r="R43" s="10">
        <f>PPRD!R43+RCV_RCY!R43+IMP!R43-EXP!R43+STK_CHG!R43-INTMARB!R43</f>
        <v>-2443.9953568357728</v>
      </c>
      <c r="S43" s="10">
        <f>PPRD!S43+RCV_RCY!S43+IMP!S43-EXP!S43+STK_CHG!S43-INTMARB!S43</f>
        <v>-1694.1100601891649</v>
      </c>
      <c r="T43" s="10">
        <f>PPRD!T43+RCV_RCY!T43+IMP!T43-EXP!T43+STK_CHG!T43-INTMARB!T43</f>
        <v>-1940.1374892519348</v>
      </c>
      <c r="U43" s="10">
        <f>PPRD!U43+RCV_RCY!U43+IMP!U43-EXP!U43+STK_CHG!U43-INTMARB!U43</f>
        <v>-2960.1648323301779</v>
      </c>
      <c r="V43" s="10">
        <f>PPRD!V43+RCV_RCY!V43+IMP!V43-EXP!V43+STK_CHG!V43-INTMARB!V43</f>
        <v>-4416.8959587274312</v>
      </c>
      <c r="W43" s="10">
        <f>PPRD!W43+RCV_RCY!W43+IMP!W43-EXP!W43+STK_CHG!W43-INTMARB!W43</f>
        <v>-2891.7263972484961</v>
      </c>
      <c r="X43" s="10">
        <f>PPRD!X43+RCV_RCY!X43+IMP!X43-EXP!X43+STK_CHG!X43-INTMARB!X43</f>
        <v>-5168.0519346517613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-6013.1842648323309</v>
      </c>
      <c r="D44" s="10">
        <f>PPRD!D44+RCV_RCY!D44+IMP!D44-EXP!D44+STK_CHG!D44-INTMARB!D44</f>
        <v>-4853.3485812553736</v>
      </c>
      <c r="E44" s="10">
        <f>PPRD!E44+RCV_RCY!E44+IMP!E44-EXP!E44+STK_CHG!E44-INTMARB!E44</f>
        <v>-5903.3152192605321</v>
      </c>
      <c r="F44" s="10">
        <f>PPRD!F44+RCV_RCY!F44+IMP!F44-EXP!F44+STK_CHG!F44-INTMARB!F44</f>
        <v>-6485.1438521066202</v>
      </c>
      <c r="G44" s="10">
        <f>PPRD!G44+RCV_RCY!G44+IMP!G44-EXP!G44+STK_CHG!G44-INTMARB!G44</f>
        <v>-6394.3823731728289</v>
      </c>
      <c r="H44" s="10">
        <f>PPRD!H44+RCV_RCY!H44+IMP!H44-EXP!H44+STK_CHG!H44-INTMARB!H44</f>
        <v>-5890.8951848667257</v>
      </c>
      <c r="I44" s="10">
        <f>PPRD!I44+RCV_RCY!I44+IMP!I44-EXP!I44+STK_CHG!I44-INTMARB!I44</f>
        <v>-5228.8143594153044</v>
      </c>
      <c r="J44" s="10">
        <f>PPRD!J44+RCV_RCY!J44+IMP!J44-EXP!J44+STK_CHG!J44-INTMARB!J44</f>
        <v>-5738.0337919174544</v>
      </c>
      <c r="K44" s="10">
        <f>PPRD!K44+RCV_RCY!K44+IMP!K44-EXP!K44+STK_CHG!K44-INTMARB!K44</f>
        <v>-6035.1580395528827</v>
      </c>
      <c r="L44" s="10">
        <f>PPRD!L44+RCV_RCY!L44+IMP!L44-EXP!L44+STK_CHG!L44-INTMARB!L44</f>
        <v>-3949.5557179707662</v>
      </c>
      <c r="M44" s="10">
        <f>PPRD!M44+RCV_RCY!M44+IMP!M44-EXP!M44+STK_CHG!M44-INTMARB!M44</f>
        <v>-5335.8173688736042</v>
      </c>
      <c r="N44" s="10">
        <f>PPRD!N44+RCV_RCY!N44+IMP!N44-EXP!N44+STK_CHG!N44-INTMARB!N44</f>
        <v>-5613.8339638865018</v>
      </c>
      <c r="O44" s="10">
        <f>PPRD!O44+RCV_RCY!O44+IMP!O44-EXP!O44+STK_CHG!O44-INTMARB!O44</f>
        <v>-5072.1314703353391</v>
      </c>
      <c r="P44" s="10">
        <f>PPRD!P44+RCV_RCY!P44+IMP!P44-EXP!P44+STK_CHG!P44-INTMARB!P44</f>
        <v>-5182.000429922613</v>
      </c>
      <c r="Q44" s="10">
        <f>PPRD!Q44+RCV_RCY!Q44+IMP!Q44-EXP!Q44+STK_CHG!Q44-INTMARB!Q44</f>
        <v>-5626.2539982803082</v>
      </c>
      <c r="R44" s="10">
        <f>PPRD!R44+RCV_RCY!R44+IMP!R44-EXP!R44+STK_CHG!R44-INTMARB!R44</f>
        <v>-5180.0897678417887</v>
      </c>
      <c r="S44" s="10">
        <f>PPRD!S44+RCV_RCY!S44+IMP!S44-EXP!S44+STK_CHG!S44-INTMARB!S44</f>
        <v>-5352.0588993981091</v>
      </c>
      <c r="T44" s="10">
        <f>PPRD!T44+RCV_RCY!T44+IMP!T44-EXP!T44+STK_CHG!T44-INTMARB!T44</f>
        <v>-7595.3950988822016</v>
      </c>
      <c r="U44" s="10">
        <f>PPRD!U44+RCV_RCY!U44+IMP!U44-EXP!U44+STK_CHG!U44-INTMARB!U44</f>
        <v>-7661.2208942390353</v>
      </c>
      <c r="V44" s="10">
        <f>PPRD!V44+RCV_RCY!V44+IMP!V44-EXP!V44+STK_CHG!V44-INTMARB!V44</f>
        <v>-5675.7428202923484</v>
      </c>
      <c r="W44" s="10">
        <f>PPRD!W44+RCV_RCY!W44+IMP!W44-EXP!W44+STK_CHG!W44-INTMARB!W44</f>
        <v>-3981.0423903697319</v>
      </c>
      <c r="X44" s="10">
        <f>PPRD!X44+RCV_RCY!X44+IMP!X44-EXP!X44+STK_CHG!X44-INTMARB!X44</f>
        <v>-3281.0766981943261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-167.6602751504729</v>
      </c>
      <c r="D45" s="10">
        <f>PPRD!D45+RCV_RCY!D45+IMP!D45-EXP!D45+STK_CHG!D45-INTMARB!D45</f>
        <v>-85.392175408426468</v>
      </c>
      <c r="E45" s="10">
        <f>PPRD!E45+RCV_RCY!E45+IMP!E45-EXP!E45+STK_CHG!E45-INTMARB!E45</f>
        <v>-99.971281169389513</v>
      </c>
      <c r="F45" s="10">
        <f>PPRD!F45+RCV_RCY!F45+IMP!F45-EXP!F45+STK_CHG!F45-INTMARB!F45</f>
        <v>-95.805846947549441</v>
      </c>
      <c r="G45" s="10">
        <f>PPRD!G45+RCV_RCY!G45+IMP!G45-EXP!G45+STK_CHG!G45-INTMARB!G45</f>
        <v>-73.937145313843502</v>
      </c>
      <c r="H45" s="10">
        <f>PPRD!H45+RCV_RCY!H45+IMP!H45-EXP!H45+STK_CHG!H45-INTMARB!H45</f>
        <v>-63.52347377472055</v>
      </c>
      <c r="I45" s="10">
        <f>PPRD!I45+RCV_RCY!I45+IMP!I45-EXP!I45+STK_CHG!I45-INTMARB!I45</f>
        <v>-58.316595012897679</v>
      </c>
      <c r="J45" s="10">
        <f>PPRD!J45+RCV_RCY!J45+IMP!J45-EXP!J45+STK_CHG!J45-INTMARB!J45</f>
        <v>-65.606190885640586</v>
      </c>
      <c r="K45" s="10">
        <f>PPRD!K45+RCV_RCY!K45+IMP!K45-EXP!K45+STK_CHG!K45-INTMARB!K45</f>
        <v>-58.316595012897679</v>
      </c>
      <c r="L45" s="10">
        <f>PPRD!L45+RCV_RCY!L45+IMP!L45-EXP!L45+STK_CHG!L45-INTMARB!L45</f>
        <v>-62.482115219260528</v>
      </c>
      <c r="M45" s="10">
        <f>PPRD!M45+RCV_RCY!M45+IMP!M45-EXP!M45+STK_CHG!M45-INTMARB!M45</f>
        <v>-81.226741186586409</v>
      </c>
      <c r="N45" s="10">
        <f>PPRD!N45+RCV_RCY!N45+IMP!N45-EXP!N45+STK_CHG!N45-INTMARB!N45</f>
        <v>-96.847205503009491</v>
      </c>
      <c r="O45" s="10">
        <f>PPRD!O45+RCV_RCY!O45+IMP!O45-EXP!O45+STK_CHG!O45-INTMARB!O45</f>
        <v>-43.737489251934647</v>
      </c>
      <c r="P45" s="10">
        <f>PPRD!P45+RCV_RCY!P45+IMP!P45-EXP!P45+STK_CHG!P45-INTMARB!P45</f>
        <v>-40.613327601031806</v>
      </c>
      <c r="Q45" s="10">
        <f>PPRD!Q45+RCV_RCY!Q45+IMP!Q45-EXP!Q45+STK_CHG!Q45-INTMARB!Q45</f>
        <v>-48.944282029234735</v>
      </c>
      <c r="R45" s="10">
        <f>PPRD!R45+RCV_RCY!R45+IMP!R45-EXP!R45+STK_CHG!R45-INTMARB!R45</f>
        <v>-63.523387790197752</v>
      </c>
      <c r="S45" s="10">
        <f>PPRD!S45+RCV_RCY!S45+IMP!S45-EXP!S45+STK_CHG!S45-INTMARB!S45</f>
        <v>-54.151160791057606</v>
      </c>
      <c r="T45" s="10">
        <f>PPRD!T45+RCV_RCY!T45+IMP!T45-EXP!T45+STK_CHG!T45-INTMARB!T45</f>
        <v>-39.676096302665513</v>
      </c>
      <c r="U45" s="10">
        <f>PPRD!U45+RCV_RCY!U45+IMP!U45-EXP!U45+STK_CHG!U45-INTMARB!U45</f>
        <v>-35.302407566638003</v>
      </c>
      <c r="V45" s="10">
        <f>PPRD!V45+RCV_RCY!V45+IMP!V45-EXP!V45+STK_CHG!V45-INTMARB!V45</f>
        <v>-40.092605331040403</v>
      </c>
      <c r="W45" s="10">
        <f>PPRD!W45+RCV_RCY!W45+IMP!W45-EXP!W45+STK_CHG!W45-INTMARB!W45</f>
        <v>-39.174548581255372</v>
      </c>
      <c r="X45" s="10">
        <f>PPRD!X45+RCV_RCY!X45+IMP!X45-EXP!X45+STK_CHG!X45-INTMARB!X45</f>
        <v>-45.031470335339634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175.55176268271708</v>
      </c>
      <c r="D46" s="10">
        <f>PPRD!D46+RCV_RCY!D46+IMP!D46-EXP!D46+STK_CHG!D46-INTMARB!D46</f>
        <v>99.31212381771266</v>
      </c>
      <c r="E46" s="10">
        <f>PPRD!E46+RCV_RCY!E46+IMP!E46-EXP!E46+STK_CHG!E46-INTMARB!E46</f>
        <v>79.249097162510878</v>
      </c>
      <c r="F46" s="10">
        <f>PPRD!F46+RCV_RCY!F46+IMP!F46-EXP!F46+STK_CHG!F46-INTMARB!F46</f>
        <v>70.22063628546853</v>
      </c>
      <c r="G46" s="10">
        <f>PPRD!G46+RCV_RCY!G46+IMP!G46-EXP!G46+STK_CHG!G46-INTMARB!G46</f>
        <v>53.167067927772948</v>
      </c>
      <c r="H46" s="10">
        <f>PPRD!H46+RCV_RCY!H46+IMP!H46-EXP!H46+STK_CHG!H46-INTMARB!H46</f>
        <v>69.217540842648475</v>
      </c>
      <c r="I46" s="10">
        <f>PPRD!I46+RCV_RCY!I46+IMP!I46-EXP!I46+STK_CHG!I46-INTMARB!I46</f>
        <v>86.271109200343972</v>
      </c>
      <c r="J46" s="10">
        <f>PPRD!J46+RCV_RCY!J46+IMP!J46-EXP!J46+STK_CHG!J46-INTMARB!J46</f>
        <v>77.242820292347417</v>
      </c>
      <c r="K46" s="10">
        <f>PPRD!K46+RCV_RCY!K46+IMP!K46-EXP!K46+STK_CHG!K46-INTMARB!K46</f>
        <v>85.268013757523548</v>
      </c>
      <c r="L46" s="10">
        <f>PPRD!L46+RCV_RCY!L46+IMP!L46-EXP!L46+STK_CHG!L46-INTMARB!L46</f>
        <v>8.0251934651761658</v>
      </c>
      <c r="M46" s="10">
        <f>PPRD!M46+RCV_RCY!M46+IMP!M46-EXP!M46+STK_CHG!M46-INTMARB!M46</f>
        <v>12.037747205503017</v>
      </c>
      <c r="N46" s="10">
        <f>PPRD!N46+RCV_RCY!N46+IMP!N46-EXP!N46+STK_CHG!N46-INTMARB!N46</f>
        <v>19.059931212381727</v>
      </c>
      <c r="O46" s="10">
        <f>PPRD!O46+RCV_RCY!O46+IMP!O46-EXP!O46+STK_CHG!O46-INTMARB!O46</f>
        <v>19.059931212381862</v>
      </c>
      <c r="P46" s="10">
        <f>PPRD!P46+RCV_RCY!P46+IMP!P46-EXP!P46+STK_CHG!P46-INTMARB!P46</f>
        <v>35.110404127257084</v>
      </c>
      <c r="Q46" s="10">
        <f>PPRD!Q46+RCV_RCY!Q46+IMP!Q46-EXP!Q46+STK_CHG!Q46-INTMARB!Q46</f>
        <v>45.141874462596782</v>
      </c>
      <c r="R46" s="10">
        <f>PPRD!R46+RCV_RCY!R46+IMP!R46-EXP!R46+STK_CHG!R46-INTMARB!R46</f>
        <v>48.151332760103138</v>
      </c>
      <c r="S46" s="10">
        <f>PPRD!S46+RCV_RCY!S46+IMP!S46-EXP!S46+STK_CHG!S46-INTMARB!S46</f>
        <v>58.182803095442885</v>
      </c>
      <c r="T46" s="10">
        <f>PPRD!T46+RCV_RCY!T46+IMP!T46-EXP!T46+STK_CHG!T46-INTMARB!T46</f>
        <v>54.270593293206673</v>
      </c>
      <c r="U46" s="10">
        <f>PPRD!U46+RCV_RCY!U46+IMP!U46-EXP!U46+STK_CHG!U46-INTMARB!U46</f>
        <v>79.349441100602178</v>
      </c>
      <c r="V46" s="10">
        <f>PPRD!V46+RCV_RCY!V46+IMP!V46-EXP!V46+STK_CHG!V46-INTMARB!V46</f>
        <v>78.045227858984461</v>
      </c>
      <c r="W46" s="10">
        <f>PPRD!W46+RCV_RCY!W46+IMP!W46-EXP!W46+STK_CHG!W46-INTMARB!W46</f>
        <v>51.368615649182956</v>
      </c>
      <c r="X46" s="10">
        <f>PPRD!X46+RCV_RCY!X46+IMP!X46-EXP!X46+STK_CHG!X46-INTMARB!X46</f>
        <v>63.082545141874945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-251.5047291487532</v>
      </c>
      <c r="D47" s="10">
        <f>PPRD!D47+RCV_RCY!D47+IMP!D47-EXP!D47+STK_CHG!D47-INTMARB!D47</f>
        <v>-54.958469475494425</v>
      </c>
      <c r="E47" s="10">
        <f>PPRD!E47+RCV_RCY!E47+IMP!E47-EXP!E47+STK_CHG!E47-INTMARB!E47</f>
        <v>-149.97136715391233</v>
      </c>
      <c r="F47" s="10">
        <f>PPRD!F47+RCV_RCY!F47+IMP!F47-EXP!F47+STK_CHG!F47-INTMARB!F47</f>
        <v>-1.8630266552020771</v>
      </c>
      <c r="G47" s="10">
        <f>PPRD!G47+RCV_RCY!G47+IMP!G47-EXP!G47+STK_CHG!G47-INTMARB!G47</f>
        <v>-421.96895958727413</v>
      </c>
      <c r="H47" s="10">
        <f>PPRD!H47+RCV_RCY!H47+IMP!H47-EXP!H47+STK_CHG!H47-INTMARB!H47</f>
        <v>-603.61134995700775</v>
      </c>
      <c r="I47" s="10">
        <f>PPRD!I47+RCV_RCY!I47+IMP!I47-EXP!I47+STK_CHG!I47-INTMARB!I47</f>
        <v>-904.48555460017167</v>
      </c>
      <c r="J47" s="10">
        <f>PPRD!J47+RCV_RCY!J47+IMP!J47-EXP!J47+STK_CHG!J47-INTMARB!J47</f>
        <v>-924.04694754944114</v>
      </c>
      <c r="K47" s="10">
        <f>PPRD!K47+RCV_RCY!K47+IMP!K47-EXP!K47+STK_CHG!K47-INTMARB!K47</f>
        <v>-745.1992261392943</v>
      </c>
      <c r="L47" s="10">
        <f>PPRD!L47+RCV_RCY!L47+IMP!L47-EXP!L47+STK_CHG!L47-INTMARB!L47</f>
        <v>-817.85606190885642</v>
      </c>
      <c r="M47" s="10">
        <f>PPRD!M47+RCV_RCY!M47+IMP!M47-EXP!M47+STK_CHG!M47-INTMARB!M47</f>
        <v>-747.06216680997409</v>
      </c>
      <c r="N47" s="10">
        <f>PPRD!N47+RCV_RCY!N47+IMP!N47-EXP!N47+STK_CHG!N47-INTMARB!N47</f>
        <v>-643.66577815993105</v>
      </c>
      <c r="O47" s="10">
        <f>PPRD!O47+RCV_RCY!O47+IMP!O47-EXP!O47+STK_CHG!O47-INTMARB!O47</f>
        <v>-708.8707652622528</v>
      </c>
      <c r="P47" s="10">
        <f>PPRD!P47+RCV_RCY!P47+IMP!P47-EXP!P47+STK_CHG!P47-INTMARB!P47</f>
        <v>-577.52940670679277</v>
      </c>
      <c r="Q47" s="10">
        <f>PPRD!Q47+RCV_RCY!Q47+IMP!Q47-EXP!Q47+STK_CHG!Q47-INTMARB!Q47</f>
        <v>-736.815649183147</v>
      </c>
      <c r="R47" s="10">
        <f>PPRD!R47+RCV_RCY!R47+IMP!R47-EXP!R47+STK_CHG!R47-INTMARB!R47</f>
        <v>-743.33619948409273</v>
      </c>
      <c r="S47" s="10">
        <f>PPRD!S47+RCV_RCY!S47+IMP!S47-EXP!S47+STK_CHG!S47-INTMARB!S47</f>
        <v>-889.58159931212379</v>
      </c>
      <c r="T47" s="10">
        <f>PPRD!T47+RCV_RCY!T47+IMP!T47-EXP!T47+STK_CHG!T47-INTMARB!T47</f>
        <v>-75.824075666379997</v>
      </c>
      <c r="U47" s="10">
        <f>PPRD!U47+RCV_RCY!U47+IMP!U47-EXP!U47+STK_CHG!U47-INTMARB!U47</f>
        <v>559.45829750644884</v>
      </c>
      <c r="V47" s="10">
        <f>PPRD!V47+RCV_RCY!V47+IMP!V47-EXP!V47+STK_CHG!V47-INTMARB!V47</f>
        <v>463.14127257093725</v>
      </c>
      <c r="W47" s="10">
        <f>PPRD!W47+RCV_RCY!W47+IMP!W47-EXP!W47+STK_CHG!W47-INTMARB!W47</f>
        <v>105.23353396388644</v>
      </c>
      <c r="X47" s="10">
        <f>PPRD!X47+RCV_RCY!X47+IMP!X47-EXP!X47+STK_CHG!X47-INTMARB!X47</f>
        <v>545.37119518486668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422.66165090283749</v>
      </c>
      <c r="D48" s="10">
        <f>PPRD!D48+RCV_RCY!D48+IMP!D48-EXP!D48+STK_CHG!D48-INTMARB!D48</f>
        <v>220.88460877042127</v>
      </c>
      <c r="E48" s="10">
        <f>PPRD!E48+RCV_RCY!E48+IMP!E48-EXP!E48+STK_CHG!E48-INTMARB!E48</f>
        <v>274.38615649183146</v>
      </c>
      <c r="F48" s="10">
        <f>PPRD!F48+RCV_RCY!F48+IMP!F48-EXP!F48+STK_CHG!F48-INTMARB!F48</f>
        <v>238.46371453138431</v>
      </c>
      <c r="G48" s="10">
        <f>PPRD!G48+RCV_RCY!G48+IMP!G48-EXP!G48+STK_CHG!G48-INTMARB!G48</f>
        <v>119.23190025795355</v>
      </c>
      <c r="H48" s="10">
        <f>PPRD!H48+RCV_RCY!H48+IMP!H48-EXP!H48+STK_CHG!H48-INTMARB!H48</f>
        <v>149.03981083404992</v>
      </c>
      <c r="I48" s="10">
        <f>PPRD!I48+RCV_RCY!I48+IMP!I48-EXP!I48+STK_CHG!I48-INTMARB!I48</f>
        <v>126.11066208082551</v>
      </c>
      <c r="J48" s="10">
        <f>PPRD!J48+RCV_RCY!J48+IMP!J48-EXP!J48+STK_CHG!J48-INTMARB!J48</f>
        <v>114.64600171969042</v>
      </c>
      <c r="K48" s="10">
        <f>PPRD!K48+RCV_RCY!K48+IMP!K48-EXP!K48+STK_CHG!K48-INTMARB!K48</f>
        <v>75.666380051590707</v>
      </c>
      <c r="L48" s="10">
        <f>PPRD!L48+RCV_RCY!L48+IMP!L48-EXP!L48+STK_CHG!L48-INTMARB!L48</f>
        <v>81.780825451418735</v>
      </c>
      <c r="M48" s="10">
        <f>PPRD!M48+RCV_RCY!M48+IMP!M48-EXP!M48+STK_CHG!M48-INTMARB!M48</f>
        <v>74.137747205503047</v>
      </c>
      <c r="N48" s="10">
        <f>PPRD!N48+RCV_RCY!N48+IMP!N48-EXP!N48+STK_CHG!N48-INTMARB!N48</f>
        <v>76.430696474634573</v>
      </c>
      <c r="O48" s="10">
        <f>PPRD!O48+RCV_RCY!O48+IMP!O48-EXP!O48+STK_CHG!O48-INTMARB!O48</f>
        <v>82.545141874462587</v>
      </c>
      <c r="P48" s="10">
        <f>PPRD!P48+RCV_RCY!P48+IMP!P48-EXP!P48+STK_CHG!P48-INTMARB!P48</f>
        <v>74.137833190025773</v>
      </c>
      <c r="Q48" s="10">
        <f>PPRD!Q48+RCV_RCY!Q48+IMP!Q48-EXP!Q48+STK_CHG!Q48-INTMARB!Q48</f>
        <v>83.309458297506382</v>
      </c>
      <c r="R48" s="10">
        <f>PPRD!R48+RCV_RCY!R48+IMP!R48-EXP!R48+STK_CHG!R48-INTMARB!R48</f>
        <v>72.838521066208116</v>
      </c>
      <c r="S48" s="10">
        <f>PPRD!S48+RCV_RCY!S48+IMP!S48-EXP!S48+STK_CHG!S48-INTMARB!S48</f>
        <v>72.685640584694767</v>
      </c>
      <c r="T48" s="10">
        <f>PPRD!T48+RCV_RCY!T48+IMP!T48-EXP!T48+STK_CHG!T48-INTMARB!T48</f>
        <v>61.220980223559721</v>
      </c>
      <c r="U48" s="10">
        <f>PPRD!U48+RCV_RCY!U48+IMP!U48-EXP!U48+STK_CHG!U48-INTMARB!U48</f>
        <v>-27.438607050730944</v>
      </c>
      <c r="V48" s="10">
        <f>PPRD!V48+RCV_RCY!V48+IMP!V48-EXP!V48+STK_CHG!V48-INTMARB!V48</f>
        <v>-469.36079105760996</v>
      </c>
      <c r="W48" s="10">
        <f>PPRD!W48+RCV_RCY!W48+IMP!W48-EXP!W48+STK_CHG!W48-INTMARB!W48</f>
        <v>-343.41255374032681</v>
      </c>
      <c r="X48" s="10">
        <f>PPRD!X48+RCV_RCY!X48+IMP!X48-EXP!X48+STK_CHG!X48-INTMARB!X48</f>
        <v>-477.23800515907129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11.464574376612211</v>
      </c>
      <c r="D49" s="10">
        <f>PPRD!D49+RCV_RCY!D49+IMP!D49-EXP!D49+STK_CHG!D49-INTMARB!D49</f>
        <v>17.19690455717971</v>
      </c>
      <c r="E49" s="10">
        <f>PPRD!E49+RCV_RCY!E49+IMP!E49-EXP!E49+STK_CHG!E49-INTMARB!E49</f>
        <v>21.018400687876181</v>
      </c>
      <c r="F49" s="10">
        <f>PPRD!F49+RCV_RCY!F49+IMP!F49-EXP!F49+STK_CHG!F49-INTMARB!F49</f>
        <v>15.28615649183147</v>
      </c>
      <c r="G49" s="10">
        <f>PPRD!G49+RCV_RCY!G49+IMP!G49-EXP!G49+STK_CHG!G49-INTMARB!G49</f>
        <v>12.419948409286331</v>
      </c>
      <c r="H49" s="10">
        <f>PPRD!H49+RCV_RCY!H49+IMP!H49-EXP!H49+STK_CHG!H49-INTMARB!H49</f>
        <v>7.643078245915734</v>
      </c>
      <c r="I49" s="10">
        <f>PPRD!I49+RCV_RCY!I49+IMP!I49-EXP!I49+STK_CHG!I49-INTMARB!I49</f>
        <v>10.50920034393809</v>
      </c>
      <c r="J49" s="10">
        <f>PPRD!J49+RCV_RCY!J49+IMP!J49-EXP!J49+STK_CHG!J49-INTMARB!J49</f>
        <v>12.419948409286331</v>
      </c>
      <c r="K49" s="10">
        <f>PPRD!K49+RCV_RCY!K49+IMP!K49-EXP!K49+STK_CHG!K49-INTMARB!K49</f>
        <v>10.50920034393809</v>
      </c>
      <c r="L49" s="10">
        <f>PPRD!L49+RCV_RCY!L49+IMP!L49-EXP!L49+STK_CHG!L49-INTMARB!L49</f>
        <v>13.5664660361135</v>
      </c>
      <c r="M49" s="10">
        <f>PPRD!M49+RCV_RCY!M49+IMP!M49-EXP!M49+STK_CHG!M49-INTMARB!M49</f>
        <v>13.66199484092863</v>
      </c>
      <c r="N49" s="10">
        <f>PPRD!N49+RCV_RCY!N49+IMP!N49-EXP!N49+STK_CHG!N49-INTMARB!N49</f>
        <v>12.22889079965606</v>
      </c>
      <c r="O49" s="10">
        <f>PPRD!O49+RCV_RCY!O49+IMP!O49-EXP!O49+STK_CHG!O49-INTMARB!O49</f>
        <v>12.419948409286331</v>
      </c>
      <c r="P49" s="10">
        <f>PPRD!P49+RCV_RCY!P49+IMP!P49-EXP!P49+STK_CHG!P49-INTMARB!P49</f>
        <v>13.27979363714531</v>
      </c>
      <c r="Q49" s="10">
        <f>PPRD!Q49+RCV_RCY!Q49+IMP!Q49-EXP!Q49+STK_CHG!Q49-INTMARB!Q49</f>
        <v>14.139638865004301</v>
      </c>
      <c r="R49" s="10">
        <f>PPRD!R49+RCV_RCY!R49+IMP!R49-EXP!R49+STK_CHG!R49-INTMARB!R49</f>
        <v>15.095098882201199</v>
      </c>
      <c r="S49" s="10">
        <f>PPRD!S49+RCV_RCY!S49+IMP!S49-EXP!S49+STK_CHG!S49-INTMARB!S49</f>
        <v>17.483490971625109</v>
      </c>
      <c r="T49" s="10">
        <f>PPRD!T49+RCV_RCY!T49+IMP!T49-EXP!T49+STK_CHG!T49-INTMARB!T49</f>
        <v>17.292433361994838</v>
      </c>
      <c r="U49" s="10">
        <f>PPRD!U49+RCV_RCY!U49+IMP!U49-EXP!U49+STK_CHG!U49-INTMARB!U49</f>
        <v>16.528116938950991</v>
      </c>
      <c r="V49" s="10">
        <f>PPRD!V49+RCV_RCY!V49+IMP!V49-EXP!V49+STK_CHG!V49-INTMARB!V49</f>
        <v>16.050472914875321</v>
      </c>
      <c r="W49" s="10">
        <f>PPRD!W49+RCV_RCY!W49+IMP!W49-EXP!W49+STK_CHG!W49-INTMARB!W49</f>
        <v>17.66698194325021</v>
      </c>
      <c r="X49" s="10">
        <f>PPRD!X49+RCV_RCY!X49+IMP!X49-EXP!X49+STK_CHG!X49-INTMARB!X49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-253.17669819432487</v>
      </c>
      <c r="D50" s="10">
        <f>PPRD!D50+RCV_RCY!D50+IMP!D50-EXP!D50+STK_CHG!D50-INTMARB!D50</f>
        <v>-369.73344797936369</v>
      </c>
      <c r="E50" s="10">
        <f>PPRD!E50+RCV_RCY!E50+IMP!E50-EXP!E50+STK_CHG!E50-INTMARB!E50</f>
        <v>-411.77024935511611</v>
      </c>
      <c r="F50" s="10">
        <f>PPRD!F50+RCV_RCY!F50+IMP!F50-EXP!F50+STK_CHG!F50-INTMARB!F50</f>
        <v>-389.79656061908861</v>
      </c>
      <c r="G50" s="10">
        <f>PPRD!G50+RCV_RCY!G50+IMP!G50-EXP!G50+STK_CHG!G50-INTMARB!G50</f>
        <v>-308.58890799656052</v>
      </c>
      <c r="H50" s="10">
        <f>PPRD!H50+RCV_RCY!H50+IMP!H50-EXP!H50+STK_CHG!H50-INTMARB!H50</f>
        <v>-287.57050730868434</v>
      </c>
      <c r="I50" s="10">
        <f>PPRD!I50+RCV_RCY!I50+IMP!I50-EXP!I50+STK_CHG!I50-INTMARB!I50</f>
        <v>-289.48125537403257</v>
      </c>
      <c r="J50" s="10">
        <f>PPRD!J50+RCV_RCY!J50+IMP!J50-EXP!J50+STK_CHG!J50-INTMARB!J50</f>
        <v>-359.22424763542546</v>
      </c>
      <c r="K50" s="10">
        <f>PPRD!K50+RCV_RCY!K50+IMP!K50-EXP!K50+STK_CHG!K50-INTMARB!K50</f>
        <v>-382.15348237317295</v>
      </c>
      <c r="L50" s="10">
        <f>PPRD!L50+RCV_RCY!L50+IMP!L50-EXP!L50+STK_CHG!L50-INTMARB!L50</f>
        <v>-466.2272570937231</v>
      </c>
      <c r="M50" s="10">
        <f>PPRD!M50+RCV_RCY!M50+IMP!M50-EXP!M50+STK_CHG!M50-INTMARB!M50</f>
        <v>-419.41341358555462</v>
      </c>
      <c r="N50" s="10">
        <f>PPRD!N50+RCV_RCY!N50+IMP!N50-EXP!N50+STK_CHG!N50-INTMARB!N50</f>
        <v>-480.55795356835773</v>
      </c>
      <c r="O50" s="10">
        <f>PPRD!O50+RCV_RCY!O50+IMP!O50-EXP!O50+STK_CHG!O50-INTMARB!O50</f>
        <v>-483.42407566637996</v>
      </c>
      <c r="P50" s="10">
        <f>PPRD!P50+RCV_RCY!P50+IMP!P50-EXP!P50+STK_CHG!P50-INTMARB!P50</f>
        <v>-584.69475494411006</v>
      </c>
      <c r="Q50" s="10">
        <f>PPRD!Q50+RCV_RCY!Q50+IMP!Q50-EXP!Q50+STK_CHG!Q50-INTMARB!Q50</f>
        <v>-576.09630266552017</v>
      </c>
      <c r="R50" s="10">
        <f>PPRD!R50+RCV_RCY!R50+IMP!R50-EXP!R50+STK_CHG!R50-INTMARB!R50</f>
        <v>-626.7317282889079</v>
      </c>
      <c r="S50" s="10">
        <f>PPRD!S50+RCV_RCY!S50+IMP!S50-EXP!S50+STK_CHG!S50-INTMARB!S50</f>
        <v>-670.67927773000861</v>
      </c>
      <c r="T50" s="10">
        <f>PPRD!T50+RCV_RCY!T50+IMP!T50-EXP!T50+STK_CHG!T50-INTMARB!T50</f>
        <v>-648.418916595013</v>
      </c>
      <c r="U50" s="10">
        <f>PPRD!U50+RCV_RCY!U50+IMP!U50-EXP!U50+STK_CHG!U50-INTMARB!U50</f>
        <v>101.84393809114351</v>
      </c>
      <c r="V50" s="10">
        <f>PPRD!V50+RCV_RCY!V50+IMP!V50-EXP!V50+STK_CHG!V50-INTMARB!V50</f>
        <v>-26.368615649183194</v>
      </c>
      <c r="W50" s="10">
        <f>PPRD!W50+RCV_RCY!W50+IMP!W50-EXP!W50+STK_CHG!W50-INTMARB!W50</f>
        <v>-140.95159071367146</v>
      </c>
      <c r="X50" s="10">
        <f>PPRD!X50+RCV_RCY!X50+IMP!X50-EXP!X50+STK_CHG!X50-INTMARB!X50</f>
        <v>-269.90103181427332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13368.513843508166</v>
      </c>
      <c r="D51" s="37">
        <f>PPRD!D51+RCV_RCY!D51+IMP!D51-EXP!D51+STK_CHG!D51-INTMARB!D51</f>
        <v>13179.695270851249</v>
      </c>
      <c r="E51" s="37">
        <f>PPRD!E51+RCV_RCY!E51+IMP!E51-EXP!E51+STK_CHG!E51-INTMARB!E51</f>
        <v>13378.024505588997</v>
      </c>
      <c r="F51" s="37">
        <f>PPRD!F51+RCV_RCY!F51+IMP!F51-EXP!F51+STK_CHG!F51-INTMARB!F51</f>
        <v>14401.875666380052</v>
      </c>
      <c r="G51" s="37">
        <f>PPRD!G51+RCV_RCY!G51+IMP!G51-EXP!G51+STK_CHG!G51-INTMARB!G51</f>
        <v>14618.572484952712</v>
      </c>
      <c r="H51" s="37">
        <f>PPRD!H51+RCV_RCY!H51+IMP!H51-EXP!H51+STK_CHG!H51-INTMARB!H51</f>
        <v>14790.424247635423</v>
      </c>
      <c r="I51" s="37">
        <f>PPRD!I51+RCV_RCY!I51+IMP!I51-EXP!I51+STK_CHG!I51-INTMARB!I51</f>
        <v>15110.294153052448</v>
      </c>
      <c r="J51" s="37">
        <f>PPRD!J51+RCV_RCY!J51+IMP!J51-EXP!J51+STK_CHG!J51-INTMARB!J51</f>
        <v>15028.298022355975</v>
      </c>
      <c r="K51" s="37">
        <f>PPRD!K51+RCV_RCY!K51+IMP!K51-EXP!K51+STK_CHG!K51-INTMARB!K51</f>
        <v>14889.004987102317</v>
      </c>
      <c r="L51" s="37">
        <f>PPRD!L51+RCV_RCY!L51+IMP!L51-EXP!L51+STK_CHG!L51-INTMARB!L51</f>
        <v>15116.263456577815</v>
      </c>
      <c r="M51" s="37">
        <f>PPRD!M51+RCV_RCY!M51+IMP!M51-EXP!M51+STK_CHG!M51-INTMARB!M51</f>
        <v>16802.00292347377</v>
      </c>
      <c r="N51" s="37">
        <f>PPRD!N51+RCV_RCY!N51+IMP!N51-EXP!N51+STK_CHG!N51-INTMARB!N51</f>
        <v>14450.002321582111</v>
      </c>
      <c r="O51" s="37">
        <f>PPRD!O51+RCV_RCY!O51+IMP!O51-EXP!O51+STK_CHG!O51-INTMARB!O51</f>
        <v>14426.287704213242</v>
      </c>
      <c r="P51" s="37">
        <f>PPRD!P51+RCV_RCY!P51+IMP!P51-EXP!P51+STK_CHG!P51-INTMARB!P51</f>
        <v>14533.606190885639</v>
      </c>
      <c r="Q51" s="37">
        <f>PPRD!Q51+RCV_RCY!Q51+IMP!Q51-EXP!Q51+STK_CHG!Q51-INTMARB!Q51</f>
        <v>12684.169647463459</v>
      </c>
      <c r="R51" s="37">
        <f>PPRD!R51+RCV_RCY!R51+IMP!R51-EXP!R51+STK_CHG!R51-INTMARB!R51</f>
        <v>13993.252966466034</v>
      </c>
      <c r="S51" s="37">
        <f>PPRD!S51+RCV_RCY!S51+IMP!S51-EXP!S51+STK_CHG!S51-INTMARB!S51</f>
        <v>14274.669217540839</v>
      </c>
      <c r="T51" s="37">
        <f>PPRD!T51+RCV_RCY!T51+IMP!T51-EXP!T51+STK_CHG!T51-INTMARB!T51</f>
        <v>14588.280223559761</v>
      </c>
      <c r="U51" s="37">
        <f>PPRD!U51+RCV_RCY!U51+IMP!U51-EXP!U51+STK_CHG!U51-INTMARB!U51</f>
        <v>15056.279363714528</v>
      </c>
      <c r="V51" s="37">
        <f>PPRD!V51+RCV_RCY!V51+IMP!V51-EXP!V51+STK_CHG!V51-INTMARB!V51</f>
        <v>15245.689939810827</v>
      </c>
      <c r="W51" s="37">
        <f>PPRD!W51+RCV_RCY!W51+IMP!W51-EXP!W51+STK_CHG!W51-INTMARB!W51</f>
        <v>15173.691659501292</v>
      </c>
      <c r="X51" s="37">
        <f>PPRD!X51+RCV_RCY!X51+IMP!X51-EXP!X51+STK_CHG!X51-INTMARB!X51</f>
        <v>15232.04961306965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638.01943250214958</v>
      </c>
      <c r="D52" s="37">
        <f t="shared" si="20"/>
        <v>703.70687876182274</v>
      </c>
      <c r="E52" s="37">
        <f t="shared" si="20"/>
        <v>711.59836629406709</v>
      </c>
      <c r="F52" s="37">
        <f t="shared" si="20"/>
        <v>867.29724849527076</v>
      </c>
      <c r="G52" s="37">
        <f t="shared" si="20"/>
        <v>972.36835769561469</v>
      </c>
      <c r="H52" s="37">
        <f t="shared" si="20"/>
        <v>1167.3508168529663</v>
      </c>
      <c r="I52" s="37">
        <f t="shared" si="20"/>
        <v>1368.9166809974201</v>
      </c>
      <c r="J52" s="37">
        <f t="shared" si="20"/>
        <v>1599.0860705073087</v>
      </c>
      <c r="K52" s="37">
        <f t="shared" si="20"/>
        <v>1920.3245915735165</v>
      </c>
      <c r="L52" s="37">
        <f t="shared" si="20"/>
        <v>2287.2679277730012</v>
      </c>
      <c r="M52" s="37">
        <f t="shared" si="20"/>
        <v>2976.1698194325027</v>
      </c>
      <c r="N52" s="37">
        <f t="shared" si="20"/>
        <v>2993.4554600171959</v>
      </c>
      <c r="O52" s="37">
        <f t="shared" si="20"/>
        <v>3395.9842648323302</v>
      </c>
      <c r="P52" s="37">
        <f t="shared" si="20"/>
        <v>3621.0023215821152</v>
      </c>
      <c r="Q52" s="37">
        <f t="shared" si="20"/>
        <v>3464.2567497850382</v>
      </c>
      <c r="R52" s="37">
        <f t="shared" si="20"/>
        <v>3740.3159071367145</v>
      </c>
      <c r="S52" s="37">
        <f t="shared" si="20"/>
        <v>3976.1777300085982</v>
      </c>
      <c r="T52" s="37">
        <f t="shared" si="20"/>
        <v>4138.9668099742039</v>
      </c>
      <c r="U52" s="37">
        <f t="shared" si="20"/>
        <v>4248.114617368873</v>
      </c>
      <c r="V52" s="37">
        <f t="shared" si="20"/>
        <v>4386.6610490111761</v>
      </c>
      <c r="W52" s="37">
        <f t="shared" si="20"/>
        <v>4930.8599312123815</v>
      </c>
      <c r="X52" s="37">
        <f t="shared" ref="X52" si="21">SUM(X53:X70)</f>
        <v>5123.1825451418745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39.552880481513327</v>
      </c>
      <c r="D53" s="10">
        <f>PPRD!D53+RCV_RCY!D53+IMP!D53-EXP!D53+STK_CHG!D53-INTMARB!D53</f>
        <v>37.919174548581253</v>
      </c>
      <c r="E53" s="10">
        <f>PPRD!E53+RCV_RCY!E53+IMP!E53-EXP!E53+STK_CHG!E53-INTMARB!E53</f>
        <v>30.95442820292347</v>
      </c>
      <c r="F53" s="10">
        <f>PPRD!F53+RCV_RCY!F53+IMP!F53-EXP!F53+STK_CHG!F53-INTMARB!F53</f>
        <v>21.238177128116941</v>
      </c>
      <c r="G53" s="10">
        <f>PPRD!G53+RCV_RCY!G53+IMP!G53-EXP!G53+STK_CHG!G53-INTMARB!G53</f>
        <v>27.257093723129831</v>
      </c>
      <c r="H53" s="10">
        <f>PPRD!H53+RCV_RCY!H53+IMP!H53-EXP!H53+STK_CHG!H53-INTMARB!H53</f>
        <v>24.763542562338781</v>
      </c>
      <c r="I53" s="10">
        <f>PPRD!I53+RCV_RCY!I53+IMP!I53-EXP!I53+STK_CHG!I53-INTMARB!I53</f>
        <v>30.86844368013757</v>
      </c>
      <c r="J53" s="10">
        <f>PPRD!J53+RCV_RCY!J53+IMP!J53-EXP!J53+STK_CHG!J53-INTMARB!J53</f>
        <v>33.447979363714531</v>
      </c>
      <c r="K53" s="10">
        <f>PPRD!K53+RCV_RCY!K53+IMP!K53-EXP!K53+STK_CHG!K53-INTMARB!K53</f>
        <v>35.253654342218397</v>
      </c>
      <c r="L53" s="10">
        <f>PPRD!L53+RCV_RCY!L53+IMP!L53-EXP!L53+STK_CHG!L53-INTMARB!L53</f>
        <v>28.202923473774721</v>
      </c>
      <c r="M53" s="10">
        <f>PPRD!M53+RCV_RCY!M53+IMP!M53-EXP!M53+STK_CHG!M53-INTMARB!M53</f>
        <v>26.827171109200339</v>
      </c>
      <c r="N53" s="10">
        <f>PPRD!N53+RCV_RCY!N53+IMP!N53-EXP!N53+STK_CHG!N53-INTMARB!N53</f>
        <v>16.852966466036111</v>
      </c>
      <c r="O53" s="10">
        <f>PPRD!O53+RCV_RCY!O53+IMP!O53-EXP!O53+STK_CHG!O53-INTMARB!O53</f>
        <v>30.696474634565771</v>
      </c>
      <c r="P53" s="10">
        <f>PPRD!P53+RCV_RCY!P53+IMP!P53-EXP!P53+STK_CHG!P53-INTMARB!P53</f>
        <v>32.67411865864144</v>
      </c>
      <c r="Q53" s="10">
        <f>PPRD!Q53+RCV_RCY!Q53+IMP!Q53-EXP!Q53+STK_CHG!Q53-INTMARB!Q53</f>
        <v>25.124677558039551</v>
      </c>
      <c r="R53" s="10">
        <f>PPRD!R53+RCV_RCY!R53+IMP!R53-EXP!R53+STK_CHG!R53-INTMARB!R53</f>
        <v>27.37747205503009</v>
      </c>
      <c r="S53" s="10">
        <f>PPRD!S53+RCV_RCY!S53+IMP!S53-EXP!S53+STK_CHG!S53-INTMARB!S53</f>
        <v>31.81427343078246</v>
      </c>
      <c r="T53" s="10">
        <f>PPRD!T53+RCV_RCY!T53+IMP!T53-EXP!T53+STK_CHG!T53-INTMARB!T53</f>
        <v>23.224419604471191</v>
      </c>
      <c r="U53" s="10">
        <f>PPRD!U53+RCV_RCY!U53+IMP!U53-EXP!U53+STK_CHG!U53-INTMARB!U53</f>
        <v>25.133276010318141</v>
      </c>
      <c r="V53" s="10">
        <f>PPRD!V53+RCV_RCY!V53+IMP!V53-EXP!V53+STK_CHG!V53-INTMARB!V53</f>
        <v>25.96732588134136</v>
      </c>
      <c r="W53" s="10">
        <f>PPRD!W53+RCV_RCY!W53+IMP!W53-EXP!W53+STK_CHG!W53-INTMARB!W53</f>
        <v>22.949269131556321</v>
      </c>
      <c r="X53" s="10">
        <f>PPRD!X53+RCV_RCY!X53+IMP!X53-EXP!X53+STK_CHG!X53-INTMARB!X53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1.375752364574377</v>
      </c>
      <c r="D55" s="10">
        <f>PPRD!D55+RCV_RCY!D55+IMP!D55-EXP!D55+STK_CHG!D55-INTMARB!D55</f>
        <v>3.181427343078246</v>
      </c>
      <c r="E55" s="10">
        <f>PPRD!E55+RCV_RCY!E55+IMP!E55-EXP!E55+STK_CHG!E55-INTMARB!E55</f>
        <v>4.901117798796216</v>
      </c>
      <c r="F55" s="10">
        <f>PPRD!F55+RCV_RCY!F55+IMP!F55-EXP!F55+STK_CHG!F55-INTMARB!F55</f>
        <v>7.5666380051590707</v>
      </c>
      <c r="G55" s="10">
        <f>PPRD!G55+RCV_RCY!G55+IMP!G55-EXP!G55+STK_CHG!G55-INTMARB!G55</f>
        <v>12.209802235597589</v>
      </c>
      <c r="H55" s="10">
        <f>PPRD!H55+RCV_RCY!H55+IMP!H55-EXP!H55+STK_CHG!H55-INTMARB!H55</f>
        <v>19.518486672398971</v>
      </c>
      <c r="I55" s="10">
        <f>PPRD!I55+RCV_RCY!I55+IMP!I55-EXP!I55+STK_CHG!I55-INTMARB!I55</f>
        <v>31.470335339638861</v>
      </c>
      <c r="J55" s="10">
        <f>PPRD!J55+RCV_RCY!J55+IMP!J55-EXP!J55+STK_CHG!J55-INTMARB!J55</f>
        <v>42.218400687876183</v>
      </c>
      <c r="K55" s="10">
        <f>PPRD!K55+RCV_RCY!K55+IMP!K55-EXP!K55+STK_CHG!K55-INTMARB!K55</f>
        <v>54.772141014617368</v>
      </c>
      <c r="L55" s="10">
        <f>PPRD!L55+RCV_RCY!L55+IMP!L55-EXP!L55+STK_CHG!L55-INTMARB!L55</f>
        <v>85.640584694754935</v>
      </c>
      <c r="M55" s="10">
        <f>PPRD!M55+RCV_RCY!M55+IMP!M55-EXP!M55+STK_CHG!M55-INTMARB!M55</f>
        <v>111.0920034393809</v>
      </c>
      <c r="N55" s="10">
        <f>PPRD!N55+RCV_RCY!N55+IMP!N55-EXP!N55+STK_CHG!N55-INTMARB!N55</f>
        <v>198.79621668099739</v>
      </c>
      <c r="O55" s="10">
        <f>PPRD!O55+RCV_RCY!O55+IMP!O55-EXP!O55+STK_CHG!O55-INTMARB!O55</f>
        <v>237.2570937231298</v>
      </c>
      <c r="P55" s="10">
        <f>PPRD!P55+RCV_RCY!P55+IMP!P55-EXP!P55+STK_CHG!P55-INTMARB!P55</f>
        <v>315.13327601031813</v>
      </c>
      <c r="Q55" s="10">
        <f>PPRD!Q55+RCV_RCY!Q55+IMP!Q55-EXP!Q55+STK_CHG!Q55-INTMARB!Q55</f>
        <v>396.8443680137575</v>
      </c>
      <c r="R55" s="10">
        <f>PPRD!R55+RCV_RCY!R55+IMP!R55-EXP!R55+STK_CHG!R55-INTMARB!R55</f>
        <v>479.27773000859838</v>
      </c>
      <c r="S55" s="10">
        <f>PPRD!S55+RCV_RCY!S55+IMP!S55-EXP!S55+STK_CHG!S55-INTMARB!S55</f>
        <v>465.99312123817708</v>
      </c>
      <c r="T55" s="10">
        <f>PPRD!T55+RCV_RCY!T55+IMP!T55-EXP!T55+STK_CHG!T55-INTMARB!T55</f>
        <v>560.67927773000849</v>
      </c>
      <c r="U55" s="10">
        <f>PPRD!U55+RCV_RCY!U55+IMP!U55-EXP!U55+STK_CHG!U55-INTMARB!U55</f>
        <v>651.25537403267413</v>
      </c>
      <c r="V55" s="10">
        <f>PPRD!V55+RCV_RCY!V55+IMP!V55-EXP!V55+STK_CHG!V55-INTMARB!V55</f>
        <v>838.81341358555449</v>
      </c>
      <c r="W55" s="10">
        <f>PPRD!W55+RCV_RCY!W55+IMP!W55-EXP!W55+STK_CHG!W55-INTMARB!W55</f>
        <v>1102.201203783319</v>
      </c>
      <c r="X55" s="10">
        <f>PPRD!X55+RCV_RCY!X55+IMP!X55-EXP!X55+STK_CHG!X55-INTMARB!X55</f>
        <v>1031.6079105760959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5.6577815993121228E-2</v>
      </c>
      <c r="H56" s="10">
        <f>PPRD!H56+RCV_RCY!H56+IMP!H56-EXP!H56+STK_CHG!H56-INTMARB!H56</f>
        <v>0.115219260533104</v>
      </c>
      <c r="I56" s="10">
        <f>PPRD!I56+RCV_RCY!I56+IMP!I56-EXP!I56+STK_CHG!I56-INTMARB!I56</f>
        <v>0.13955288048151329</v>
      </c>
      <c r="J56" s="10">
        <f>PPRD!J56+RCV_RCY!J56+IMP!J56-EXP!J56+STK_CHG!J56-INTMARB!J56</f>
        <v>0.52089423903697329</v>
      </c>
      <c r="K56" s="10">
        <f>PPRD!K56+RCV_RCY!K56+IMP!K56-EXP!K56+STK_CHG!K56-INTMARB!K56</f>
        <v>3.5587274290627682</v>
      </c>
      <c r="L56" s="10">
        <f>PPRD!L56+RCV_RCY!L56+IMP!L56-EXP!L56+STK_CHG!L56-INTMARB!L56</f>
        <v>14.27411865864145</v>
      </c>
      <c r="M56" s="10">
        <f>PPRD!M56+RCV_RCY!M56+IMP!M56-EXP!M56+STK_CHG!M56-INTMARB!M56</f>
        <v>48.15133276010318</v>
      </c>
      <c r="N56" s="10">
        <f>PPRD!N56+RCV_RCY!N56+IMP!N56-EXP!N56+STK_CHG!N56-INTMARB!N56</f>
        <v>100.5159071367154</v>
      </c>
      <c r="O56" s="10">
        <f>PPRD!O56+RCV_RCY!O56+IMP!O56-EXP!O56+STK_CHG!O56-INTMARB!O56</f>
        <v>184.69475494411009</v>
      </c>
      <c r="P56" s="10">
        <f>PPRD!P56+RCV_RCY!P56+IMP!P56-EXP!P56+STK_CHG!P56-INTMARB!P56</f>
        <v>227.34307824591571</v>
      </c>
      <c r="Q56" s="10">
        <f>PPRD!Q56+RCV_RCY!Q56+IMP!Q56-EXP!Q56+STK_CHG!Q56-INTMARB!Q56</f>
        <v>248.17712811693889</v>
      </c>
      <c r="R56" s="10">
        <f>PPRD!R56+RCV_RCY!R56+IMP!R56-EXP!R56+STK_CHG!R56-INTMARB!R56</f>
        <v>262.81169389509893</v>
      </c>
      <c r="S56" s="10">
        <f>PPRD!S56+RCV_RCY!S56+IMP!S56-EXP!S56+STK_CHG!S56-INTMARB!S56</f>
        <v>266.1564918314703</v>
      </c>
      <c r="T56" s="10">
        <f>PPRD!T56+RCV_RCY!T56+IMP!T56-EXP!T56+STK_CHG!T56-INTMARB!T56</f>
        <v>284.42820292347369</v>
      </c>
      <c r="U56" s="10">
        <f>PPRD!U56+RCV_RCY!U56+IMP!U56-EXP!U56+STK_CHG!U56-INTMARB!U56</f>
        <v>335.63198624247627</v>
      </c>
      <c r="V56" s="10">
        <f>PPRD!V56+RCV_RCY!V56+IMP!V56-EXP!V56+STK_CHG!V56-INTMARB!V56</f>
        <v>365.64918314703351</v>
      </c>
      <c r="W56" s="10">
        <f>PPRD!W56+RCV_RCY!W56+IMP!W56-EXP!W56+STK_CHG!W56-INTMARB!W56</f>
        <v>439.57007738607052</v>
      </c>
      <c r="X56" s="10">
        <f>PPRD!X56+RCV_RCY!X56+IMP!X56-EXP!X56+STK_CHG!X56-INTMARB!X56</f>
        <v>483.06964746345659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1.026999140154772</v>
      </c>
      <c r="D57" s="10">
        <f>PPRD!D57+RCV_RCY!D57+IMP!D57-EXP!D57+STK_CHG!D57-INTMARB!D57</f>
        <v>1.337575236457438</v>
      </c>
      <c r="E57" s="10">
        <f>PPRD!E57+RCV_RCY!E57+IMP!E57-EXP!E57+STK_CHG!E57-INTMARB!E57</f>
        <v>1.6002579535683581</v>
      </c>
      <c r="F57" s="10">
        <f>PPRD!F57+RCV_RCY!F57+IMP!F57-EXP!F57+STK_CHG!F57-INTMARB!F57</f>
        <v>2.4840068787618228</v>
      </c>
      <c r="G57" s="10">
        <f>PPRD!G57+RCV_RCY!G57+IMP!G57-EXP!G57+STK_CHG!G57-INTMARB!G57</f>
        <v>2.6511607910576092</v>
      </c>
      <c r="H57" s="10">
        <f>PPRD!H57+RCV_RCY!H57+IMP!H57-EXP!H57+STK_CHG!H57-INTMARB!H57</f>
        <v>2.698968185726569</v>
      </c>
      <c r="I57" s="10">
        <f>PPRD!I57+RCV_RCY!I57+IMP!I57-EXP!I57+STK_CHG!I57-INTMARB!I57</f>
        <v>3.2960447119518479</v>
      </c>
      <c r="J57" s="10">
        <f>PPRD!J57+RCV_RCY!J57+IMP!J57-EXP!J57+STK_CHG!J57-INTMARB!J57</f>
        <v>4.609716251074806</v>
      </c>
      <c r="K57" s="10">
        <f>PPRD!K57+RCV_RCY!K57+IMP!K57-EXP!K57+STK_CHG!K57-INTMARB!K57</f>
        <v>5.8517626827171103</v>
      </c>
      <c r="L57" s="10">
        <f>PPRD!L57+RCV_RCY!L57+IMP!L57-EXP!L57+STK_CHG!L57-INTMARB!L57</f>
        <v>11.08245915735168</v>
      </c>
      <c r="M57" s="10">
        <f>PPRD!M57+RCV_RCY!M57+IMP!M57-EXP!M57+STK_CHG!M57-INTMARB!M57</f>
        <v>12.049785038693029</v>
      </c>
      <c r="N57" s="10">
        <f>PPRD!N57+RCV_RCY!N57+IMP!N57-EXP!N57+STK_CHG!N57-INTMARB!N57</f>
        <v>13.81006018916595</v>
      </c>
      <c r="O57" s="10">
        <f>PPRD!O57+RCV_RCY!O57+IMP!O57-EXP!O57+STK_CHG!O57-INTMARB!O57</f>
        <v>14.519432502149609</v>
      </c>
      <c r="P57" s="10">
        <f>PPRD!P57+RCV_RCY!P57+IMP!P57-EXP!P57+STK_CHG!P57-INTMARB!P57</f>
        <v>18.381599312123811</v>
      </c>
      <c r="Q57" s="10">
        <f>PPRD!Q57+RCV_RCY!Q57+IMP!Q57-EXP!Q57+STK_CHG!Q57-INTMARB!Q57</f>
        <v>21.754084264832329</v>
      </c>
      <c r="R57" s="10">
        <f>PPRD!R57+RCV_RCY!R57+IMP!R57-EXP!R57+STK_CHG!R57-INTMARB!R57</f>
        <v>23.786672398968189</v>
      </c>
      <c r="S57" s="10">
        <f>PPRD!S57+RCV_RCY!S57+IMP!S57-EXP!S57+STK_CHG!S57-INTMARB!S57</f>
        <v>23.11074806534824</v>
      </c>
      <c r="T57" s="10">
        <f>PPRD!T57+RCV_RCY!T57+IMP!T57-EXP!T57+STK_CHG!T57-INTMARB!T57</f>
        <v>24.015993121238171</v>
      </c>
      <c r="U57" s="10">
        <f>PPRD!U57+RCV_RCY!U57+IMP!U57-EXP!U57+STK_CHG!U57-INTMARB!U57</f>
        <v>26.184694754944111</v>
      </c>
      <c r="V57" s="10">
        <f>PPRD!V57+RCV_RCY!V57+IMP!V57-EXP!V57+STK_CHG!V57-INTMARB!V57</f>
        <v>26.01513327601031</v>
      </c>
      <c r="W57" s="10">
        <f>PPRD!W57+RCV_RCY!W57+IMP!W57-EXP!W57+STK_CHG!W57-INTMARB!W57</f>
        <v>26.97523645743766</v>
      </c>
      <c r="X57" s="10">
        <f>PPRD!X57+RCV_RCY!X57+IMP!X57-EXP!X57+STK_CHG!X57-INTMARB!X57</f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3.176612209802236</v>
      </c>
      <c r="D58" s="10">
        <f>PPRD!D58+RCV_RCY!D58+IMP!D58-EXP!D58+STK_CHG!D58-INTMARB!D58</f>
        <v>3.511006018916595</v>
      </c>
      <c r="E58" s="10">
        <f>PPRD!E58+RCV_RCY!E58+IMP!E58-EXP!E58+STK_CHG!E58-INTMARB!E58</f>
        <v>2.8184006878761818</v>
      </c>
      <c r="F58" s="10">
        <f>PPRD!F58+RCV_RCY!F58+IMP!F58-EXP!F58+STK_CHG!F58-INTMARB!F58</f>
        <v>2.9139294926913162</v>
      </c>
      <c r="G58" s="10">
        <f>PPRD!G58+RCV_RCY!G58+IMP!G58-EXP!G58+STK_CHG!G58-INTMARB!G58</f>
        <v>2.603439380911436</v>
      </c>
      <c r="H58" s="10">
        <f>PPRD!H58+RCV_RCY!H58+IMP!H58-EXP!H58+STK_CHG!H58-INTMARB!H58</f>
        <v>3.1049871023215818</v>
      </c>
      <c r="I58" s="10">
        <f>PPRD!I58+RCV_RCY!I58+IMP!I58-EXP!I58+STK_CHG!I58-INTMARB!I58</f>
        <v>3.6304385210662078</v>
      </c>
      <c r="J58" s="10">
        <f>PPRD!J58+RCV_RCY!J58+IMP!J58-EXP!J58+STK_CHG!J58-INTMARB!J58</f>
        <v>2.9855546001719691</v>
      </c>
      <c r="K58" s="10">
        <f>PPRD!K58+RCV_RCY!K58+IMP!K58-EXP!K58+STK_CHG!K58-INTMARB!K58</f>
        <v>3.463284608770421</v>
      </c>
      <c r="L58" s="10">
        <f>PPRD!L58+RCV_RCY!L58+IMP!L58-EXP!L58+STK_CHG!L58-INTMARB!L58</f>
        <v>4.0603611349957003</v>
      </c>
      <c r="M58" s="10">
        <f>PPRD!M58+RCV_RCY!M58+IMP!M58-EXP!M58+STK_CHG!M58-INTMARB!M58</f>
        <v>3.5683576956147891</v>
      </c>
      <c r="N58" s="10">
        <f>PPRD!N58+RCV_RCY!N58+IMP!N58-EXP!N58+STK_CHG!N58-INTMARB!N58</f>
        <v>2.1567497850386932</v>
      </c>
      <c r="O58" s="10">
        <f>PPRD!O58+RCV_RCY!O58+IMP!O58-EXP!O58+STK_CHG!O58-INTMARB!O58</f>
        <v>2.32871883061049</v>
      </c>
      <c r="P58" s="10">
        <f>PPRD!P58+RCV_RCY!P58+IMP!P58-EXP!P58+STK_CHG!P58-INTMARB!P58</f>
        <v>2.663112639724849</v>
      </c>
      <c r="Q58" s="10">
        <f>PPRD!Q58+RCV_RCY!Q58+IMP!Q58-EXP!Q58+STK_CHG!Q58-INTMARB!Q58</f>
        <v>2.5938950988822009</v>
      </c>
      <c r="R58" s="10">
        <f>PPRD!R58+RCV_RCY!R58+IMP!R58-EXP!R58+STK_CHG!R58-INTMARB!R58</f>
        <v>2.7754084264832328</v>
      </c>
      <c r="S58" s="10">
        <f>PPRD!S58+RCV_RCY!S58+IMP!S58-EXP!S58+STK_CHG!S58-INTMARB!S58</f>
        <v>2.8995700773860711</v>
      </c>
      <c r="T58" s="10">
        <f>PPRD!T58+RCV_RCY!T58+IMP!T58-EXP!T58+STK_CHG!T58-INTMARB!T58</f>
        <v>2.8016337059329319</v>
      </c>
      <c r="U58" s="10">
        <f>PPRD!U58+RCV_RCY!U58+IMP!U58-EXP!U58+STK_CHG!U58-INTMARB!U58</f>
        <v>2.8995700773860711</v>
      </c>
      <c r="V58" s="10">
        <f>PPRD!V58+RCV_RCY!V58+IMP!V58-EXP!V58+STK_CHG!V58-INTMARB!V58</f>
        <v>3.097850386930352</v>
      </c>
      <c r="W58" s="10">
        <f>PPRD!W58+RCV_RCY!W58+IMP!W58-EXP!W58+STK_CHG!W58-INTMARB!W58</f>
        <v>3.2268271711091998</v>
      </c>
      <c r="X58" s="10">
        <f>PPRD!X58+RCV_RCY!X58+IMP!X58-EXP!X58+STK_CHG!X58-INTMARB!X58</f>
        <v>3.6638865004299221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423.23490971625102</v>
      </c>
      <c r="D59" s="10">
        <f>PPRD!D59+RCV_RCY!D59+IMP!D59-EXP!D59+STK_CHG!D59-INTMARB!D59</f>
        <v>470.28753224419586</v>
      </c>
      <c r="E59" s="10">
        <f>PPRD!E59+RCV_RCY!E59+IMP!E59-EXP!E59+STK_CHG!E59-INTMARB!E59</f>
        <v>490.44617368873605</v>
      </c>
      <c r="F59" s="10">
        <f>PPRD!F59+RCV_RCY!F59+IMP!F59-EXP!F59+STK_CHG!F59-INTMARB!F59</f>
        <v>599.57480653482367</v>
      </c>
      <c r="G59" s="10">
        <f>PPRD!G59+RCV_RCY!G59+IMP!G59-EXP!G59+STK_CHG!G59-INTMARB!G59</f>
        <v>676.79372312983662</v>
      </c>
      <c r="H59" s="10">
        <f>PPRD!H59+RCV_RCY!H59+IMP!H59-EXP!H59+STK_CHG!H59-INTMARB!H59</f>
        <v>808.32613929492686</v>
      </c>
      <c r="I59" s="10">
        <f>PPRD!I59+RCV_RCY!I59+IMP!I59-EXP!I59+STK_CHG!I59-INTMARB!I59</f>
        <v>972.84325021496113</v>
      </c>
      <c r="J59" s="10">
        <f>PPRD!J59+RCV_RCY!J59+IMP!J59-EXP!J59+STK_CHG!J59-INTMARB!J59</f>
        <v>1239.992347377472</v>
      </c>
      <c r="K59" s="10">
        <f>PPRD!K59+RCV_RCY!K59+IMP!K59-EXP!K59+STK_CHG!K59-INTMARB!K59</f>
        <v>1471.4817712811691</v>
      </c>
      <c r="L59" s="10">
        <f>PPRD!L59+RCV_RCY!L59+IMP!L59-EXP!L59+STK_CHG!L59-INTMARB!L59</f>
        <v>1519.0360275150476</v>
      </c>
      <c r="M59" s="10">
        <f>PPRD!M59+RCV_RCY!M59+IMP!M59-EXP!M59+STK_CHG!M59-INTMARB!M59</f>
        <v>1843.200085984523</v>
      </c>
      <c r="N59" s="10">
        <f>PPRD!N59+RCV_RCY!N59+IMP!N59-EXP!N59+STK_CHG!N59-INTMARB!N59</f>
        <v>1737.4415305245052</v>
      </c>
      <c r="O59" s="10">
        <f>PPRD!O59+RCV_RCY!O59+IMP!O59-EXP!O59+STK_CHG!O59-INTMARB!O59</f>
        <v>1973.9156491831473</v>
      </c>
      <c r="P59" s="10">
        <f>PPRD!P59+RCV_RCY!P59+IMP!P59-EXP!P59+STK_CHG!P59-INTMARB!P59</f>
        <v>2041.4015477214098</v>
      </c>
      <c r="Q59" s="10">
        <f>PPRD!Q59+RCV_RCY!Q59+IMP!Q59-EXP!Q59+STK_CHG!Q59-INTMARB!Q59</f>
        <v>1695.5766122098021</v>
      </c>
      <c r="R59" s="10">
        <f>PPRD!R59+RCV_RCY!R59+IMP!R59-EXP!R59+STK_CHG!R59-INTMARB!R59</f>
        <v>1979.6503009458295</v>
      </c>
      <c r="S59" s="10">
        <f>PPRD!S59+RCV_RCY!S59+IMP!S59-EXP!S59+STK_CHG!S59-INTMARB!S59</f>
        <v>2045.4380051590711</v>
      </c>
      <c r="T59" s="10">
        <f>PPRD!T59+RCV_RCY!T59+IMP!T59-EXP!T59+STK_CHG!T59-INTMARB!T59</f>
        <v>2046.8997420464311</v>
      </c>
      <c r="U59" s="10">
        <f>PPRD!U59+RCV_RCY!U59+IMP!U59-EXP!U59+STK_CHG!U59-INTMARB!U59</f>
        <v>1995.3185726569218</v>
      </c>
      <c r="V59" s="10">
        <f>PPRD!V59+RCV_RCY!V59+IMP!V59-EXP!V59+STK_CHG!V59-INTMARB!V59</f>
        <v>1877.190197764402</v>
      </c>
      <c r="W59" s="10">
        <f>PPRD!W59+RCV_RCY!W59+IMP!W59-EXP!W59+STK_CHG!W59-INTMARB!W59</f>
        <v>1852.2737747205501</v>
      </c>
      <c r="X59" s="10">
        <f>PPRD!X59+RCV_RCY!X59+IMP!X59-EXP!X59+STK_CHG!X59-INTMARB!X59</f>
        <v>1895.452364574377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6.5527085124677553</v>
      </c>
      <c r="H60" s="10">
        <f>PPRD!H60+RCV_RCY!H60+IMP!H60-EXP!H60+STK_CHG!H60-INTMARB!H60</f>
        <v>11.55537403267412</v>
      </c>
      <c r="I60" s="10">
        <f>PPRD!I60+RCV_RCY!I60+IMP!I60-EXP!I60+STK_CHG!I60-INTMARB!I60</f>
        <v>4.2980223559759239</v>
      </c>
      <c r="J60" s="10">
        <f>PPRD!J60+RCV_RCY!J60+IMP!J60-EXP!J60+STK_CHG!J60-INTMARB!J60</f>
        <v>8.3846947549441087</v>
      </c>
      <c r="K60" s="10">
        <f>PPRD!K60+RCV_RCY!K60+IMP!K60-EXP!K60+STK_CHG!K60-INTMARB!K60</f>
        <v>16.417110920034389</v>
      </c>
      <c r="L60" s="10">
        <f>PPRD!L60+RCV_RCY!L60+IMP!L60-EXP!L60+STK_CHG!L60-INTMARB!L60</f>
        <v>25.365434221840069</v>
      </c>
      <c r="M60" s="10">
        <f>PPRD!M60+RCV_RCY!M60+IMP!M60-EXP!M60+STK_CHG!M60-INTMARB!M60</f>
        <v>13.17592433361995</v>
      </c>
      <c r="N60" s="10">
        <f>PPRD!N60+RCV_RCY!N60+IMP!N60-EXP!N60+STK_CHG!N60-INTMARB!N60</f>
        <v>23.32209802235597</v>
      </c>
      <c r="O60" s="10">
        <f>PPRD!O60+RCV_RCY!O60+IMP!O60-EXP!O60+STK_CHG!O60-INTMARB!O60</f>
        <v>10.287102321582109</v>
      </c>
      <c r="P60" s="10">
        <f>PPRD!P60+RCV_RCY!P60+IMP!P60-EXP!P60+STK_CHG!P60-INTMARB!P60</f>
        <v>19.587790197764399</v>
      </c>
      <c r="Q60" s="10">
        <f>PPRD!Q60+RCV_RCY!Q60+IMP!Q60-EXP!Q60+STK_CHG!Q60-INTMARB!Q60</f>
        <v>16.135253654342218</v>
      </c>
      <c r="R60" s="10">
        <f>PPRD!R60+RCV_RCY!R60+IMP!R60-EXP!R60+STK_CHG!R60-INTMARB!R60</f>
        <v>18.742218400687879</v>
      </c>
      <c r="S60" s="10">
        <f>PPRD!S60+RCV_RCY!S60+IMP!S60-EXP!S60+STK_CHG!S60-INTMARB!S60</f>
        <v>24.09716251074806</v>
      </c>
      <c r="T60" s="10">
        <f>PPRD!T60+RCV_RCY!T60+IMP!T60-EXP!T60+STK_CHG!T60-INTMARB!T60</f>
        <v>28.11332760103182</v>
      </c>
      <c r="U60" s="10">
        <f>PPRD!U60+RCV_RCY!U60+IMP!U60-EXP!U60+STK_CHG!U60-INTMARB!U60</f>
        <v>14.09191745485812</v>
      </c>
      <c r="V60" s="10">
        <f>PPRD!V60+RCV_RCY!V60+IMP!V60-EXP!V60+STK_CHG!V60-INTMARB!V60</f>
        <v>17.47394668959587</v>
      </c>
      <c r="W60" s="10">
        <f>PPRD!W60+RCV_RCY!W60+IMP!W60-EXP!W60+STK_CHG!W60-INTMARB!W60</f>
        <v>18.812725709372309</v>
      </c>
      <c r="X60" s="10">
        <f>PPRD!X60+RCV_RCY!X60+IMP!X60-EXP!X60+STK_CHG!X60-INTMARB!X60</f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28.828718830610491</v>
      </c>
      <c r="D61" s="10">
        <f>PPRD!D61+RCV_RCY!D61+IMP!D61-EXP!D61+STK_CHG!D61-INTMARB!D61</f>
        <v>44.473086844368012</v>
      </c>
      <c r="E61" s="10">
        <f>PPRD!E61+RCV_RCY!E61+IMP!E61-EXP!E61+STK_CHG!E61-INTMARB!E61</f>
        <v>45.595700773860713</v>
      </c>
      <c r="F61" s="10">
        <f>PPRD!F61+RCV_RCY!F61+IMP!F61-EXP!F61+STK_CHG!F61-INTMARB!F61</f>
        <v>51.519088564058471</v>
      </c>
      <c r="G61" s="10">
        <f>PPRD!G61+RCV_RCY!G61+IMP!G61-EXP!G61+STK_CHG!G61-INTMARB!G61</f>
        <v>72.250902837489249</v>
      </c>
      <c r="H61" s="10">
        <f>PPRD!H61+RCV_RCY!H61+IMP!H61-EXP!H61+STK_CHG!H61-INTMARB!H61</f>
        <v>92.839380911435939</v>
      </c>
      <c r="I61" s="10">
        <f>PPRD!I61+RCV_RCY!I61+IMP!I61-EXP!I61+STK_CHG!I61-INTMARB!I61</f>
        <v>79.798452278589849</v>
      </c>
      <c r="J61" s="10">
        <f>PPRD!J61+RCV_RCY!J61+IMP!J61-EXP!J61+STK_CHG!J61-INTMARB!J61</f>
        <v>81.303181427343077</v>
      </c>
      <c r="K61" s="10">
        <f>PPRD!K61+RCV_RCY!K61+IMP!K61-EXP!K61+STK_CHG!K61-INTMARB!K61</f>
        <v>85.745657781599306</v>
      </c>
      <c r="L61" s="10">
        <f>PPRD!L61+RCV_RCY!L61+IMP!L61-EXP!L61+STK_CHG!L61-INTMARB!L61</f>
        <v>125.3463456577816</v>
      </c>
      <c r="M61" s="10">
        <f>PPRD!M61+RCV_RCY!M61+IMP!M61-EXP!M61+STK_CHG!M61-INTMARB!M61</f>
        <v>143.0328460877042</v>
      </c>
      <c r="N61" s="10">
        <f>PPRD!N61+RCV_RCY!N61+IMP!N61-EXP!N61+STK_CHG!N61-INTMARB!N61</f>
        <v>140.47480653482373</v>
      </c>
      <c r="O61" s="10">
        <f>PPRD!O61+RCV_RCY!O61+IMP!O61-EXP!O61+STK_CHG!O61-INTMARB!O61</f>
        <v>162.63250214961306</v>
      </c>
      <c r="P61" s="10">
        <f>PPRD!P61+RCV_RCY!P61+IMP!P61-EXP!P61+STK_CHG!P61-INTMARB!P61</f>
        <v>199.64170249355121</v>
      </c>
      <c r="Q61" s="10">
        <f>PPRD!Q61+RCV_RCY!Q61+IMP!Q61-EXP!Q61+STK_CHG!Q61-INTMARB!Q61</f>
        <v>218.0638865004299</v>
      </c>
      <c r="R61" s="10">
        <f>PPRD!R61+RCV_RCY!R61+IMP!R61-EXP!R61+STK_CHG!R61-INTMARB!R61</f>
        <v>235.51160791057609</v>
      </c>
      <c r="S61" s="10">
        <f>PPRD!S61+RCV_RCY!S61+IMP!S61-EXP!S61+STK_CHG!S61-INTMARB!S61</f>
        <v>234.41289767841789</v>
      </c>
      <c r="T61" s="10">
        <f>PPRD!T61+RCV_RCY!T61+IMP!T61-EXP!T61+STK_CHG!T61-INTMARB!T61</f>
        <v>225.0668959587274</v>
      </c>
      <c r="U61" s="10">
        <f>PPRD!U61+RCV_RCY!U61+IMP!U61-EXP!U61+STK_CHG!U61-INTMARB!U61</f>
        <v>228.01659501289771</v>
      </c>
      <c r="V61" s="10">
        <f>PPRD!V61+RCV_RCY!V61+IMP!V61-EXP!V61+STK_CHG!V61-INTMARB!V61</f>
        <v>231.6327601031814</v>
      </c>
      <c r="W61" s="10">
        <f>PPRD!W61+RCV_RCY!W61+IMP!W61-EXP!W61+STK_CHG!W61-INTMARB!W61</f>
        <v>245.08933791917451</v>
      </c>
      <c r="X61" s="10">
        <f>PPRD!X61+RCV_RCY!X61+IMP!X61-EXP!X61+STK_CHG!X61-INTMARB!X61</f>
        <v>245.80825451418741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140.8235597592433</v>
      </c>
      <c r="D62" s="10">
        <f>PPRD!D62+RCV_RCY!D62+IMP!D62-EXP!D62+STK_CHG!D62-INTMARB!D62</f>
        <v>142.9970765262253</v>
      </c>
      <c r="E62" s="10">
        <f>PPRD!E62+RCV_RCY!E62+IMP!E62-EXP!E62+STK_CHG!E62-INTMARB!E62</f>
        <v>135.2822871883061</v>
      </c>
      <c r="F62" s="10">
        <f>PPRD!F62+RCV_RCY!F62+IMP!F62-EXP!F62+STK_CHG!F62-INTMARB!F62</f>
        <v>182.0006018916595</v>
      </c>
      <c r="G62" s="10">
        <f>PPRD!G62+RCV_RCY!G62+IMP!G62-EXP!G62+STK_CHG!G62-INTMARB!G62</f>
        <v>171.99294926913149</v>
      </c>
      <c r="H62" s="10">
        <f>PPRD!H62+RCV_RCY!H62+IMP!H62-EXP!H62+STK_CHG!H62-INTMARB!H62</f>
        <v>187.27910576096301</v>
      </c>
      <c r="I62" s="10">
        <f>PPRD!I62+RCV_RCY!I62+IMP!I62-EXP!I62+STK_CHG!I62-INTMARB!I62</f>
        <v>184.46070507308681</v>
      </c>
      <c r="J62" s="10">
        <f>PPRD!J62+RCV_RCY!J62+IMP!J62-EXP!J62+STK_CHG!J62-INTMARB!J62</f>
        <v>134.5896818572657</v>
      </c>
      <c r="K62" s="10">
        <f>PPRD!K62+RCV_RCY!K62+IMP!K62-EXP!K62+STK_CHG!K62-INTMARB!K62</f>
        <v>202.44574376612209</v>
      </c>
      <c r="L62" s="10">
        <f>PPRD!L62+RCV_RCY!L62+IMP!L62-EXP!L62+STK_CHG!L62-INTMARB!L62</f>
        <v>236.93516766981941</v>
      </c>
      <c r="M62" s="10">
        <f>PPRD!M62+RCV_RCY!M62+IMP!M62-EXP!M62+STK_CHG!M62-INTMARB!M62</f>
        <v>306.33422184006878</v>
      </c>
      <c r="N62" s="10">
        <f>PPRD!N62+RCV_RCY!N62+IMP!N62-EXP!N62+STK_CHG!N62-INTMARB!N62</f>
        <v>306.94565778159932</v>
      </c>
      <c r="O62" s="10">
        <f>PPRD!O62+RCV_RCY!O62+IMP!O62-EXP!O62+STK_CHG!O62-INTMARB!O62</f>
        <v>346.381513327601</v>
      </c>
      <c r="P62" s="10">
        <f>PPRD!P62+RCV_RCY!P62+IMP!P62-EXP!P62+STK_CHG!P62-INTMARB!P62</f>
        <v>348.68392089423901</v>
      </c>
      <c r="Q62" s="10">
        <f>PPRD!Q62+RCV_RCY!Q62+IMP!Q62-EXP!Q62+STK_CHG!Q62-INTMARB!Q62</f>
        <v>360.31341358555466</v>
      </c>
      <c r="R62" s="10">
        <f>PPRD!R62+RCV_RCY!R62+IMP!R62-EXP!R62+STK_CHG!R62-INTMARB!R62</f>
        <v>371.75640584694742</v>
      </c>
      <c r="S62" s="10">
        <f>PPRD!S62+RCV_RCY!S62+IMP!S62-EXP!S62+STK_CHG!S62-INTMARB!S62</f>
        <v>367.17540842648322</v>
      </c>
      <c r="T62" s="10">
        <f>PPRD!T62+RCV_RCY!T62+IMP!T62-EXP!T62+STK_CHG!T62-INTMARB!T62</f>
        <v>378.55159071367149</v>
      </c>
      <c r="U62" s="10">
        <f>PPRD!U62+RCV_RCY!U62+IMP!U62-EXP!U62+STK_CHG!U62-INTMARB!U62</f>
        <v>374.24522785898529</v>
      </c>
      <c r="V62" s="10">
        <f>PPRD!V62+RCV_RCY!V62+IMP!V62-EXP!V62+STK_CHG!V62-INTMARB!V62</f>
        <v>377.67265692175403</v>
      </c>
      <c r="W62" s="10">
        <f>PPRD!W62+RCV_RCY!W62+IMP!W62-EXP!W62+STK_CHG!W62-INTMARB!W62</f>
        <v>375.99836629406707</v>
      </c>
      <c r="X62" s="10">
        <f>PPRD!X62+RCV_RCY!X62+IMP!X62-EXP!X62+STK_CHG!X62-INTMARB!X62</f>
        <v>398.50008598452263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20.357695614789339</v>
      </c>
      <c r="M63" s="10">
        <f>PPRD!M63+RCV_RCY!M63+IMP!M63-EXP!M63+STK_CHG!M63-INTMARB!M63</f>
        <v>56.753224419604457</v>
      </c>
      <c r="N63" s="10">
        <f>PPRD!N63+RCV_RCY!N63+IMP!N63-EXP!N63+STK_CHG!N63-INTMARB!N63</f>
        <v>56.077730008598422</v>
      </c>
      <c r="O63" s="10">
        <f>PPRD!O63+RCV_RCY!O63+IMP!O63-EXP!O63+STK_CHG!O63-INTMARB!O63</f>
        <v>54.431642304385193</v>
      </c>
      <c r="P63" s="10">
        <f>PPRD!P63+RCV_RCY!P63+IMP!P63-EXP!P63+STK_CHG!P63-INTMARB!P63</f>
        <v>54.128976784178874</v>
      </c>
      <c r="Q63" s="10">
        <f>PPRD!Q63+RCV_RCY!Q63+IMP!Q63-EXP!Q63+STK_CHG!Q63-INTMARB!Q63</f>
        <v>38.935167669819378</v>
      </c>
      <c r="R63" s="10">
        <f>PPRD!R63+RCV_RCY!R63+IMP!R63-EXP!R63+STK_CHG!R63-INTMARB!R63</f>
        <v>40.572312983662883</v>
      </c>
      <c r="S63" s="10">
        <f>PPRD!S63+RCV_RCY!S63+IMP!S63-EXP!S63+STK_CHG!S63-INTMARB!S63</f>
        <v>43.064488392089416</v>
      </c>
      <c r="T63" s="10">
        <f>PPRD!T63+RCV_RCY!T63+IMP!T63-EXP!T63+STK_CHG!T63-INTMARB!T63</f>
        <v>96.757609630266501</v>
      </c>
      <c r="U63" s="10">
        <f>PPRD!U63+RCV_RCY!U63+IMP!U63-EXP!U63+STK_CHG!U63-INTMARB!U63</f>
        <v>113.35709372312988</v>
      </c>
      <c r="V63" s="10">
        <f>PPRD!V63+RCV_RCY!V63+IMP!V63-EXP!V63+STK_CHG!V63-INTMARB!V63</f>
        <v>129.42708512467755</v>
      </c>
      <c r="W63" s="10">
        <f>PPRD!W63+RCV_RCY!W63+IMP!W63-EXP!W63+STK_CHG!W63-INTMARB!W63</f>
        <v>129.67274290627685</v>
      </c>
      <c r="X63" s="10">
        <f>PPRD!X63+RCV_RCY!X63+IMP!X63-EXP!X63+STK_CHG!X63-INTMARB!X63</f>
        <v>161.28925193465173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1.3757523645743768</v>
      </c>
      <c r="M64" s="10">
        <f>PPRD!M64+RCV_RCY!M64+IMP!M64-EXP!M64+STK_CHG!M64-INTMARB!M64</f>
        <v>4.815133276010318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114.32012037833189</v>
      </c>
      <c r="M65" s="10">
        <f>PPRD!M65+RCV_RCY!M65+IMP!M65-EXP!M65+STK_CHG!M65-INTMARB!M65</f>
        <v>328.35778159931203</v>
      </c>
      <c r="N65" s="10">
        <f>PPRD!N65+RCV_RCY!N65+IMP!N65-EXP!N65+STK_CHG!N65-INTMARB!N65</f>
        <v>305.22072226999131</v>
      </c>
      <c r="O65" s="10">
        <f>PPRD!O65+RCV_RCY!O65+IMP!O65-EXP!O65+STK_CHG!O65-INTMARB!O65</f>
        <v>302.43559759243328</v>
      </c>
      <c r="P65" s="10">
        <f>PPRD!P65+RCV_RCY!P65+IMP!P65-EXP!P65+STK_CHG!P65-INTMARB!P65</f>
        <v>298.91212381771277</v>
      </c>
      <c r="Q65" s="10">
        <f>PPRD!Q65+RCV_RCY!Q65+IMP!Q65-EXP!Q65+STK_CHG!Q65-INTMARB!Q65</f>
        <v>383.74703353396387</v>
      </c>
      <c r="R65" s="10">
        <f>PPRD!R65+RCV_RCY!R65+IMP!R65-EXP!R65+STK_CHG!R65-INTMARB!R65</f>
        <v>223.1907136715391</v>
      </c>
      <c r="S65" s="10">
        <f>PPRD!S65+RCV_RCY!S65+IMP!S65-EXP!S65+STK_CHG!S65-INTMARB!S65</f>
        <v>401.87583834909708</v>
      </c>
      <c r="T65" s="10">
        <f>PPRD!T65+RCV_RCY!T65+IMP!T65-EXP!T65+STK_CHG!T65-INTMARB!T65</f>
        <v>386.65279449699062</v>
      </c>
      <c r="U65" s="10">
        <f>PPRD!U65+RCV_RCY!U65+IMP!U65-EXP!U65+STK_CHG!U65-INTMARB!U65</f>
        <v>369.82398968185714</v>
      </c>
      <c r="V65" s="10">
        <f>PPRD!V65+RCV_RCY!V65+IMP!V65-EXP!V65+STK_CHG!V65-INTMARB!V65</f>
        <v>359.75451418744609</v>
      </c>
      <c r="W65" s="10">
        <f>PPRD!W65+RCV_RCY!W65+IMP!W65-EXP!W65+STK_CHG!W65-INTMARB!W65</f>
        <v>576.23800515907135</v>
      </c>
      <c r="X65" s="10">
        <f>PPRD!X65+RCV_RCY!X65+IMP!X65-EXP!X65+STK_CHG!X65-INTMARB!X65</f>
        <v>617.23147033533962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11.705846947549437</v>
      </c>
      <c r="M66" s="10">
        <f>PPRD!M66+RCV_RCY!M66+IMP!M66-EXP!M66+STK_CHG!M66-INTMARB!M66</f>
        <v>10.805417024935508</v>
      </c>
      <c r="N66" s="10">
        <f>PPRD!N66+RCV_RCY!N66+IMP!N66-EXP!N66+STK_CHG!N66-INTMARB!N66</f>
        <v>29.714875322441955</v>
      </c>
      <c r="O66" s="10">
        <f>PPRD!O66+RCV_RCY!O66+IMP!O66-EXP!O66+STK_CHG!O66-INTMARB!O66</f>
        <v>18.009028374892516</v>
      </c>
      <c r="P66" s="10">
        <f>PPRD!P66+RCV_RCY!P66+IMP!P66-EXP!P66+STK_CHG!P66-INTMARB!P66</f>
        <v>4.5022355975924331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17.149613069647462</v>
      </c>
      <c r="I69" s="10">
        <f>PPRD!I69+RCV_RCY!I69+IMP!I69-EXP!I69+STK_CHG!I69-INTMARB!I69</f>
        <v>58.111435941530516</v>
      </c>
      <c r="J69" s="10">
        <f>PPRD!J69+RCV_RCY!J69+IMP!J69-EXP!J69+STK_CHG!J69-INTMARB!J69</f>
        <v>51.033619948409282</v>
      </c>
      <c r="K69" s="10">
        <f>PPRD!K69+RCV_RCY!K69+IMP!K69-EXP!K69+STK_CHG!K69-INTMARB!K69</f>
        <v>41.334737747205509</v>
      </c>
      <c r="L69" s="10">
        <f>PPRD!L69+RCV_RCY!L69+IMP!L69-EXP!L69+STK_CHG!L69-INTMARB!L69</f>
        <v>89.565090283748916</v>
      </c>
      <c r="M69" s="10">
        <f>PPRD!M69+RCV_RCY!M69+IMP!M69-EXP!M69+STK_CHG!M69-INTMARB!M69</f>
        <v>46.749269131556318</v>
      </c>
      <c r="N69" s="10">
        <f>PPRD!N69+RCV_RCY!N69+IMP!N69-EXP!N69+STK_CHG!N69-INTMARB!N69</f>
        <v>39.149183147033533</v>
      </c>
      <c r="O69" s="10">
        <f>PPRD!O69+RCV_RCY!O69+IMP!O69-EXP!O69+STK_CHG!O69-INTMARB!O69</f>
        <v>29.804901117798796</v>
      </c>
      <c r="P69" s="10">
        <f>PPRD!P69+RCV_RCY!P69+IMP!P69-EXP!P69+STK_CHG!P69-INTMARB!P69</f>
        <v>23.411693895098875</v>
      </c>
      <c r="Q69" s="10">
        <f>PPRD!Q69+RCV_RCY!Q69+IMP!Q69-EXP!Q69+STK_CHG!Q69-INTMARB!Q69</f>
        <v>15.577730008598451</v>
      </c>
      <c r="R69" s="10">
        <f>PPRD!R69+RCV_RCY!R69+IMP!R69-EXP!R69+STK_CHG!R69-INTMARB!R69</f>
        <v>23.77188306104901</v>
      </c>
      <c r="S69" s="10">
        <f>PPRD!S69+RCV_RCY!S69+IMP!S69-EXP!S69+STK_CHG!S69-INTMARB!S69</f>
        <v>4.7723989681857271</v>
      </c>
      <c r="T69" s="10">
        <f>PPRD!T69+RCV_RCY!T69+IMP!T69-EXP!T69+STK_CHG!T69-INTMARB!T69</f>
        <v>6.393207222699913</v>
      </c>
      <c r="U69" s="10">
        <f>PPRD!U69+RCV_RCY!U69+IMP!U69-EXP!U69+STK_CHG!U69-INTMARB!U69</f>
        <v>18.729320722269993</v>
      </c>
      <c r="V69" s="10">
        <f>PPRD!V69+RCV_RCY!V69+IMP!V69-EXP!V69+STK_CHG!V69-INTMARB!V69</f>
        <v>20.620292347377472</v>
      </c>
      <c r="W69" s="10">
        <f>PPRD!W69+RCV_RCY!W69+IMP!W69-EXP!W69+STK_CHG!W69-INTMARB!W69</f>
        <v>6.3031814273430777</v>
      </c>
      <c r="X69" s="10">
        <f>PPRD!X69+RCV_RCY!X69+IMP!X69-EXP!X69+STK_CHG!X69-INTMARB!X69</f>
        <v>4.5922613929492684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21.257265692175409</v>
      </c>
      <c r="N70" s="10">
        <f>PPRD!N70+RCV_RCY!N70+IMP!N70-EXP!N70+STK_CHG!N70-INTMARB!N70</f>
        <v>22.976956147893379</v>
      </c>
      <c r="O70" s="10">
        <f>PPRD!O70+RCV_RCY!O70+IMP!O70-EXP!O70+STK_CHG!O70-INTMARB!O70</f>
        <v>28.589853826311259</v>
      </c>
      <c r="P70" s="10">
        <f>PPRD!P70+RCV_RCY!P70+IMP!P70-EXP!P70+STK_CHG!P70-INTMARB!P70</f>
        <v>34.537145313843503</v>
      </c>
      <c r="Q70" s="10">
        <f>PPRD!Q70+RCV_RCY!Q70+IMP!Q70-EXP!Q70+STK_CHG!Q70-INTMARB!Q70</f>
        <v>41.413499570077377</v>
      </c>
      <c r="R70" s="10">
        <f>PPRD!R70+RCV_RCY!R70+IMP!R70-EXP!R70+STK_CHG!R70-INTMARB!R70</f>
        <v>51.091487532244187</v>
      </c>
      <c r="S70" s="10">
        <f>PPRD!S70+RCV_RCY!S70+IMP!S70-EXP!S70+STK_CHG!S70-INTMARB!S70</f>
        <v>65.367325881341358</v>
      </c>
      <c r="T70" s="10">
        <f>PPRD!T70+RCV_RCY!T70+IMP!T70-EXP!T70+STK_CHG!T70-INTMARB!T70</f>
        <v>75.382115219260527</v>
      </c>
      <c r="U70" s="10">
        <f>PPRD!U70+RCV_RCY!U70+IMP!U70-EXP!U70+STK_CHG!U70-INTMARB!U70</f>
        <v>93.426999140154763</v>
      </c>
      <c r="V70" s="10">
        <f>PPRD!V70+RCV_RCY!V70+IMP!V70-EXP!V70+STK_CHG!V70-INTMARB!V70</f>
        <v>113.3466895958727</v>
      </c>
      <c r="W70" s="10">
        <f>PPRD!W70+RCV_RCY!W70+IMP!W70-EXP!W70+STK_CHG!W70-INTMARB!W70</f>
        <v>131.54918314703349</v>
      </c>
      <c r="X70" s="10">
        <f>PPRD!X70+RCV_RCY!X70+IMP!X70-EXP!X70+STK_CHG!X70-INTMARB!X70</f>
        <v>190.0592433361995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442.91582115219251</v>
      </c>
      <c r="D71" s="37">
        <f t="shared" si="22"/>
        <v>528.94815133276006</v>
      </c>
      <c r="E71" s="37">
        <f t="shared" si="22"/>
        <v>488.36818572656921</v>
      </c>
      <c r="F71" s="37">
        <f t="shared" si="22"/>
        <v>574.49604471195175</v>
      </c>
      <c r="G71" s="37">
        <f t="shared" si="22"/>
        <v>563.43748925193461</v>
      </c>
      <c r="H71" s="37">
        <f t="shared" si="22"/>
        <v>502.14961306964756</v>
      </c>
      <c r="I71" s="37">
        <f t="shared" si="22"/>
        <v>601.07962166809978</v>
      </c>
      <c r="J71" s="37">
        <f t="shared" si="22"/>
        <v>623.60275150472921</v>
      </c>
      <c r="K71" s="37">
        <f t="shared" si="22"/>
        <v>650.21014617368871</v>
      </c>
      <c r="L71" s="37">
        <f t="shared" si="22"/>
        <v>712.26233877901973</v>
      </c>
      <c r="M71" s="37">
        <f t="shared" si="22"/>
        <v>702.55322441960448</v>
      </c>
      <c r="N71" s="37">
        <f t="shared" si="22"/>
        <v>726.99200343938082</v>
      </c>
      <c r="O71" s="37">
        <f t="shared" si="22"/>
        <v>697.87188306104895</v>
      </c>
      <c r="P71" s="37">
        <f t="shared" si="22"/>
        <v>656.96474634565766</v>
      </c>
      <c r="Q71" s="37">
        <f t="shared" si="22"/>
        <v>672.36792777300082</v>
      </c>
      <c r="R71" s="37">
        <f t="shared" si="22"/>
        <v>669.30343938091141</v>
      </c>
      <c r="S71" s="37">
        <f t="shared" si="22"/>
        <v>670.3663800515908</v>
      </c>
      <c r="T71" s="37">
        <f t="shared" si="22"/>
        <v>633.04187446259675</v>
      </c>
      <c r="U71" s="37">
        <f t="shared" si="22"/>
        <v>638.65004299226143</v>
      </c>
      <c r="V71" s="37">
        <f t="shared" si="22"/>
        <v>647.18168529664649</v>
      </c>
      <c r="W71" s="37">
        <f t="shared" si="22"/>
        <v>636.61986242476337</v>
      </c>
      <c r="X71" s="37">
        <f t="shared" ref="X71" si="23">SUM(X72:X73)</f>
        <v>661.19707652622526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260.60472914875322</v>
      </c>
      <c r="D72" s="10">
        <f>PPRD!D72+RCV_RCY!D72+IMP!D72-EXP!D72+STK_CHG!D72-INTMARB!D72</f>
        <v>317.06792777300092</v>
      </c>
      <c r="E72" s="10">
        <f>PPRD!E72+RCV_RCY!E72+IMP!E72-EXP!E72+STK_CHG!E72-INTMARB!E72</f>
        <v>295.14187446259672</v>
      </c>
      <c r="F72" s="10">
        <f>PPRD!F72+RCV_RCY!F72+IMP!F72-EXP!F72+STK_CHG!F72-INTMARB!F72</f>
        <v>289.55288048151328</v>
      </c>
      <c r="G72" s="10">
        <f>PPRD!G72+RCV_RCY!G72+IMP!G72-EXP!G72+STK_CHG!G72-INTMARB!G72</f>
        <v>281.19329320722272</v>
      </c>
      <c r="H72" s="10">
        <f>PPRD!H72+RCV_RCY!H72+IMP!H72-EXP!H72+STK_CHG!H72-INTMARB!H72</f>
        <v>199.69905417024941</v>
      </c>
      <c r="I72" s="10">
        <f>PPRD!I72+RCV_RCY!I72+IMP!I72-EXP!I72+STK_CHG!I72-INTMARB!I72</f>
        <v>196.5940670679278</v>
      </c>
      <c r="J72" s="10">
        <f>PPRD!J72+RCV_RCY!J72+IMP!J72-EXP!J72+STK_CHG!J72-INTMARB!J72</f>
        <v>389.93981083404992</v>
      </c>
      <c r="K72" s="10">
        <f>PPRD!K72+RCV_RCY!K72+IMP!K72-EXP!K72+STK_CHG!K72-INTMARB!K72</f>
        <v>290.72321582115222</v>
      </c>
      <c r="L72" s="10">
        <f>PPRD!L72+RCV_RCY!L72+IMP!L72-EXP!L72+STK_CHG!L72-INTMARB!L72</f>
        <v>323.68392089423901</v>
      </c>
      <c r="M72" s="10">
        <f>PPRD!M72+RCV_RCY!M72+IMP!M72-EXP!M72+STK_CHG!M72-INTMARB!M72</f>
        <v>348.06534823731732</v>
      </c>
      <c r="N72" s="10">
        <f>PPRD!N72+RCV_RCY!N72+IMP!N72-EXP!N72+STK_CHG!N72-INTMARB!N72</f>
        <v>380.80877042132408</v>
      </c>
      <c r="O72" s="10">
        <f>PPRD!O72+RCV_RCY!O72+IMP!O72-EXP!O72+STK_CHG!O72-INTMARB!O72</f>
        <v>356.84772141014622</v>
      </c>
      <c r="P72" s="10">
        <f>PPRD!P72+RCV_RCY!P72+IMP!P72-EXP!P72+STK_CHG!P72-INTMARB!P72</f>
        <v>313.21057609630259</v>
      </c>
      <c r="Q72" s="10">
        <f>PPRD!Q72+RCV_RCY!Q72+IMP!Q72-EXP!Q72+STK_CHG!Q72-INTMARB!Q72</f>
        <v>314.15399828030951</v>
      </c>
      <c r="R72" s="10">
        <f>PPRD!R72+RCV_RCY!R72+IMP!R72-EXP!R72+STK_CHG!R72-INTMARB!R72</f>
        <v>312.24797936371448</v>
      </c>
      <c r="S72" s="10">
        <f>PPRD!S72+RCV_RCY!S72+IMP!S72-EXP!S72+STK_CHG!S72-INTMARB!S72</f>
        <v>307.11281169389508</v>
      </c>
      <c r="T72" s="10">
        <f>PPRD!T72+RCV_RCY!T72+IMP!T72-EXP!T72+STK_CHG!T72-INTMARB!T72</f>
        <v>278.23155631986242</v>
      </c>
      <c r="U72" s="10">
        <f>PPRD!U72+RCV_RCY!U72+IMP!U72-EXP!U72+STK_CHG!U72-INTMARB!U72</f>
        <v>290.34823731728289</v>
      </c>
      <c r="V72" s="10">
        <f>PPRD!V72+RCV_RCY!V72+IMP!V72-EXP!V72+STK_CHG!V72-INTMARB!V72</f>
        <v>303.44178847807387</v>
      </c>
      <c r="W72" s="10">
        <f>PPRD!W72+RCV_RCY!W72+IMP!W72-EXP!W72+STK_CHG!W72-INTMARB!W72</f>
        <v>280.77291487532239</v>
      </c>
      <c r="X72" s="10">
        <f>PPRD!X72+RCV_RCY!X72+IMP!X72-EXP!X72+STK_CHG!X72-INTMARB!X72</f>
        <v>281.96233877901977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182.31109200343931</v>
      </c>
      <c r="D73" s="10">
        <f>PPRD!D73+RCV_RCY!D73+IMP!D73-EXP!D73+STK_CHG!D73-INTMARB!D73</f>
        <v>211.8802235597592</v>
      </c>
      <c r="E73" s="10">
        <f>PPRD!E73+RCV_RCY!E73+IMP!E73-EXP!E73+STK_CHG!E73-INTMARB!E73</f>
        <v>193.22631126397249</v>
      </c>
      <c r="F73" s="10">
        <f>PPRD!F73+RCV_RCY!F73+IMP!F73-EXP!F73+STK_CHG!F73-INTMARB!F73</f>
        <v>284.94316423043853</v>
      </c>
      <c r="G73" s="10">
        <f>PPRD!G73+RCV_RCY!G73+IMP!G73-EXP!G73+STK_CHG!G73-INTMARB!G73</f>
        <v>282.24419604471188</v>
      </c>
      <c r="H73" s="10">
        <f>PPRD!H73+RCV_RCY!H73+IMP!H73-EXP!H73+STK_CHG!H73-INTMARB!H73</f>
        <v>302.45055889939812</v>
      </c>
      <c r="I73" s="10">
        <f>PPRD!I73+RCV_RCY!I73+IMP!I73-EXP!I73+STK_CHG!I73-INTMARB!I73</f>
        <v>404.48555460017201</v>
      </c>
      <c r="J73" s="10">
        <f>PPRD!J73+RCV_RCY!J73+IMP!J73-EXP!J73+STK_CHG!J73-INTMARB!J73</f>
        <v>233.66294067067929</v>
      </c>
      <c r="K73" s="10">
        <f>PPRD!K73+RCV_RCY!K73+IMP!K73-EXP!K73+STK_CHG!K73-INTMARB!K73</f>
        <v>359.48693035253649</v>
      </c>
      <c r="L73" s="10">
        <f>PPRD!L73+RCV_RCY!L73+IMP!L73-EXP!L73+STK_CHG!L73-INTMARB!L73</f>
        <v>388.57841788478072</v>
      </c>
      <c r="M73" s="10">
        <f>PPRD!M73+RCV_RCY!M73+IMP!M73-EXP!M73+STK_CHG!M73-INTMARB!M73</f>
        <v>354.48787618228721</v>
      </c>
      <c r="N73" s="10">
        <f>PPRD!N73+RCV_RCY!N73+IMP!N73-EXP!N73+STK_CHG!N73-INTMARB!N73</f>
        <v>346.18323301805668</v>
      </c>
      <c r="O73" s="10">
        <f>PPRD!O73+RCV_RCY!O73+IMP!O73-EXP!O73+STK_CHG!O73-INTMARB!O73</f>
        <v>341.02416165090278</v>
      </c>
      <c r="P73" s="10">
        <f>PPRD!P73+RCV_RCY!P73+IMP!P73-EXP!P73+STK_CHG!P73-INTMARB!P73</f>
        <v>343.75417024935513</v>
      </c>
      <c r="Q73" s="10">
        <f>PPRD!Q73+RCV_RCY!Q73+IMP!Q73-EXP!Q73+STK_CHG!Q73-INTMARB!Q73</f>
        <v>358.21392949269131</v>
      </c>
      <c r="R73" s="10">
        <f>PPRD!R73+RCV_RCY!R73+IMP!R73-EXP!R73+STK_CHG!R73-INTMARB!R73</f>
        <v>357.05546001719688</v>
      </c>
      <c r="S73" s="10">
        <f>PPRD!S73+RCV_RCY!S73+IMP!S73-EXP!S73+STK_CHG!S73-INTMARB!S73</f>
        <v>363.25356835769566</v>
      </c>
      <c r="T73" s="10">
        <f>PPRD!T73+RCV_RCY!T73+IMP!T73-EXP!T73+STK_CHG!T73-INTMARB!T73</f>
        <v>354.81031814273427</v>
      </c>
      <c r="U73" s="10">
        <f>PPRD!U73+RCV_RCY!U73+IMP!U73-EXP!U73+STK_CHG!U73-INTMARB!U73</f>
        <v>348.30180567497848</v>
      </c>
      <c r="V73" s="10">
        <f>PPRD!V73+RCV_RCY!V73+IMP!V73-EXP!V73+STK_CHG!V73-INTMARB!V73</f>
        <v>343.73989681857267</v>
      </c>
      <c r="W73" s="10">
        <f>PPRD!W73+RCV_RCY!W73+IMP!W73-EXP!W73+STK_CHG!W73-INTMARB!W73</f>
        <v>355.84694754944104</v>
      </c>
      <c r="X73" s="10">
        <f>PPRD!X73+RCV_RCY!X73+IMP!X73-EXP!X73+STK_CHG!X73-INTMARB!X73</f>
        <v>379.23473774720549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12422.26999140155</v>
      </c>
      <c r="D74" s="37">
        <f>PPRD!D74+RCV_RCY!D74+IMP!D74-EXP!D74+STK_CHG!D74-INTMARB!D74</f>
        <v>11955.88993981083</v>
      </c>
      <c r="E74" s="37">
        <f>PPRD!E74+RCV_RCY!E74+IMP!E74-EXP!E74+STK_CHG!E74-INTMARB!E74</f>
        <v>12216.680997420461</v>
      </c>
      <c r="F74" s="37">
        <f>PPRD!F74+RCV_RCY!F74+IMP!F74-EXP!F74+STK_CHG!F74-INTMARB!F74</f>
        <v>12221.58211521926</v>
      </c>
      <c r="G74" s="37">
        <f>PPRD!G74+RCV_RCY!G74+IMP!G74-EXP!G74+STK_CHG!G74-INTMARB!G74</f>
        <v>12204.29922613929</v>
      </c>
      <c r="H74" s="37">
        <f>PPRD!H74+RCV_RCY!H74+IMP!H74-EXP!H74+STK_CHG!H74-INTMARB!H74</f>
        <v>12277.30008598452</v>
      </c>
      <c r="I74" s="37">
        <f>PPRD!I74+RCV_RCY!I74+IMP!I74-EXP!I74+STK_CHG!I74-INTMARB!I74</f>
        <v>12032.24419604471</v>
      </c>
      <c r="J74" s="37">
        <f>PPRD!J74+RCV_RCY!J74+IMP!J74-EXP!J74+STK_CHG!J74-INTMARB!J74</f>
        <v>12440.326741186591</v>
      </c>
      <c r="K74" s="37">
        <f>PPRD!K74+RCV_RCY!K74+IMP!K74-EXP!K74+STK_CHG!K74-INTMARB!K74</f>
        <v>11754.428202923469</v>
      </c>
      <c r="L74" s="37">
        <f>PPRD!L74+RCV_RCY!L74+IMP!L74-EXP!L74+STK_CHG!L74-INTMARB!L74</f>
        <v>11853.287016337061</v>
      </c>
      <c r="M74" s="37">
        <f>PPRD!M74+RCV_RCY!M74+IMP!M74-EXP!M74+STK_CHG!M74-INTMARB!M74</f>
        <v>11608.852966466029</v>
      </c>
      <c r="N74" s="37">
        <f>PPRD!N74+RCV_RCY!N74+IMP!N74-EXP!N74+STK_CHG!N74-INTMARB!N74</f>
        <v>11700.61100601892</v>
      </c>
      <c r="O74" s="37">
        <f>PPRD!O74+RCV_RCY!O74+IMP!O74-EXP!O74+STK_CHG!O74-INTMARB!O74</f>
        <v>9765.3129836629396</v>
      </c>
      <c r="P74" s="37">
        <f>PPRD!P74+RCV_RCY!P74+IMP!P74-EXP!P74+STK_CHG!P74-INTMARB!P74</f>
        <v>10336.4939810834</v>
      </c>
      <c r="Q74" s="37">
        <f>PPRD!Q74+RCV_RCY!Q74+IMP!Q74-EXP!Q74+STK_CHG!Q74-INTMARB!Q74</f>
        <v>8176.2369733447977</v>
      </c>
      <c r="R74" s="37">
        <f>PPRD!R74+RCV_RCY!R74+IMP!R74-EXP!R74+STK_CHG!R74-INTMARB!R74</f>
        <v>6283.1779879621663</v>
      </c>
      <c r="S74" s="37">
        <f>PPRD!S74+RCV_RCY!S74+IMP!S74-EXP!S74+STK_CHG!S74-INTMARB!S74</f>
        <v>10588.966981943249</v>
      </c>
      <c r="T74" s="37">
        <f>PPRD!T74+RCV_RCY!T74+IMP!T74-EXP!T74+STK_CHG!T74-INTMARB!T74</f>
        <v>10299.709974204639</v>
      </c>
      <c r="U74" s="37">
        <f>PPRD!U74+RCV_RCY!U74+IMP!U74-EXP!U74+STK_CHG!U74-INTMARB!U74</f>
        <v>6960.8619948409278</v>
      </c>
      <c r="V74" s="37">
        <f>PPRD!V74+RCV_RCY!V74+IMP!V74-EXP!V74+STK_CHG!V74-INTMARB!V74</f>
        <v>10593.544969905421</v>
      </c>
      <c r="W74" s="37">
        <f>PPRD!W74+RCV_RCY!W74+IMP!W74-EXP!W74+STK_CHG!W74-INTMARB!W74</f>
        <v>8371.0149613069643</v>
      </c>
      <c r="X74" s="37">
        <f>PPRD!X74+RCV_RCY!X74+IMP!X74-EXP!X74+STK_CHG!X74-INTMARB!X74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116.3226999140155</v>
      </c>
      <c r="H75" s="37">
        <f>PPRD!H75+RCV_RCY!H75+IMP!H75-EXP!H75+STK_CHG!H75-INTMARB!H75</f>
        <v>179.38521066208079</v>
      </c>
      <c r="I75" s="37">
        <f>PPRD!I75+RCV_RCY!I75+IMP!I75-EXP!I75+STK_CHG!I75-INTMARB!I75</f>
        <v>173.49286328460869</v>
      </c>
      <c r="J75" s="37">
        <f>PPRD!J75+RCV_RCY!J75+IMP!J75-EXP!J75+STK_CHG!J75-INTMARB!J75</f>
        <v>179.54282029234739</v>
      </c>
      <c r="K75" s="37">
        <f>PPRD!K75+RCV_RCY!K75+IMP!K75-EXP!K75+STK_CHG!K75-INTMARB!K75</f>
        <v>222.54462596732591</v>
      </c>
      <c r="L75" s="37">
        <f>PPRD!L75+RCV_RCY!L75+IMP!L75-EXP!L75+STK_CHG!L75-INTMARB!L75</f>
        <v>131.41779879621669</v>
      </c>
      <c r="M75" s="37">
        <f>PPRD!M75+RCV_RCY!M75+IMP!M75-EXP!M75+STK_CHG!M75-INTMARB!M75</f>
        <v>255.29759243336201</v>
      </c>
      <c r="N75" s="37">
        <f>PPRD!N75+RCV_RCY!N75+IMP!N75-EXP!N75+STK_CHG!N75-INTMARB!N75</f>
        <v>217.48495270851251</v>
      </c>
      <c r="O75" s="37">
        <f>PPRD!O75+RCV_RCY!O75+IMP!O75-EXP!O75+STK_CHG!O75-INTMARB!O75</f>
        <v>262.02209802235598</v>
      </c>
      <c r="P75" s="37">
        <f>PPRD!P75+RCV_RCY!P75+IMP!P75-EXP!P75+STK_CHG!P75-INTMARB!P75</f>
        <v>304.60687876182283</v>
      </c>
      <c r="Q75" s="37">
        <f>PPRD!Q75+RCV_RCY!Q75+IMP!Q75-EXP!Q75+STK_CHG!Q75-INTMARB!Q75</f>
        <v>306.33327601031812</v>
      </c>
      <c r="R75" s="37">
        <f>PPRD!R75+RCV_RCY!R75+IMP!R75-EXP!R75+STK_CHG!R75-INTMARB!R75</f>
        <v>296.21049011177979</v>
      </c>
      <c r="S75" s="37">
        <f>PPRD!S75+RCV_RCY!S75+IMP!S75-EXP!S75+STK_CHG!S75-INTMARB!S75</f>
        <v>358.58366294067071</v>
      </c>
      <c r="T75" s="37">
        <f>PPRD!T75+RCV_RCY!T75+IMP!T75-EXP!T75+STK_CHG!T75-INTMARB!T75</f>
        <v>362.11711092003429</v>
      </c>
      <c r="U75" s="37">
        <f>PPRD!U75+RCV_RCY!U75+IMP!U75-EXP!U75+STK_CHG!U75-INTMARB!U75</f>
        <v>327.88383490971631</v>
      </c>
      <c r="V75" s="37">
        <f>PPRD!V75+RCV_RCY!V75+IMP!V75-EXP!V75+STK_CHG!V75-INTMARB!V75</f>
        <v>309.55098882201202</v>
      </c>
      <c r="W75" s="37">
        <f>PPRD!W75+RCV_RCY!W75+IMP!W75-EXP!W75+STK_CHG!W75-INTMARB!W75</f>
        <v>321.94471195184872</v>
      </c>
      <c r="X75" s="37">
        <f>PPRD!X75+RCV_RCY!X75+IMP!X75-EXP!X75+STK_CHG!X75-INTMARB!X75</f>
        <v>316.76319862424771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371.96904557179664</v>
      </c>
      <c r="D76" s="40">
        <f>PPRD!D76+RCV_RCY!D76+IMP!D76-EXP!D76+STK_CHG!D76-INTMARB!D76</f>
        <v>782.97506448839215</v>
      </c>
      <c r="E76" s="40">
        <f>PPRD!E76+RCV_RCY!E76+IMP!E76-EXP!E76+STK_CHG!E76-INTMARB!E76</f>
        <v>652.45055889939829</v>
      </c>
      <c r="F76" s="40">
        <f>PPRD!F76+RCV_RCY!F76+IMP!F76-EXP!F76+STK_CHG!F76-INTMARB!F76</f>
        <v>551.16079105760946</v>
      </c>
      <c r="G76" s="40">
        <f>PPRD!G76+RCV_RCY!G76+IMP!G76-EXP!G76+STK_CHG!G76-INTMARB!G76</f>
        <v>668.70163370593298</v>
      </c>
      <c r="H76" s="40">
        <f>PPRD!H76+RCV_RCY!H76+IMP!H76-EXP!H76+STK_CHG!H76-INTMARB!H76</f>
        <v>542.04643164230413</v>
      </c>
      <c r="I76" s="40">
        <f>PPRD!I76+RCV_RCY!I76+IMP!I76-EXP!I76+STK_CHG!I76-INTMARB!I76</f>
        <v>873.34479793637138</v>
      </c>
      <c r="J76" s="40">
        <f>PPRD!J76+RCV_RCY!J76+IMP!J76-EXP!J76+STK_CHG!J76-INTMARB!J76</f>
        <v>582.88907996560602</v>
      </c>
      <c r="K76" s="40">
        <f>PPRD!K76+RCV_RCY!K76+IMP!K76-EXP!K76+STK_CHG!K76-INTMARB!K76</f>
        <v>911.17798796216664</v>
      </c>
      <c r="L76" s="40">
        <f>PPRD!L76+RCV_RCY!L76+IMP!L76-EXP!L76+STK_CHG!L76-INTMARB!L76</f>
        <v>-157.78159931212383</v>
      </c>
      <c r="M76" s="40">
        <f>PPRD!M76+RCV_RCY!M76+IMP!M76-EXP!M76+STK_CHG!M76-INTMARB!M76</f>
        <v>47.377472055030012</v>
      </c>
      <c r="N76" s="40">
        <f>PPRD!N76+RCV_RCY!N76+IMP!N76-EXP!N76+STK_CHG!N76-INTMARB!N76</f>
        <v>218.14273430782475</v>
      </c>
      <c r="O76" s="40">
        <f>PPRD!O76+RCV_RCY!O76+IMP!O76-EXP!O76+STK_CHG!O76-INTMARB!O76</f>
        <v>854.34221840068835</v>
      </c>
      <c r="P76" s="40">
        <f>PPRD!P76+RCV_RCY!P76+IMP!P76-EXP!P76+STK_CHG!P76-INTMARB!P76</f>
        <v>828.8907996560614</v>
      </c>
      <c r="Q76" s="40">
        <f>PPRD!Q76+RCV_RCY!Q76+IMP!Q76-EXP!Q76+STK_CHG!Q76-INTMARB!Q76</f>
        <v>1513.5855546001721</v>
      </c>
      <c r="R76" s="40">
        <f>PPRD!R76+RCV_RCY!R76+IMP!R76-EXP!R76+STK_CHG!R76-INTMARB!R76</f>
        <v>1805.5889939810836</v>
      </c>
      <c r="S76" s="40">
        <f>PPRD!S76+RCV_RCY!S76+IMP!S76-EXP!S76+STK_CHG!S76-INTMARB!S76</f>
        <v>531.64230438521099</v>
      </c>
      <c r="T76" s="40">
        <f>PPRD!T76+RCV_RCY!T76+IMP!T76-EXP!T76+STK_CHG!T76-INTMARB!T76</f>
        <v>517.76440240756597</v>
      </c>
      <c r="U76" s="40">
        <f>PPRD!U76+RCV_RCY!U76+IMP!U76-EXP!U76+STK_CHG!U76-INTMARB!U76</f>
        <v>1489.8968185726569</v>
      </c>
      <c r="V76" s="40">
        <f>PPRD!V76+RCV_RCY!V76+IMP!V76-EXP!V76+STK_CHG!V76-INTMARB!V76</f>
        <v>-159.46689595872795</v>
      </c>
      <c r="W76" s="40">
        <f>PPRD!W76+RCV_RCY!W76+IMP!W76-EXP!W76+STK_CHG!W76-INTMARB!W76</f>
        <v>-28.624247635425945</v>
      </c>
      <c r="X76" s="40">
        <f>PPRD!X76+RCV_RCY!X76+IMP!X76-EXP!X76+STK_CHG!X76-INTMARB!X76</f>
        <v>-677.25709372312986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1509.9503009458297</v>
      </c>
      <c r="D2" s="31">
        <f t="shared" si="0"/>
        <v>1376.024677558039</v>
      </c>
      <c r="E2" s="31">
        <f t="shared" si="0"/>
        <v>1140.6300945829755</v>
      </c>
      <c r="F2" s="31">
        <f t="shared" si="0"/>
        <v>1244.8743766122095</v>
      </c>
      <c r="G2" s="31">
        <f t="shared" si="0"/>
        <v>1218.682545141874</v>
      </c>
      <c r="H2" s="31">
        <f t="shared" si="0"/>
        <v>1159.0116938950989</v>
      </c>
      <c r="I2" s="31">
        <f t="shared" si="0"/>
        <v>1209.336457437661</v>
      </c>
      <c r="J2" s="31">
        <f t="shared" si="0"/>
        <v>1313.4780739466903</v>
      </c>
      <c r="K2" s="31">
        <f t="shared" si="0"/>
        <v>1420.2899398108339</v>
      </c>
      <c r="L2" s="31">
        <f t="shared" si="0"/>
        <v>1293.9644024075674</v>
      </c>
      <c r="M2" s="31">
        <f t="shared" si="0"/>
        <v>1375.3057609630266</v>
      </c>
      <c r="N2" s="31">
        <f t="shared" si="0"/>
        <v>1461.0633705932928</v>
      </c>
      <c r="O2" s="31">
        <f t="shared" si="0"/>
        <v>1345.0080825451423</v>
      </c>
      <c r="P2" s="31">
        <f t="shared" si="0"/>
        <v>1273.0128116938949</v>
      </c>
      <c r="Q2" s="31">
        <f t="shared" si="0"/>
        <v>1330.424161650903</v>
      </c>
      <c r="R2" s="31">
        <f t="shared" si="0"/>
        <v>1445.8631986242469</v>
      </c>
      <c r="S2" s="31">
        <f t="shared" si="0"/>
        <v>1439.0847807394666</v>
      </c>
      <c r="T2" s="31">
        <f t="shared" si="0"/>
        <v>1581.329406706793</v>
      </c>
      <c r="U2" s="31">
        <f t="shared" si="0"/>
        <v>1685.8818572656919</v>
      </c>
      <c r="V2" s="31">
        <f t="shared" si="0"/>
        <v>1704.3685296646595</v>
      </c>
      <c r="W2" s="31">
        <f t="shared" si="0"/>
        <v>1198.2459157351677</v>
      </c>
      <c r="X2" s="31">
        <f t="shared" ref="X2" si="1">SUM(X3,X17,X22,X25,X26,X51,X52,X71,X74,X75,X76)</f>
        <v>1512.0270851246778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1509.9503009458297</v>
      </c>
      <c r="D26" s="37">
        <f t="shared" si="14"/>
        <v>1376.024677558039</v>
      </c>
      <c r="E26" s="37">
        <f t="shared" si="14"/>
        <v>1140.6300945829755</v>
      </c>
      <c r="F26" s="37">
        <f t="shared" si="14"/>
        <v>1244.8743766122095</v>
      </c>
      <c r="G26" s="37">
        <f t="shared" si="14"/>
        <v>1218.682545141874</v>
      </c>
      <c r="H26" s="37">
        <f t="shared" si="14"/>
        <v>1159.0116938950989</v>
      </c>
      <c r="I26" s="37">
        <f t="shared" si="14"/>
        <v>1209.336457437661</v>
      </c>
      <c r="J26" s="37">
        <f t="shared" si="14"/>
        <v>1313.4780739466903</v>
      </c>
      <c r="K26" s="37">
        <f t="shared" si="14"/>
        <v>1420.2899398108339</v>
      </c>
      <c r="L26" s="37">
        <f t="shared" si="14"/>
        <v>1293.9644024075674</v>
      </c>
      <c r="M26" s="37">
        <f t="shared" si="14"/>
        <v>1375.3057609630266</v>
      </c>
      <c r="N26" s="37">
        <f t="shared" si="14"/>
        <v>1461.0633705932928</v>
      </c>
      <c r="O26" s="37">
        <f t="shared" si="14"/>
        <v>1345.0080825451423</v>
      </c>
      <c r="P26" s="37">
        <f t="shared" si="14"/>
        <v>1273.0128116938949</v>
      </c>
      <c r="Q26" s="37">
        <f t="shared" si="14"/>
        <v>1330.424161650903</v>
      </c>
      <c r="R26" s="37">
        <f t="shared" si="14"/>
        <v>1445.8631986242469</v>
      </c>
      <c r="S26" s="37">
        <f t="shared" si="14"/>
        <v>1439.0847807394666</v>
      </c>
      <c r="T26" s="37">
        <f t="shared" si="14"/>
        <v>1581.329406706793</v>
      </c>
      <c r="U26" s="37">
        <f t="shared" si="14"/>
        <v>1685.8818572656919</v>
      </c>
      <c r="V26" s="37">
        <f t="shared" si="14"/>
        <v>1704.3685296646595</v>
      </c>
      <c r="W26" s="37">
        <f t="shared" si="14"/>
        <v>1198.2459157351677</v>
      </c>
      <c r="X26" s="37">
        <f t="shared" ref="X26" si="15">SUM(X27,X33)</f>
        <v>1512.0270851246778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1509.9503009458297</v>
      </c>
      <c r="D33" s="29">
        <f t="shared" si="18"/>
        <v>1376.024677558039</v>
      </c>
      <c r="E33" s="29">
        <f t="shared" si="18"/>
        <v>1140.6300945829755</v>
      </c>
      <c r="F33" s="29">
        <f t="shared" si="18"/>
        <v>1244.8743766122095</v>
      </c>
      <c r="G33" s="29">
        <f t="shared" si="18"/>
        <v>1218.682545141874</v>
      </c>
      <c r="H33" s="29">
        <f t="shared" si="18"/>
        <v>1159.0116938950989</v>
      </c>
      <c r="I33" s="29">
        <f t="shared" si="18"/>
        <v>1209.336457437661</v>
      </c>
      <c r="J33" s="29">
        <f t="shared" si="18"/>
        <v>1313.4780739466903</v>
      </c>
      <c r="K33" s="29">
        <f t="shared" si="18"/>
        <v>1420.2899398108339</v>
      </c>
      <c r="L33" s="29">
        <f t="shared" si="18"/>
        <v>1293.9644024075674</v>
      </c>
      <c r="M33" s="29">
        <f t="shared" si="18"/>
        <v>1375.3057609630266</v>
      </c>
      <c r="N33" s="29">
        <f t="shared" si="18"/>
        <v>1461.0633705932928</v>
      </c>
      <c r="O33" s="29">
        <f t="shared" si="18"/>
        <v>1345.0080825451423</v>
      </c>
      <c r="P33" s="29">
        <f t="shared" si="18"/>
        <v>1273.0128116938949</v>
      </c>
      <c r="Q33" s="29">
        <f t="shared" si="18"/>
        <v>1330.424161650903</v>
      </c>
      <c r="R33" s="29">
        <f t="shared" si="18"/>
        <v>1445.8631986242469</v>
      </c>
      <c r="S33" s="29">
        <f t="shared" si="18"/>
        <v>1439.0847807394666</v>
      </c>
      <c r="T33" s="29">
        <f t="shared" si="18"/>
        <v>1581.329406706793</v>
      </c>
      <c r="U33" s="29">
        <f t="shared" si="18"/>
        <v>1685.8818572656919</v>
      </c>
      <c r="V33" s="29">
        <f t="shared" si="18"/>
        <v>1704.3685296646595</v>
      </c>
      <c r="W33" s="29">
        <f t="shared" si="18"/>
        <v>1198.2459157351677</v>
      </c>
      <c r="X33" s="29">
        <f t="shared" ref="X33" si="19">SUM(X34:X50)</f>
        <v>1512.0270851246778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0.10507308684436799</v>
      </c>
      <c r="F38" s="10">
        <f>INTAVI_PA_IN!F38+INTAVI_PA_EX!F38+INTAVI_FR_IN!F38+INTAVI_FR_EX!F38</f>
        <v>0.10507308684436802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1509.9503009458297</v>
      </c>
      <c r="D40" s="10">
        <f>INTAVI_PA_IN!D40+INTAVI_PA_EX!D40+INTAVI_FR_IN!D40+INTAVI_FR_EX!D40</f>
        <v>1376.024677558039</v>
      </c>
      <c r="E40" s="10">
        <f>INTAVI_PA_IN!E40+INTAVI_PA_EX!E40+INTAVI_FR_IN!E40+INTAVI_FR_EX!E40</f>
        <v>1140.5250214961311</v>
      </c>
      <c r="F40" s="10">
        <f>INTAVI_PA_IN!F40+INTAVI_PA_EX!F40+INTAVI_FR_IN!F40+INTAVI_FR_EX!F40</f>
        <v>1244.7693035253651</v>
      </c>
      <c r="G40" s="10">
        <f>INTAVI_PA_IN!G40+INTAVI_PA_EX!G40+INTAVI_FR_IN!G40+INTAVI_FR_EX!G40</f>
        <v>1218.682545141874</v>
      </c>
      <c r="H40" s="10">
        <f>INTAVI_PA_IN!H40+INTAVI_PA_EX!H40+INTAVI_FR_IN!H40+INTAVI_FR_EX!H40</f>
        <v>1159.0116938950989</v>
      </c>
      <c r="I40" s="10">
        <f>INTAVI_PA_IN!I40+INTAVI_PA_EX!I40+INTAVI_FR_IN!I40+INTAVI_FR_EX!I40</f>
        <v>1209.336457437661</v>
      </c>
      <c r="J40" s="10">
        <f>INTAVI_PA_IN!J40+INTAVI_PA_EX!J40+INTAVI_FR_IN!J40+INTAVI_FR_EX!J40</f>
        <v>1313.4780739466903</v>
      </c>
      <c r="K40" s="10">
        <f>INTAVI_PA_IN!K40+INTAVI_PA_EX!K40+INTAVI_FR_IN!K40+INTAVI_FR_EX!K40</f>
        <v>1420.2899398108339</v>
      </c>
      <c r="L40" s="10">
        <f>INTAVI_PA_IN!L40+INTAVI_PA_EX!L40+INTAVI_FR_IN!L40+INTAVI_FR_EX!L40</f>
        <v>1293.9644024075674</v>
      </c>
      <c r="M40" s="10">
        <f>INTAVI_PA_IN!M40+INTAVI_PA_EX!M40+INTAVI_FR_IN!M40+INTAVI_FR_EX!M40</f>
        <v>1375.3057609630266</v>
      </c>
      <c r="N40" s="10">
        <f>INTAVI_PA_IN!N40+INTAVI_PA_EX!N40+INTAVI_FR_IN!N40+INTAVI_FR_EX!N40</f>
        <v>1461.0633705932928</v>
      </c>
      <c r="O40" s="10">
        <f>INTAVI_PA_IN!O40+INTAVI_PA_EX!O40+INTAVI_FR_IN!O40+INTAVI_FR_EX!O40</f>
        <v>1345.0080825451423</v>
      </c>
      <c r="P40" s="10">
        <f>INTAVI_PA_IN!P40+INTAVI_PA_EX!P40+INTAVI_FR_IN!P40+INTAVI_FR_EX!P40</f>
        <v>1273.0128116938949</v>
      </c>
      <c r="Q40" s="10">
        <f>INTAVI_PA_IN!Q40+INTAVI_PA_EX!Q40+INTAVI_FR_IN!Q40+INTAVI_FR_EX!Q40</f>
        <v>1330.424161650903</v>
      </c>
      <c r="R40" s="10">
        <f>INTAVI_PA_IN!R40+INTAVI_PA_EX!R40+INTAVI_FR_IN!R40+INTAVI_FR_EX!R40</f>
        <v>1445.8631986242469</v>
      </c>
      <c r="S40" s="10">
        <f>INTAVI_PA_IN!S40+INTAVI_PA_EX!S40+INTAVI_FR_IN!S40+INTAVI_FR_EX!S40</f>
        <v>1439.0847807394666</v>
      </c>
      <c r="T40" s="10">
        <f>INTAVI_PA_IN!T40+INTAVI_PA_EX!T40+INTAVI_FR_IN!T40+INTAVI_FR_EX!T40</f>
        <v>1581.329406706793</v>
      </c>
      <c r="U40" s="10">
        <f>INTAVI_PA_IN!U40+INTAVI_PA_EX!U40+INTAVI_FR_IN!U40+INTAVI_FR_EX!U40</f>
        <v>1685.8818572656919</v>
      </c>
      <c r="V40" s="10">
        <f>INTAVI_PA_IN!V40+INTAVI_PA_EX!V40+INTAVI_FR_IN!V40+INTAVI_FR_EX!V40</f>
        <v>1704.3685296646595</v>
      </c>
      <c r="W40" s="10">
        <f>INTAVI_PA_IN!W40+INTAVI_PA_EX!W40+INTAVI_FR_IN!W40+INTAVI_FR_EX!W40</f>
        <v>1198.2459157351677</v>
      </c>
      <c r="X40" s="10">
        <f>INTAVI_PA_IN!X40+INTAVI_PA_EX!X40+INTAVI_FR_IN!X40+INTAVI_FR_EX!X40</f>
        <v>1512.0270851246778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706.64362625365231</v>
      </c>
      <c r="D2" s="31">
        <f t="shared" si="0"/>
        <v>655.69979322716688</v>
      </c>
      <c r="E2" s="31">
        <f t="shared" si="0"/>
        <v>536.97898294928029</v>
      </c>
      <c r="F2" s="31">
        <f t="shared" si="0"/>
        <v>570.28274335307242</v>
      </c>
      <c r="G2" s="31">
        <f t="shared" si="0"/>
        <v>535.8339847455926</v>
      </c>
      <c r="H2" s="31">
        <f t="shared" si="0"/>
        <v>503.77810512530215</v>
      </c>
      <c r="I2" s="31">
        <f t="shared" si="0"/>
        <v>482.44841490042444</v>
      </c>
      <c r="J2" s="31">
        <f t="shared" si="0"/>
        <v>513.67300893381707</v>
      </c>
      <c r="K2" s="31">
        <f t="shared" si="0"/>
        <v>567.25886131793277</v>
      </c>
      <c r="L2" s="31">
        <f t="shared" si="0"/>
        <v>539.98953181283207</v>
      </c>
      <c r="M2" s="31">
        <f t="shared" si="0"/>
        <v>553.75711326073838</v>
      </c>
      <c r="N2" s="31">
        <f t="shared" si="0"/>
        <v>596.27781126471336</v>
      </c>
      <c r="O2" s="31">
        <f t="shared" si="0"/>
        <v>558.30860165051126</v>
      </c>
      <c r="P2" s="31">
        <f t="shared" si="0"/>
        <v>530.93737520172658</v>
      </c>
      <c r="Q2" s="31">
        <f t="shared" si="0"/>
        <v>565.29295920446566</v>
      </c>
      <c r="R2" s="31">
        <f t="shared" si="0"/>
        <v>600.18982665711565</v>
      </c>
      <c r="S2" s="31">
        <f t="shared" si="0"/>
        <v>621.71227226969336</v>
      </c>
      <c r="T2" s="31">
        <f t="shared" si="0"/>
        <v>693.68621899374909</v>
      </c>
      <c r="U2" s="31">
        <f t="shared" si="0"/>
        <v>729.22485349274234</v>
      </c>
      <c r="V2" s="31">
        <f t="shared" si="0"/>
        <v>730.03950312983204</v>
      </c>
      <c r="W2" s="31">
        <f t="shared" ref="W2:X2" si="1">SUM(W3,W17,W22,W25,W26,W51,W52,W71,W74,W75,W76)</f>
        <v>318.21540668149606</v>
      </c>
      <c r="X2" s="31">
        <f t="shared" si="1"/>
        <v>449.06681129221158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706.64362625365231</v>
      </c>
      <c r="D26" s="37">
        <f t="shared" si="14"/>
        <v>655.69979322716688</v>
      </c>
      <c r="E26" s="37">
        <f t="shared" si="14"/>
        <v>536.97898294928029</v>
      </c>
      <c r="F26" s="37">
        <f t="shared" si="14"/>
        <v>570.28274335307242</v>
      </c>
      <c r="G26" s="37">
        <f t="shared" si="14"/>
        <v>535.8339847455926</v>
      </c>
      <c r="H26" s="37">
        <f t="shared" si="14"/>
        <v>503.77810512530215</v>
      </c>
      <c r="I26" s="37">
        <f t="shared" si="14"/>
        <v>482.44841490042444</v>
      </c>
      <c r="J26" s="37">
        <f t="shared" si="14"/>
        <v>513.67300893381707</v>
      </c>
      <c r="K26" s="37">
        <f t="shared" si="14"/>
        <v>567.25886131793277</v>
      </c>
      <c r="L26" s="37">
        <f t="shared" si="14"/>
        <v>539.98953181283207</v>
      </c>
      <c r="M26" s="37">
        <f t="shared" si="14"/>
        <v>553.75711326073838</v>
      </c>
      <c r="N26" s="37">
        <f t="shared" si="14"/>
        <v>596.27781126471336</v>
      </c>
      <c r="O26" s="37">
        <f t="shared" si="14"/>
        <v>558.30860165051126</v>
      </c>
      <c r="P26" s="37">
        <f t="shared" si="14"/>
        <v>530.93737520172658</v>
      </c>
      <c r="Q26" s="37">
        <f t="shared" si="14"/>
        <v>565.29295920446566</v>
      </c>
      <c r="R26" s="37">
        <f t="shared" si="14"/>
        <v>600.18982665711565</v>
      </c>
      <c r="S26" s="37">
        <f t="shared" si="14"/>
        <v>621.71227226969336</v>
      </c>
      <c r="T26" s="37">
        <f t="shared" si="14"/>
        <v>693.68621899374909</v>
      </c>
      <c r="U26" s="37">
        <f t="shared" si="14"/>
        <v>729.22485349274234</v>
      </c>
      <c r="V26" s="37">
        <f t="shared" si="14"/>
        <v>730.03950312983204</v>
      </c>
      <c r="W26" s="37">
        <f t="shared" ref="W26:X26" si="15">SUM(W27,W33)</f>
        <v>318.21540668149606</v>
      </c>
      <c r="X26" s="37">
        <f t="shared" si="15"/>
        <v>449.06681129221158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706.64362625365231</v>
      </c>
      <c r="D33" s="29">
        <f t="shared" si="18"/>
        <v>655.69979322716688</v>
      </c>
      <c r="E33" s="29">
        <f t="shared" si="18"/>
        <v>536.97898294928029</v>
      </c>
      <c r="F33" s="29">
        <f t="shared" si="18"/>
        <v>570.28274335307242</v>
      </c>
      <c r="G33" s="29">
        <f t="shared" si="18"/>
        <v>535.8339847455926</v>
      </c>
      <c r="H33" s="29">
        <f t="shared" si="18"/>
        <v>503.77810512530215</v>
      </c>
      <c r="I33" s="29">
        <f t="shared" si="18"/>
        <v>482.44841490042444</v>
      </c>
      <c r="J33" s="29">
        <f t="shared" si="18"/>
        <v>513.67300893381707</v>
      </c>
      <c r="K33" s="29">
        <f t="shared" si="18"/>
        <v>567.25886131793277</v>
      </c>
      <c r="L33" s="29">
        <f t="shared" si="18"/>
        <v>539.98953181283207</v>
      </c>
      <c r="M33" s="29">
        <f t="shared" si="18"/>
        <v>553.75711326073838</v>
      </c>
      <c r="N33" s="29">
        <f t="shared" si="18"/>
        <v>596.27781126471336</v>
      </c>
      <c r="O33" s="29">
        <f t="shared" si="18"/>
        <v>558.30860165051126</v>
      </c>
      <c r="P33" s="29">
        <f t="shared" si="18"/>
        <v>530.93737520172658</v>
      </c>
      <c r="Q33" s="29">
        <f t="shared" si="18"/>
        <v>565.29295920446566</v>
      </c>
      <c r="R33" s="29">
        <f t="shared" si="18"/>
        <v>600.18982665711565</v>
      </c>
      <c r="S33" s="29">
        <f t="shared" si="18"/>
        <v>621.71227226969336</v>
      </c>
      <c r="T33" s="29">
        <f t="shared" si="18"/>
        <v>693.68621899374909</v>
      </c>
      <c r="U33" s="29">
        <f t="shared" si="18"/>
        <v>729.22485349274234</v>
      </c>
      <c r="V33" s="29">
        <f t="shared" si="18"/>
        <v>730.03950312983204</v>
      </c>
      <c r="W33" s="29">
        <f t="shared" ref="W33:X33" si="19">SUM(W34:W50)</f>
        <v>318.21540668149606</v>
      </c>
      <c r="X33" s="29">
        <f t="shared" si="19"/>
        <v>449.06681129221158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4.9465676538771791E-2</v>
      </c>
      <c r="F38" s="10">
        <v>4.8134469906314009E-2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706.64362625365231</v>
      </c>
      <c r="D40" s="10">
        <v>655.69979322716688</v>
      </c>
      <c r="E40" s="10">
        <v>536.92951727274158</v>
      </c>
      <c r="F40" s="10">
        <v>570.23460888316606</v>
      </c>
      <c r="G40" s="10">
        <v>535.8339847455926</v>
      </c>
      <c r="H40" s="10">
        <v>503.77810512530215</v>
      </c>
      <c r="I40" s="10">
        <v>482.44841490042444</v>
      </c>
      <c r="J40" s="10">
        <v>513.67300893381707</v>
      </c>
      <c r="K40" s="10">
        <v>567.25886131793277</v>
      </c>
      <c r="L40" s="10">
        <v>539.98953181283207</v>
      </c>
      <c r="M40" s="10">
        <v>553.75711326073838</v>
      </c>
      <c r="N40" s="10">
        <v>596.27781126471336</v>
      </c>
      <c r="O40" s="10">
        <v>558.30860165051126</v>
      </c>
      <c r="P40" s="10">
        <v>530.93737520172658</v>
      </c>
      <c r="Q40" s="10">
        <v>565.29295920446566</v>
      </c>
      <c r="R40" s="10">
        <v>600.18982665711565</v>
      </c>
      <c r="S40" s="10">
        <v>621.71227226969336</v>
      </c>
      <c r="T40" s="10">
        <v>693.68621899374909</v>
      </c>
      <c r="U40" s="10">
        <v>729.22485349274234</v>
      </c>
      <c r="V40" s="10">
        <v>730.03950312983204</v>
      </c>
      <c r="W40" s="10">
        <v>318.21540668149606</v>
      </c>
      <c r="X40" s="10">
        <v>449.06681129221158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597.69235776188282</v>
      </c>
      <c r="D2" s="31">
        <f t="shared" si="0"/>
        <v>543.55445013004089</v>
      </c>
      <c r="E2" s="31">
        <f t="shared" si="0"/>
        <v>431.95010375266975</v>
      </c>
      <c r="F2" s="31">
        <f t="shared" si="0"/>
        <v>459.75858387707535</v>
      </c>
      <c r="G2" s="31">
        <f t="shared" si="0"/>
        <v>465.5584679255673</v>
      </c>
      <c r="H2" s="31">
        <f t="shared" si="0"/>
        <v>436.85418416852815</v>
      </c>
      <c r="I2" s="31">
        <f t="shared" si="0"/>
        <v>408.57265164100642</v>
      </c>
      <c r="J2" s="31">
        <f t="shared" si="0"/>
        <v>422.49279470399006</v>
      </c>
      <c r="K2" s="31">
        <f t="shared" si="0"/>
        <v>484.53871567277957</v>
      </c>
      <c r="L2" s="31">
        <f t="shared" si="0"/>
        <v>492.11187861685607</v>
      </c>
      <c r="M2" s="31">
        <f t="shared" si="0"/>
        <v>509.58824372998549</v>
      </c>
      <c r="N2" s="31">
        <f t="shared" si="0"/>
        <v>551.82307142450577</v>
      </c>
      <c r="O2" s="31">
        <f t="shared" si="0"/>
        <v>530.73992632855823</v>
      </c>
      <c r="P2" s="31">
        <f t="shared" si="0"/>
        <v>510.30380741487323</v>
      </c>
      <c r="Q2" s="31">
        <f t="shared" si="0"/>
        <v>537.42107412449059</v>
      </c>
      <c r="R2" s="31">
        <f t="shared" si="0"/>
        <v>562.40215313894771</v>
      </c>
      <c r="S2" s="31">
        <f t="shared" si="0"/>
        <v>552.08704563364358</v>
      </c>
      <c r="T2" s="31">
        <f t="shared" si="0"/>
        <v>591.23869592960466</v>
      </c>
      <c r="U2" s="31">
        <f t="shared" si="0"/>
        <v>631.21971955684035</v>
      </c>
      <c r="V2" s="31">
        <f t="shared" si="0"/>
        <v>665.65525567146062</v>
      </c>
      <c r="W2" s="31">
        <f t="shared" ref="W2:X2" si="1">SUM(W3,W17,W22,W25,W26,W51,W52,W71,W74,W75,W76)</f>
        <v>337.20703437235613</v>
      </c>
      <c r="X2" s="31">
        <f t="shared" si="1"/>
        <v>404.21861991005528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597.69235776188282</v>
      </c>
      <c r="D26" s="37">
        <f t="shared" si="14"/>
        <v>543.55445013004089</v>
      </c>
      <c r="E26" s="37">
        <f t="shared" si="14"/>
        <v>431.95010375266975</v>
      </c>
      <c r="F26" s="37">
        <f t="shared" si="14"/>
        <v>459.75858387707535</v>
      </c>
      <c r="G26" s="37">
        <f t="shared" si="14"/>
        <v>465.5584679255673</v>
      </c>
      <c r="H26" s="37">
        <f t="shared" si="14"/>
        <v>436.85418416852815</v>
      </c>
      <c r="I26" s="37">
        <f t="shared" si="14"/>
        <v>408.57265164100642</v>
      </c>
      <c r="J26" s="37">
        <f t="shared" si="14"/>
        <v>422.49279470399006</v>
      </c>
      <c r="K26" s="37">
        <f t="shared" si="14"/>
        <v>484.53871567277957</v>
      </c>
      <c r="L26" s="37">
        <f t="shared" si="14"/>
        <v>492.11187861685607</v>
      </c>
      <c r="M26" s="37">
        <f t="shared" si="14"/>
        <v>509.58824372998549</v>
      </c>
      <c r="N26" s="37">
        <f t="shared" si="14"/>
        <v>551.82307142450577</v>
      </c>
      <c r="O26" s="37">
        <f t="shared" si="14"/>
        <v>530.73992632855823</v>
      </c>
      <c r="P26" s="37">
        <f t="shared" si="14"/>
        <v>510.30380741487323</v>
      </c>
      <c r="Q26" s="37">
        <f t="shared" si="14"/>
        <v>537.42107412449059</v>
      </c>
      <c r="R26" s="37">
        <f t="shared" si="14"/>
        <v>562.40215313894771</v>
      </c>
      <c r="S26" s="37">
        <f t="shared" si="14"/>
        <v>552.08704563364358</v>
      </c>
      <c r="T26" s="37">
        <f t="shared" si="14"/>
        <v>591.23869592960466</v>
      </c>
      <c r="U26" s="37">
        <f t="shared" si="14"/>
        <v>631.21971955684035</v>
      </c>
      <c r="V26" s="37">
        <f t="shared" si="14"/>
        <v>665.65525567146062</v>
      </c>
      <c r="W26" s="37">
        <f t="shared" ref="W26:X26" si="15">SUM(W27,W33)</f>
        <v>337.20703437235613</v>
      </c>
      <c r="X26" s="37">
        <f t="shared" si="15"/>
        <v>404.21861991005528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597.69235776188282</v>
      </c>
      <c r="D33" s="29">
        <f t="shared" si="18"/>
        <v>543.55445013004089</v>
      </c>
      <c r="E33" s="29">
        <f t="shared" si="18"/>
        <v>431.95010375266975</v>
      </c>
      <c r="F33" s="29">
        <f t="shared" si="18"/>
        <v>459.75858387707535</v>
      </c>
      <c r="G33" s="29">
        <f t="shared" si="18"/>
        <v>465.5584679255673</v>
      </c>
      <c r="H33" s="29">
        <f t="shared" si="18"/>
        <v>436.85418416852815</v>
      </c>
      <c r="I33" s="29">
        <f t="shared" si="18"/>
        <v>408.57265164100642</v>
      </c>
      <c r="J33" s="29">
        <f t="shared" si="18"/>
        <v>422.49279470399006</v>
      </c>
      <c r="K33" s="29">
        <f t="shared" si="18"/>
        <v>484.53871567277957</v>
      </c>
      <c r="L33" s="29">
        <f t="shared" si="18"/>
        <v>492.11187861685607</v>
      </c>
      <c r="M33" s="29">
        <f t="shared" si="18"/>
        <v>509.58824372998549</v>
      </c>
      <c r="N33" s="29">
        <f t="shared" si="18"/>
        <v>551.82307142450577</v>
      </c>
      <c r="O33" s="29">
        <f t="shared" si="18"/>
        <v>530.73992632855823</v>
      </c>
      <c r="P33" s="29">
        <f t="shared" si="18"/>
        <v>510.30380741487323</v>
      </c>
      <c r="Q33" s="29">
        <f t="shared" si="18"/>
        <v>537.42107412449059</v>
      </c>
      <c r="R33" s="29">
        <f t="shared" si="18"/>
        <v>562.40215313894771</v>
      </c>
      <c r="S33" s="29">
        <f t="shared" si="18"/>
        <v>552.08704563364358</v>
      </c>
      <c r="T33" s="29">
        <f t="shared" si="18"/>
        <v>591.23869592960466</v>
      </c>
      <c r="U33" s="29">
        <f t="shared" si="18"/>
        <v>631.21971955684035</v>
      </c>
      <c r="V33" s="29">
        <f t="shared" si="18"/>
        <v>665.65525567146062</v>
      </c>
      <c r="W33" s="29">
        <f t="shared" ref="W33:X33" si="19">SUM(W34:W50)</f>
        <v>337.20703437235613</v>
      </c>
      <c r="X33" s="29">
        <f t="shared" si="19"/>
        <v>404.21861991005528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3.9790578014366418E-2</v>
      </c>
      <c r="F38" s="10">
        <v>3.8805725717180606E-2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597.69235776188282</v>
      </c>
      <c r="D40" s="10">
        <v>543.55445013004089</v>
      </c>
      <c r="E40" s="10">
        <v>431.91031317465536</v>
      </c>
      <c r="F40" s="10">
        <v>459.71977815135818</v>
      </c>
      <c r="G40" s="10">
        <v>465.5584679255673</v>
      </c>
      <c r="H40" s="10">
        <v>436.85418416852815</v>
      </c>
      <c r="I40" s="10">
        <v>408.57265164100642</v>
      </c>
      <c r="J40" s="10">
        <v>422.49279470399006</v>
      </c>
      <c r="K40" s="10">
        <v>484.53871567277957</v>
      </c>
      <c r="L40" s="10">
        <v>492.11187861685607</v>
      </c>
      <c r="M40" s="10">
        <v>509.58824372998549</v>
      </c>
      <c r="N40" s="10">
        <v>551.82307142450577</v>
      </c>
      <c r="O40" s="10">
        <v>530.73992632855823</v>
      </c>
      <c r="P40" s="10">
        <v>510.30380741487323</v>
      </c>
      <c r="Q40" s="10">
        <v>537.42107412449059</v>
      </c>
      <c r="R40" s="10">
        <v>562.40215313894771</v>
      </c>
      <c r="S40" s="10">
        <v>552.08704563364358</v>
      </c>
      <c r="T40" s="10">
        <v>591.23869592960466</v>
      </c>
      <c r="U40" s="10">
        <v>631.21971955684035</v>
      </c>
      <c r="V40" s="10">
        <v>665.65525567146062</v>
      </c>
      <c r="W40" s="10">
        <v>337.20703437235613</v>
      </c>
      <c r="X40" s="10">
        <v>404.21861991005528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58.794111834437459</v>
      </c>
      <c r="D2" s="31">
        <f t="shared" si="0"/>
        <v>44.099589959874855</v>
      </c>
      <c r="E2" s="31">
        <f t="shared" si="0"/>
        <v>41.476050966786268</v>
      </c>
      <c r="F2" s="31">
        <f t="shared" si="0"/>
        <v>41.811529857528427</v>
      </c>
      <c r="G2" s="31">
        <f t="shared" si="0"/>
        <v>42.447852955516161</v>
      </c>
      <c r="H2" s="31">
        <f t="shared" si="0"/>
        <v>46.461536170540278</v>
      </c>
      <c r="I2" s="31">
        <f t="shared" si="0"/>
        <v>89.70616172964381</v>
      </c>
      <c r="J2" s="31">
        <f t="shared" si="0"/>
        <v>98.090783455886125</v>
      </c>
      <c r="K2" s="31">
        <f t="shared" si="0"/>
        <v>78.884706866528177</v>
      </c>
      <c r="L2" s="31">
        <f t="shared" si="0"/>
        <v>56.47300008585276</v>
      </c>
      <c r="M2" s="31">
        <f t="shared" si="0"/>
        <v>57.761814274200098</v>
      </c>
      <c r="N2" s="31">
        <f t="shared" si="0"/>
        <v>55.730585061639466</v>
      </c>
      <c r="O2" s="31">
        <f t="shared" si="0"/>
        <v>52.596320950670631</v>
      </c>
      <c r="P2" s="31">
        <f t="shared" si="0"/>
        <v>51.817463023297414</v>
      </c>
      <c r="Q2" s="31">
        <f t="shared" si="0"/>
        <v>50.58204714061209</v>
      </c>
      <c r="R2" s="31">
        <f t="shared" si="0"/>
        <v>56.601781069248318</v>
      </c>
      <c r="S2" s="31">
        <f t="shared" si="0"/>
        <v>51.362578438529852</v>
      </c>
      <c r="T2" s="31">
        <f t="shared" si="0"/>
        <v>62.817755956677637</v>
      </c>
      <c r="U2" s="31">
        <f t="shared" si="0"/>
        <v>75.916767259514728</v>
      </c>
      <c r="V2" s="31">
        <f t="shared" si="0"/>
        <v>74.004329475035519</v>
      </c>
      <c r="W2" s="31">
        <f t="shared" ref="W2:X2" si="1">SUM(W3,W17,W22,W25,W26,W51,W52,W71,W74,W75,W76)</f>
        <v>111.8012124893167</v>
      </c>
      <c r="X2" s="31">
        <f t="shared" si="1"/>
        <v>153.65722821580187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58.794111834437459</v>
      </c>
      <c r="D26" s="37">
        <f t="shared" si="14"/>
        <v>44.099589959874855</v>
      </c>
      <c r="E26" s="37">
        <f t="shared" si="14"/>
        <v>41.476050966786268</v>
      </c>
      <c r="F26" s="37">
        <f t="shared" si="14"/>
        <v>41.811529857528427</v>
      </c>
      <c r="G26" s="37">
        <f t="shared" si="14"/>
        <v>42.447852955516161</v>
      </c>
      <c r="H26" s="37">
        <f t="shared" si="14"/>
        <v>46.461536170540278</v>
      </c>
      <c r="I26" s="37">
        <f t="shared" si="14"/>
        <v>89.70616172964381</v>
      </c>
      <c r="J26" s="37">
        <f t="shared" si="14"/>
        <v>98.090783455886125</v>
      </c>
      <c r="K26" s="37">
        <f t="shared" si="14"/>
        <v>78.884706866528177</v>
      </c>
      <c r="L26" s="37">
        <f t="shared" si="14"/>
        <v>56.47300008585276</v>
      </c>
      <c r="M26" s="37">
        <f t="shared" si="14"/>
        <v>57.761814274200098</v>
      </c>
      <c r="N26" s="37">
        <f t="shared" si="14"/>
        <v>55.730585061639466</v>
      </c>
      <c r="O26" s="37">
        <f t="shared" si="14"/>
        <v>52.596320950670631</v>
      </c>
      <c r="P26" s="37">
        <f t="shared" si="14"/>
        <v>51.817463023297414</v>
      </c>
      <c r="Q26" s="37">
        <f t="shared" si="14"/>
        <v>50.58204714061209</v>
      </c>
      <c r="R26" s="37">
        <f t="shared" si="14"/>
        <v>56.601781069248318</v>
      </c>
      <c r="S26" s="37">
        <f t="shared" si="14"/>
        <v>51.362578438529852</v>
      </c>
      <c r="T26" s="37">
        <f t="shared" si="14"/>
        <v>62.817755956677637</v>
      </c>
      <c r="U26" s="37">
        <f t="shared" si="14"/>
        <v>75.916767259514728</v>
      </c>
      <c r="V26" s="37">
        <f t="shared" si="14"/>
        <v>74.004329475035519</v>
      </c>
      <c r="W26" s="37">
        <f t="shared" ref="W26:X26" si="15">SUM(W27,W33)</f>
        <v>111.8012124893167</v>
      </c>
      <c r="X26" s="37">
        <f t="shared" si="15"/>
        <v>153.65722821580187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58.794111834437459</v>
      </c>
      <c r="D33" s="29">
        <f t="shared" si="18"/>
        <v>44.099589959874855</v>
      </c>
      <c r="E33" s="29">
        <f t="shared" si="18"/>
        <v>41.476050966786268</v>
      </c>
      <c r="F33" s="29">
        <f t="shared" si="18"/>
        <v>41.811529857528427</v>
      </c>
      <c r="G33" s="29">
        <f t="shared" si="18"/>
        <v>42.447852955516161</v>
      </c>
      <c r="H33" s="29">
        <f t="shared" si="18"/>
        <v>46.461536170540278</v>
      </c>
      <c r="I33" s="29">
        <f t="shared" si="18"/>
        <v>89.70616172964381</v>
      </c>
      <c r="J33" s="29">
        <f t="shared" si="18"/>
        <v>98.090783455886125</v>
      </c>
      <c r="K33" s="29">
        <f t="shared" si="18"/>
        <v>78.884706866528177</v>
      </c>
      <c r="L33" s="29">
        <f t="shared" si="18"/>
        <v>56.47300008585276</v>
      </c>
      <c r="M33" s="29">
        <f t="shared" si="18"/>
        <v>57.761814274200098</v>
      </c>
      <c r="N33" s="29">
        <f t="shared" si="18"/>
        <v>55.730585061639466</v>
      </c>
      <c r="O33" s="29">
        <f t="shared" si="18"/>
        <v>52.596320950670631</v>
      </c>
      <c r="P33" s="29">
        <f t="shared" si="18"/>
        <v>51.817463023297414</v>
      </c>
      <c r="Q33" s="29">
        <f t="shared" si="18"/>
        <v>50.58204714061209</v>
      </c>
      <c r="R33" s="29">
        <f t="shared" si="18"/>
        <v>56.601781069248318</v>
      </c>
      <c r="S33" s="29">
        <f t="shared" si="18"/>
        <v>51.362578438529852</v>
      </c>
      <c r="T33" s="29">
        <f t="shared" si="18"/>
        <v>62.817755956677637</v>
      </c>
      <c r="U33" s="29">
        <f t="shared" si="18"/>
        <v>75.916767259514728</v>
      </c>
      <c r="V33" s="29">
        <f t="shared" si="18"/>
        <v>74.004329475035519</v>
      </c>
      <c r="W33" s="29">
        <f t="shared" ref="W33:X33" si="19">SUM(W34:W50)</f>
        <v>111.8012124893167</v>
      </c>
      <c r="X33" s="29">
        <f t="shared" si="19"/>
        <v>153.65722821580187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3.8207099092786049E-3</v>
      </c>
      <c r="F38" s="10">
        <v>3.5290842115103765E-3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58.794111834437459</v>
      </c>
      <c r="D40" s="10">
        <v>44.099589959874855</v>
      </c>
      <c r="E40" s="10">
        <v>41.47223025687699</v>
      </c>
      <c r="F40" s="10">
        <v>41.80800077331692</v>
      </c>
      <c r="G40" s="10">
        <v>42.447852955516161</v>
      </c>
      <c r="H40" s="10">
        <v>46.461536170540278</v>
      </c>
      <c r="I40" s="10">
        <v>89.70616172964381</v>
      </c>
      <c r="J40" s="10">
        <v>98.090783455886125</v>
      </c>
      <c r="K40" s="10">
        <v>78.884706866528177</v>
      </c>
      <c r="L40" s="10">
        <v>56.47300008585276</v>
      </c>
      <c r="M40" s="10">
        <v>57.761814274200098</v>
      </c>
      <c r="N40" s="10">
        <v>55.730585061639466</v>
      </c>
      <c r="O40" s="10">
        <v>52.596320950670631</v>
      </c>
      <c r="P40" s="10">
        <v>51.817463023297414</v>
      </c>
      <c r="Q40" s="10">
        <v>50.58204714061209</v>
      </c>
      <c r="R40" s="10">
        <v>56.601781069248318</v>
      </c>
      <c r="S40" s="10">
        <v>51.362578438529852</v>
      </c>
      <c r="T40" s="10">
        <v>62.817755956677637</v>
      </c>
      <c r="U40" s="10">
        <v>75.916767259514728</v>
      </c>
      <c r="V40" s="10">
        <v>74.004329475035519</v>
      </c>
      <c r="W40" s="10">
        <v>111.8012124893167</v>
      </c>
      <c r="X40" s="10">
        <v>153.65722821580187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146.82020509585715</v>
      </c>
      <c r="D2" s="31">
        <f t="shared" si="0"/>
        <v>132.67084424095634</v>
      </c>
      <c r="E2" s="31">
        <f t="shared" si="0"/>
        <v>130.2249569142391</v>
      </c>
      <c r="F2" s="31">
        <f t="shared" si="0"/>
        <v>173.0215195245334</v>
      </c>
      <c r="G2" s="31">
        <f t="shared" si="0"/>
        <v>174.84223951519806</v>
      </c>
      <c r="H2" s="31">
        <f t="shared" si="0"/>
        <v>171.91786843072819</v>
      </c>
      <c r="I2" s="31">
        <f t="shared" si="0"/>
        <v>228.60922916658646</v>
      </c>
      <c r="J2" s="31">
        <f t="shared" si="0"/>
        <v>279.22148685299697</v>
      </c>
      <c r="K2" s="31">
        <f t="shared" si="0"/>
        <v>289.60765595359328</v>
      </c>
      <c r="L2" s="31">
        <f t="shared" si="0"/>
        <v>205.38999189202616</v>
      </c>
      <c r="M2" s="31">
        <f t="shared" si="0"/>
        <v>254.19858969810272</v>
      </c>
      <c r="N2" s="31">
        <f t="shared" si="0"/>
        <v>257.23190284243429</v>
      </c>
      <c r="O2" s="31">
        <f t="shared" si="0"/>
        <v>203.36323361540218</v>
      </c>
      <c r="P2" s="31">
        <f t="shared" si="0"/>
        <v>179.95416605399751</v>
      </c>
      <c r="Q2" s="31">
        <f t="shared" si="0"/>
        <v>177.12808118133464</v>
      </c>
      <c r="R2" s="31">
        <f t="shared" si="0"/>
        <v>226.66943775893532</v>
      </c>
      <c r="S2" s="31">
        <f t="shared" si="0"/>
        <v>213.92288439759989</v>
      </c>
      <c r="T2" s="31">
        <f t="shared" si="0"/>
        <v>233.5867358267615</v>
      </c>
      <c r="U2" s="31">
        <f t="shared" si="0"/>
        <v>249.52051695659441</v>
      </c>
      <c r="V2" s="31">
        <f t="shared" si="0"/>
        <v>234.66944138833131</v>
      </c>
      <c r="W2" s="31">
        <f t="shared" ref="W2:X2" si="1">SUM(W3,W17,W22,W25,W26,W51,W52,W71,W74,W75,W76)</f>
        <v>431.02226219199895</v>
      </c>
      <c r="X2" s="31">
        <f t="shared" si="1"/>
        <v>505.08442570660918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146.82020509585715</v>
      </c>
      <c r="D26" s="37">
        <f t="shared" si="14"/>
        <v>132.67084424095634</v>
      </c>
      <c r="E26" s="37">
        <f t="shared" si="14"/>
        <v>130.2249569142391</v>
      </c>
      <c r="F26" s="37">
        <f t="shared" si="14"/>
        <v>173.0215195245334</v>
      </c>
      <c r="G26" s="37">
        <f t="shared" si="14"/>
        <v>174.84223951519806</v>
      </c>
      <c r="H26" s="37">
        <f t="shared" si="14"/>
        <v>171.91786843072819</v>
      </c>
      <c r="I26" s="37">
        <f t="shared" si="14"/>
        <v>228.60922916658646</v>
      </c>
      <c r="J26" s="37">
        <f t="shared" si="14"/>
        <v>279.22148685299697</v>
      </c>
      <c r="K26" s="37">
        <f t="shared" si="14"/>
        <v>289.60765595359328</v>
      </c>
      <c r="L26" s="37">
        <f t="shared" si="14"/>
        <v>205.38999189202616</v>
      </c>
      <c r="M26" s="37">
        <f t="shared" si="14"/>
        <v>254.19858969810272</v>
      </c>
      <c r="N26" s="37">
        <f t="shared" si="14"/>
        <v>257.23190284243429</v>
      </c>
      <c r="O26" s="37">
        <f t="shared" si="14"/>
        <v>203.36323361540218</v>
      </c>
      <c r="P26" s="37">
        <f t="shared" si="14"/>
        <v>179.95416605399751</v>
      </c>
      <c r="Q26" s="37">
        <f t="shared" si="14"/>
        <v>177.12808118133464</v>
      </c>
      <c r="R26" s="37">
        <f t="shared" si="14"/>
        <v>226.66943775893532</v>
      </c>
      <c r="S26" s="37">
        <f t="shared" si="14"/>
        <v>213.92288439759989</v>
      </c>
      <c r="T26" s="37">
        <f t="shared" si="14"/>
        <v>233.5867358267615</v>
      </c>
      <c r="U26" s="37">
        <f t="shared" si="14"/>
        <v>249.52051695659441</v>
      </c>
      <c r="V26" s="37">
        <f t="shared" si="14"/>
        <v>234.66944138833131</v>
      </c>
      <c r="W26" s="37">
        <f t="shared" ref="W26:X26" si="15">SUM(W27,W33)</f>
        <v>431.02226219199895</v>
      </c>
      <c r="X26" s="37">
        <f t="shared" si="15"/>
        <v>505.08442570660918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146.82020509585715</v>
      </c>
      <c r="D33" s="29">
        <f t="shared" si="18"/>
        <v>132.67084424095634</v>
      </c>
      <c r="E33" s="29">
        <f t="shared" si="18"/>
        <v>130.2249569142391</v>
      </c>
      <c r="F33" s="29">
        <f t="shared" si="18"/>
        <v>173.0215195245334</v>
      </c>
      <c r="G33" s="29">
        <f t="shared" si="18"/>
        <v>174.84223951519806</v>
      </c>
      <c r="H33" s="29">
        <f t="shared" si="18"/>
        <v>171.91786843072819</v>
      </c>
      <c r="I33" s="29">
        <f t="shared" si="18"/>
        <v>228.60922916658646</v>
      </c>
      <c r="J33" s="29">
        <f t="shared" si="18"/>
        <v>279.22148685299697</v>
      </c>
      <c r="K33" s="29">
        <f t="shared" si="18"/>
        <v>289.60765595359328</v>
      </c>
      <c r="L33" s="29">
        <f t="shared" si="18"/>
        <v>205.38999189202616</v>
      </c>
      <c r="M33" s="29">
        <f t="shared" si="18"/>
        <v>254.19858969810272</v>
      </c>
      <c r="N33" s="29">
        <f t="shared" si="18"/>
        <v>257.23190284243429</v>
      </c>
      <c r="O33" s="29">
        <f t="shared" si="18"/>
        <v>203.36323361540218</v>
      </c>
      <c r="P33" s="29">
        <f t="shared" si="18"/>
        <v>179.95416605399751</v>
      </c>
      <c r="Q33" s="29">
        <f t="shared" si="18"/>
        <v>177.12808118133464</v>
      </c>
      <c r="R33" s="29">
        <f t="shared" si="18"/>
        <v>226.66943775893532</v>
      </c>
      <c r="S33" s="29">
        <f t="shared" si="18"/>
        <v>213.92288439759989</v>
      </c>
      <c r="T33" s="29">
        <f t="shared" si="18"/>
        <v>233.5867358267615</v>
      </c>
      <c r="U33" s="29">
        <f t="shared" si="18"/>
        <v>249.52051695659441</v>
      </c>
      <c r="V33" s="29">
        <f t="shared" si="18"/>
        <v>234.66944138833131</v>
      </c>
      <c r="W33" s="29">
        <f t="shared" ref="W33:X33" si="19">SUM(W34:W50)</f>
        <v>431.02226219199895</v>
      </c>
      <c r="X33" s="29">
        <f t="shared" si="19"/>
        <v>505.08442570660918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1.1996122381951182E-2</v>
      </c>
      <c r="F38" s="10">
        <v>1.4603807009363026E-2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146.82020509585715</v>
      </c>
      <c r="D40" s="10">
        <v>132.67084424095634</v>
      </c>
      <c r="E40" s="10">
        <v>130.21296079185714</v>
      </c>
      <c r="F40" s="10">
        <v>173.00691571752404</v>
      </c>
      <c r="G40" s="10">
        <v>174.84223951519806</v>
      </c>
      <c r="H40" s="10">
        <v>171.91786843072819</v>
      </c>
      <c r="I40" s="10">
        <v>228.60922916658646</v>
      </c>
      <c r="J40" s="10">
        <v>279.22148685299697</v>
      </c>
      <c r="K40" s="10">
        <v>289.60765595359328</v>
      </c>
      <c r="L40" s="10">
        <v>205.38999189202616</v>
      </c>
      <c r="M40" s="10">
        <v>254.19858969810272</v>
      </c>
      <c r="N40" s="10">
        <v>257.23190284243429</v>
      </c>
      <c r="O40" s="10">
        <v>203.36323361540218</v>
      </c>
      <c r="P40" s="10">
        <v>179.95416605399751</v>
      </c>
      <c r="Q40" s="10">
        <v>177.12808118133464</v>
      </c>
      <c r="R40" s="10">
        <v>226.66943775893532</v>
      </c>
      <c r="S40" s="10">
        <v>213.92288439759989</v>
      </c>
      <c r="T40" s="10">
        <v>233.5867358267615</v>
      </c>
      <c r="U40" s="10">
        <v>249.52051695659441</v>
      </c>
      <c r="V40" s="10">
        <v>234.66944138833131</v>
      </c>
      <c r="W40" s="10">
        <v>431.02226219199895</v>
      </c>
      <c r="X40" s="10">
        <v>505.08442570660918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57928.103611349943</v>
      </c>
      <c r="D2" s="31">
        <f t="shared" si="0"/>
        <v>57551.922355975927</v>
      </c>
      <c r="E2" s="31">
        <f t="shared" si="0"/>
        <v>55656.260103181419</v>
      </c>
      <c r="F2" s="31">
        <f t="shared" si="0"/>
        <v>58089.378847807384</v>
      </c>
      <c r="G2" s="31">
        <f t="shared" si="0"/>
        <v>58450.34101461737</v>
      </c>
      <c r="H2" s="31">
        <f t="shared" si="0"/>
        <v>58129.44539982803</v>
      </c>
      <c r="I2" s="31">
        <f t="shared" si="0"/>
        <v>57412.589681857258</v>
      </c>
      <c r="J2" s="31">
        <f t="shared" si="0"/>
        <v>56304.574892519347</v>
      </c>
      <c r="K2" s="31">
        <f t="shared" si="0"/>
        <v>58074.460103181424</v>
      </c>
      <c r="L2" s="31">
        <f t="shared" si="0"/>
        <v>55350.64694754943</v>
      </c>
      <c r="M2" s="31">
        <f t="shared" si="0"/>
        <v>59313.183834909694</v>
      </c>
      <c r="N2" s="31">
        <f t="shared" si="0"/>
        <v>55189.932674118645</v>
      </c>
      <c r="O2" s="31">
        <f t="shared" si="0"/>
        <v>53010.651332760091</v>
      </c>
      <c r="P2" s="31">
        <f t="shared" si="0"/>
        <v>55212.59466895958</v>
      </c>
      <c r="Q2" s="31">
        <f t="shared" si="0"/>
        <v>52290.931126397256</v>
      </c>
      <c r="R2" s="31">
        <f t="shared" si="0"/>
        <v>52234.717110920021</v>
      </c>
      <c r="S2" s="31">
        <f t="shared" si="0"/>
        <v>55043.987962166808</v>
      </c>
      <c r="T2" s="31">
        <f t="shared" si="0"/>
        <v>54847.405760963018</v>
      </c>
      <c r="U2" s="31">
        <f t="shared" si="0"/>
        <v>53024.300601891649</v>
      </c>
      <c r="V2" s="31">
        <f t="shared" si="0"/>
        <v>54381.712725709353</v>
      </c>
      <c r="W2" s="31">
        <f t="shared" si="0"/>
        <v>50244.461134995719</v>
      </c>
      <c r="X2" s="31">
        <f t="shared" ref="X2" si="1">SUM(X3,X17,X22,X25,X26,X51,X52,X71,X74,X75,X76)</f>
        <v>55281.008340498716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8018.0593293207221</v>
      </c>
      <c r="D3" s="34">
        <f t="shared" si="2"/>
        <v>7420.7488392089435</v>
      </c>
      <c r="E3" s="34">
        <f t="shared" si="2"/>
        <v>6413.9022355975922</v>
      </c>
      <c r="F3" s="34">
        <f t="shared" si="2"/>
        <v>6016.3407566637998</v>
      </c>
      <c r="G3" s="34">
        <f t="shared" si="2"/>
        <v>5871.1737747205498</v>
      </c>
      <c r="H3" s="34">
        <f t="shared" si="2"/>
        <v>5173.5717110920014</v>
      </c>
      <c r="I3" s="34">
        <f t="shared" si="2"/>
        <v>4952.2248495270842</v>
      </c>
      <c r="J3" s="34">
        <f t="shared" si="2"/>
        <v>4418.2447119518483</v>
      </c>
      <c r="K3" s="34">
        <f t="shared" si="2"/>
        <v>4557.9846087704218</v>
      </c>
      <c r="L3" s="34">
        <f t="shared" si="2"/>
        <v>3135.2754084264825</v>
      </c>
      <c r="M3" s="34">
        <f t="shared" si="2"/>
        <v>3787.1784178847797</v>
      </c>
      <c r="N3" s="34">
        <f t="shared" si="2"/>
        <v>3505.1235597592431</v>
      </c>
      <c r="O3" s="34">
        <f t="shared" si="2"/>
        <v>3235.6661220980222</v>
      </c>
      <c r="P3" s="34">
        <f t="shared" si="2"/>
        <v>3563.0851246775569</v>
      </c>
      <c r="Q3" s="34">
        <f t="shared" si="2"/>
        <v>3476.4177128116935</v>
      </c>
      <c r="R3" s="34">
        <f t="shared" si="2"/>
        <v>3425.1793637145311</v>
      </c>
      <c r="S3" s="34">
        <f t="shared" si="2"/>
        <v>3165.6610490111771</v>
      </c>
      <c r="T3" s="34">
        <f t="shared" si="2"/>
        <v>3069.9472055030092</v>
      </c>
      <c r="U3" s="34">
        <f t="shared" si="2"/>
        <v>3080.4954428202914</v>
      </c>
      <c r="V3" s="34">
        <f t="shared" si="2"/>
        <v>3050.6435081685295</v>
      </c>
      <c r="W3" s="34">
        <f t="shared" si="2"/>
        <v>2364.7897678417885</v>
      </c>
      <c r="X3" s="34">
        <f t="shared" ref="X3" si="3">SUM(X4,X8,X11)</f>
        <v>2592.4713671539116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7042.3383490971628</v>
      </c>
      <c r="D4" s="29">
        <f t="shared" si="4"/>
        <v>6592.8208942390374</v>
      </c>
      <c r="E4" s="29">
        <f t="shared" si="4"/>
        <v>5916.6613929492687</v>
      </c>
      <c r="F4" s="29">
        <f t="shared" si="4"/>
        <v>5718.1593293207216</v>
      </c>
      <c r="G4" s="29">
        <f t="shared" si="4"/>
        <v>5492.1582975064484</v>
      </c>
      <c r="H4" s="29">
        <f t="shared" si="4"/>
        <v>4869.0762682717095</v>
      </c>
      <c r="I4" s="29">
        <f t="shared" si="4"/>
        <v>4722.0650042992256</v>
      </c>
      <c r="J4" s="29">
        <f t="shared" si="4"/>
        <v>4298.5670679277728</v>
      </c>
      <c r="K4" s="29">
        <f t="shared" si="4"/>
        <v>3861.2691315563206</v>
      </c>
      <c r="L4" s="29">
        <f t="shared" si="4"/>
        <v>3041.5558039552875</v>
      </c>
      <c r="M4" s="29">
        <f t="shared" si="4"/>
        <v>3719.0482373172817</v>
      </c>
      <c r="N4" s="29">
        <f t="shared" si="4"/>
        <v>3387.3459157351672</v>
      </c>
      <c r="O4" s="29">
        <f t="shared" si="4"/>
        <v>3349.0657781599311</v>
      </c>
      <c r="P4" s="29">
        <f t="shared" si="4"/>
        <v>3449.8947549441091</v>
      </c>
      <c r="Q4" s="29">
        <f t="shared" si="4"/>
        <v>3126.9552020636283</v>
      </c>
      <c r="R4" s="29">
        <f t="shared" si="4"/>
        <v>2910.9926053310405</v>
      </c>
      <c r="S4" s="29">
        <f t="shared" si="4"/>
        <v>2570.522184006878</v>
      </c>
      <c r="T4" s="29">
        <f t="shared" si="4"/>
        <v>2490.7311263972483</v>
      </c>
      <c r="U4" s="29">
        <f t="shared" si="4"/>
        <v>2495.7500429922607</v>
      </c>
      <c r="V4" s="29">
        <f t="shared" si="4"/>
        <v>2461.6691315563194</v>
      </c>
      <c r="W4" s="29">
        <f t="shared" si="4"/>
        <v>1977.0115219260531</v>
      </c>
      <c r="X4" s="29">
        <f t="shared" ref="X4" si="5">SUM(X5:X7)</f>
        <v>2125.5198624247628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226.50421324161636</v>
      </c>
      <c r="F5" s="10">
        <f>PPRD!F5+RCV_RCY!F5+IMP!F5-EXP!F5+STK_CHG!F5-INTMARB!F5-INTAVI!F5</f>
        <v>342.1388650042993</v>
      </c>
      <c r="G5" s="10">
        <f>PPRD!G5+RCV_RCY!G5+IMP!G5-EXP!G5+STK_CHG!G5-INTMARB!G5-INTAVI!G5</f>
        <v>367.522269991401</v>
      </c>
      <c r="H5" s="10">
        <f>PPRD!H5+RCV_RCY!H5+IMP!H5-EXP!H5+STK_CHG!H5-INTMARB!H5-INTAVI!H5</f>
        <v>339.85279449699044</v>
      </c>
      <c r="I5" s="10">
        <f>PPRD!I5+RCV_RCY!I5+IMP!I5-EXP!I5+STK_CHG!I5-INTMARB!I5-INTAVI!I5</f>
        <v>126.31693895098886</v>
      </c>
      <c r="J5" s="10">
        <f>PPRD!J5+RCV_RCY!J5+IMP!J5-EXP!J5+STK_CHG!J5-INTMARB!J5-INTAVI!J5</f>
        <v>230.9796216680997</v>
      </c>
      <c r="K5" s="10">
        <f>PPRD!K5+RCV_RCY!K5+IMP!K5-EXP!K5+STK_CHG!K5-INTMARB!K5-INTAVI!K5</f>
        <v>226.76904557179714</v>
      </c>
      <c r="L5" s="10">
        <f>PPRD!L5+RCV_RCY!L5+IMP!L5-EXP!L5+STK_CHG!L5-INTMARB!L5-INTAVI!L5</f>
        <v>270.67927773000849</v>
      </c>
      <c r="M5" s="10">
        <f>PPRD!M5+RCV_RCY!M5+IMP!M5-EXP!M5+STK_CHG!M5-INTMARB!M5-INTAVI!M5</f>
        <v>96.241530524505635</v>
      </c>
      <c r="N5" s="10">
        <f>PPRD!N5+RCV_RCY!N5+IMP!N5-EXP!N5+STK_CHG!N5-INTMARB!N5-INTAVI!N5</f>
        <v>255.04006878761825</v>
      </c>
      <c r="O5" s="10">
        <f>PPRD!O5+RCV_RCY!O5+IMP!O5-EXP!O5+STK_CHG!O5-INTMARB!O5-INTAVI!O5</f>
        <v>203.57635425623386</v>
      </c>
      <c r="P5" s="10">
        <f>PPRD!P5+RCV_RCY!P5+IMP!P5-EXP!P5+STK_CHG!P5-INTMARB!P5-INTAVI!P5</f>
        <v>317.73430782459161</v>
      </c>
      <c r="Q5" s="10">
        <f>PPRD!Q5+RCV_RCY!Q5+IMP!Q5-EXP!Q5+STK_CHG!Q5-INTMARB!Q5-INTAVI!Q5</f>
        <v>303.10352536543422</v>
      </c>
      <c r="R5" s="10">
        <f>PPRD!R5+RCV_RCY!R5+IMP!R5-EXP!R5+STK_CHG!R5-INTMARB!R5-INTAVI!R5</f>
        <v>273.93817712811693</v>
      </c>
      <c r="S5" s="10">
        <f>PPRD!S5+RCV_RCY!S5+IMP!S5-EXP!S5+STK_CHG!S5-INTMARB!S5-INTAVI!S5</f>
        <v>290.55485812553735</v>
      </c>
      <c r="T5" s="10">
        <f>PPRD!T5+RCV_RCY!T5+IMP!T5-EXP!T5+STK_CHG!T5-INTMARB!T5-INTAVI!T5</f>
        <v>281.76595012897678</v>
      </c>
      <c r="U5" s="10">
        <f>PPRD!U5+RCV_RCY!U5+IMP!U5-EXP!U5+STK_CHG!U5-INTMARB!U5-INTAVI!U5</f>
        <v>304.3457437661221</v>
      </c>
      <c r="V5" s="10">
        <f>PPRD!V5+RCV_RCY!V5+IMP!V5-EXP!V5+STK_CHG!V5-INTMARB!V5-INTAVI!V5</f>
        <v>259.51177987962171</v>
      </c>
      <c r="W5" s="10">
        <f>PPRD!W5+RCV_RCY!W5+IMP!W5-EXP!W5+STK_CHG!W5-INTMARB!W5-INTAVI!W5</f>
        <v>191.59613069647466</v>
      </c>
      <c r="X5" s="10">
        <f>PPRD!X5+RCV_RCY!X5+IMP!X5-EXP!X5+STK_CHG!X5-INTMARB!X5-INTAVI!X5</f>
        <v>186.04247635425622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2831.5386930352538</v>
      </c>
      <c r="D6" s="10">
        <f>PPRD!D6+RCV_RCY!D6+IMP!D6-EXP!D6+STK_CHG!D6-INTMARB!D6-INTAVI!D6</f>
        <v>2790.9380911435942</v>
      </c>
      <c r="E6" s="10">
        <f>PPRD!E6+RCV_RCY!E6+IMP!E6-EXP!E6+STK_CHG!E6-INTMARB!E6-INTAVI!E6</f>
        <v>2498.3340498710236</v>
      </c>
      <c r="F6" s="10">
        <f>PPRD!F6+RCV_RCY!F6+IMP!F6-EXP!F6+STK_CHG!F6-INTMARB!F6-INTAVI!F6</f>
        <v>2389.8325881341352</v>
      </c>
      <c r="G6" s="10">
        <f>PPRD!G6+RCV_RCY!G6+IMP!G6-EXP!G6+STK_CHG!G6-INTMARB!G6-INTAVI!G6</f>
        <v>2538.9346517626827</v>
      </c>
      <c r="H6" s="10">
        <f>PPRD!H6+RCV_RCY!H6+IMP!H6-EXP!H6+STK_CHG!H6-INTMARB!H6-INTAVI!H6</f>
        <v>2284.1312123817702</v>
      </c>
      <c r="I6" s="10">
        <f>PPRD!I6+RCV_RCY!I6+IMP!I6-EXP!I6+STK_CHG!I6-INTMARB!I6-INTAVI!I6</f>
        <v>2627.1358555460019</v>
      </c>
      <c r="J6" s="10">
        <f>PPRD!J6+RCV_RCY!J6+IMP!J6-EXP!J6+STK_CHG!J6-INTMARB!J6-INTAVI!J6</f>
        <v>2413.6329320722261</v>
      </c>
      <c r="K6" s="10">
        <f>PPRD!K6+RCV_RCY!K6+IMP!K6-EXP!K6+STK_CHG!K6-INTMARB!K6-INTAVI!K6</f>
        <v>2038.4278589853827</v>
      </c>
      <c r="L6" s="10">
        <f>PPRD!L6+RCV_RCY!L6+IMP!L6-EXP!L6+STK_CHG!L6-INTMARB!L6-INTAVI!L6</f>
        <v>1370.6187446259671</v>
      </c>
      <c r="M6" s="10">
        <f>PPRD!M6+RCV_RCY!M6+IMP!M6-EXP!M6+STK_CHG!M6-INTMARB!M6-INTAVI!M6</f>
        <v>1838.9250214961303</v>
      </c>
      <c r="N6" s="10">
        <f>PPRD!N6+RCV_RCY!N6+IMP!N6-EXP!N6+STK_CHG!N6-INTMARB!N6-INTAVI!N6</f>
        <v>1805.324591573516</v>
      </c>
      <c r="O6" s="10">
        <f>PPRD!O6+RCV_RCY!O6+IMP!O6-EXP!O6+STK_CHG!O6-INTMARB!O6-INTAVI!O6</f>
        <v>1701.1500429922614</v>
      </c>
      <c r="P6" s="10">
        <f>PPRD!P6+RCV_RCY!P6+IMP!P6-EXP!P6+STK_CHG!P6-INTMARB!P6-INTAVI!P6</f>
        <v>1643.8628546861557</v>
      </c>
      <c r="Q6" s="10">
        <f>PPRD!Q6+RCV_RCY!Q6+IMP!Q6-EXP!Q6+STK_CHG!Q6-INTMARB!Q6-INTAVI!Q6</f>
        <v>1313.5989681857268</v>
      </c>
      <c r="R6" s="10">
        <f>PPRD!R6+RCV_RCY!R6+IMP!R6-EXP!R6+STK_CHG!R6-INTMARB!R6-INTAVI!R6</f>
        <v>1133.8823731728291</v>
      </c>
      <c r="S6" s="10">
        <f>PPRD!S6+RCV_RCY!S6+IMP!S6-EXP!S6+STK_CHG!S6-INTMARB!S6-INTAVI!S6</f>
        <v>1108.13241616509</v>
      </c>
      <c r="T6" s="10">
        <f>PPRD!T6+RCV_RCY!T6+IMP!T6-EXP!T6+STK_CHG!T6-INTMARB!T6-INTAVI!T6</f>
        <v>1092.5776440240757</v>
      </c>
      <c r="U6" s="10">
        <f>PPRD!U6+RCV_RCY!U6+IMP!U6-EXP!U6+STK_CHG!U6-INTMARB!U6-INTAVI!U6</f>
        <v>1102.2590713671534</v>
      </c>
      <c r="V6" s="10">
        <f>PPRD!V6+RCV_RCY!V6+IMP!V6-EXP!V6+STK_CHG!V6-INTMARB!V6-INTAVI!V6</f>
        <v>1098.5807394668961</v>
      </c>
      <c r="W6" s="10">
        <f>PPRD!W6+RCV_RCY!W6+IMP!W6-EXP!W6+STK_CHG!W6-INTMARB!W6-INTAVI!W6</f>
        <v>1000.4487532244194</v>
      </c>
      <c r="X6" s="10">
        <f>PPRD!X6+RCV_RCY!X6+IMP!X6-EXP!X6+STK_CHG!X6-INTMARB!X6-INTAVI!X6</f>
        <v>1151.9418744625962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4210.7996560619085</v>
      </c>
      <c r="D7" s="10">
        <f>PPRD!D7+RCV_RCY!D7+IMP!D7-EXP!D7+STK_CHG!D7-INTMARB!D7-INTAVI!D7</f>
        <v>3801.8828030954437</v>
      </c>
      <c r="E7" s="10">
        <f>PPRD!E7+RCV_RCY!E7+IMP!E7-EXP!E7+STK_CHG!E7-INTMARB!E7-INTAVI!E7</f>
        <v>3191.8231298366291</v>
      </c>
      <c r="F7" s="10">
        <f>PPRD!F7+RCV_RCY!F7+IMP!F7-EXP!F7+STK_CHG!F7-INTMARB!F7-INTAVI!F7</f>
        <v>2986.1878761822873</v>
      </c>
      <c r="G7" s="10">
        <f>PPRD!G7+RCV_RCY!G7+IMP!G7-EXP!G7+STK_CHG!G7-INTMARB!G7-INTAVI!G7</f>
        <v>2585.7013757523646</v>
      </c>
      <c r="H7" s="10">
        <f>PPRD!H7+RCV_RCY!H7+IMP!H7-EXP!H7+STK_CHG!H7-INTMARB!H7-INTAVI!H7</f>
        <v>2245.0922613929488</v>
      </c>
      <c r="I7" s="10">
        <f>PPRD!I7+RCV_RCY!I7+IMP!I7-EXP!I7+STK_CHG!I7-INTMARB!I7-INTAVI!I7</f>
        <v>1968.6122098022349</v>
      </c>
      <c r="J7" s="10">
        <f>PPRD!J7+RCV_RCY!J7+IMP!J7-EXP!J7+STK_CHG!J7-INTMARB!J7-INTAVI!J7</f>
        <v>1653.9545141874466</v>
      </c>
      <c r="K7" s="10">
        <f>PPRD!K7+RCV_RCY!K7+IMP!K7-EXP!K7+STK_CHG!K7-INTMARB!K7-INTAVI!K7</f>
        <v>1596.0722269991404</v>
      </c>
      <c r="L7" s="10">
        <f>PPRD!L7+RCV_RCY!L7+IMP!L7-EXP!L7+STK_CHG!L7-INTMARB!L7-INTAVI!L7</f>
        <v>1400.2577815993118</v>
      </c>
      <c r="M7" s="10">
        <f>PPRD!M7+RCV_RCY!M7+IMP!M7-EXP!M7+STK_CHG!M7-INTMARB!M7-INTAVI!M7</f>
        <v>1783.8816852966459</v>
      </c>
      <c r="N7" s="10">
        <f>PPRD!N7+RCV_RCY!N7+IMP!N7-EXP!N7+STK_CHG!N7-INTMARB!N7-INTAVI!N7</f>
        <v>1326.9812553740328</v>
      </c>
      <c r="O7" s="10">
        <f>PPRD!O7+RCV_RCY!O7+IMP!O7-EXP!O7+STK_CHG!O7-INTMARB!O7-INTAVI!O7</f>
        <v>1444.3393809114357</v>
      </c>
      <c r="P7" s="10">
        <f>PPRD!P7+RCV_RCY!P7+IMP!P7-EXP!P7+STK_CHG!P7-INTMARB!P7-INTAVI!P7</f>
        <v>1488.2975924333618</v>
      </c>
      <c r="Q7" s="10">
        <f>PPRD!Q7+RCV_RCY!Q7+IMP!Q7-EXP!Q7+STK_CHG!Q7-INTMARB!Q7-INTAVI!Q7</f>
        <v>1510.2527085124675</v>
      </c>
      <c r="R7" s="10">
        <f>PPRD!R7+RCV_RCY!R7+IMP!R7-EXP!R7+STK_CHG!R7-INTMARB!R7-INTAVI!R7</f>
        <v>1503.1720550300945</v>
      </c>
      <c r="S7" s="10">
        <f>PPRD!S7+RCV_RCY!S7+IMP!S7-EXP!S7+STK_CHG!S7-INTMARB!S7-INTAVI!S7</f>
        <v>1171.8349097162504</v>
      </c>
      <c r="T7" s="10">
        <f>PPRD!T7+RCV_RCY!T7+IMP!T7-EXP!T7+STK_CHG!T7-INTMARB!T7-INTAVI!T7</f>
        <v>1116.3875322441959</v>
      </c>
      <c r="U7" s="10">
        <f>PPRD!U7+RCV_RCY!U7+IMP!U7-EXP!U7+STK_CHG!U7-INTMARB!U7-INTAVI!U7</f>
        <v>1089.1452278589852</v>
      </c>
      <c r="V7" s="10">
        <f>PPRD!V7+RCV_RCY!V7+IMP!V7-EXP!V7+STK_CHG!V7-INTMARB!V7-INTAVI!V7</f>
        <v>1103.5766122098019</v>
      </c>
      <c r="W7" s="10">
        <f>PPRD!W7+RCV_RCY!W7+IMP!W7-EXP!W7+STK_CHG!W7-INTMARB!W7-INTAVI!W7</f>
        <v>784.96663800515898</v>
      </c>
      <c r="X7" s="10">
        <f>PPRD!X7+RCV_RCY!X7+IMP!X7-EXP!X7+STK_CHG!X7-INTMARB!X7-INTAVI!X7</f>
        <v>787.53551160791039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213.42837489251937</v>
      </c>
      <c r="D8" s="29">
        <f t="shared" si="6"/>
        <v>92.867841788478017</v>
      </c>
      <c r="E8" s="29">
        <f t="shared" si="6"/>
        <v>67.822269991401541</v>
      </c>
      <c r="F8" s="29">
        <f t="shared" si="6"/>
        <v>57.85348237317281</v>
      </c>
      <c r="G8" s="29">
        <f t="shared" si="6"/>
        <v>76.11496130696473</v>
      </c>
      <c r="H8" s="29">
        <f t="shared" si="6"/>
        <v>42.373258813413585</v>
      </c>
      <c r="I8" s="29">
        <f t="shared" si="6"/>
        <v>13.330438521066206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18.082029234737742</v>
      </c>
      <c r="Q8" s="29">
        <f t="shared" si="6"/>
        <v>18.775924333619944</v>
      </c>
      <c r="R8" s="29">
        <f t="shared" si="6"/>
        <v>16.281513327601029</v>
      </c>
      <c r="S8" s="29">
        <f t="shared" si="6"/>
        <v>24.726397248495267</v>
      </c>
      <c r="T8" s="29">
        <f t="shared" si="6"/>
        <v>22.689509888220122</v>
      </c>
      <c r="U8" s="29">
        <f t="shared" si="6"/>
        <v>28.657351676698188</v>
      </c>
      <c r="V8" s="29">
        <f t="shared" si="6"/>
        <v>30.541358555460015</v>
      </c>
      <c r="W8" s="29">
        <f t="shared" si="6"/>
        <v>31.875408426483233</v>
      </c>
      <c r="X8" s="29">
        <f t="shared" ref="X8" si="7">SUM(X9:X10)</f>
        <v>24.582631126397249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213.42837489251937</v>
      </c>
      <c r="D9" s="10">
        <f>PPRD!D9+RCV_RCY!D9+IMP!D9-EXP!D9+STK_CHG!D9-INTMARB!D9-INTAVI!D9</f>
        <v>92.867841788478017</v>
      </c>
      <c r="E9" s="10">
        <f>PPRD!E9+RCV_RCY!E9+IMP!E9-EXP!E9+STK_CHG!E9-INTMARB!E9-INTAVI!E9</f>
        <v>67.822269991401541</v>
      </c>
      <c r="F9" s="10">
        <f>PPRD!F9+RCV_RCY!F9+IMP!F9-EXP!F9+STK_CHG!F9-INTMARB!F9-INTAVI!F9</f>
        <v>57.85348237317281</v>
      </c>
      <c r="G9" s="10">
        <f>PPRD!G9+RCV_RCY!G9+IMP!G9-EXP!G9+STK_CHG!G9-INTMARB!G9-INTAVI!G9</f>
        <v>76.11496130696473</v>
      </c>
      <c r="H9" s="10">
        <f>PPRD!H9+RCV_RCY!H9+IMP!H9-EXP!H9+STK_CHG!H9-INTMARB!H9-INTAVI!H9</f>
        <v>42.373258813413585</v>
      </c>
      <c r="I9" s="10">
        <f>PPRD!I9+RCV_RCY!I9+IMP!I9-EXP!I9+STK_CHG!I9-INTMARB!I9-INTAVI!I9</f>
        <v>13.330438521066206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18.082029234737742</v>
      </c>
      <c r="Q9" s="10">
        <f>PPRD!Q9+RCV_RCY!Q9+IMP!Q9-EXP!Q9+STK_CHG!Q9-INTMARB!Q9-INTAVI!Q9</f>
        <v>18.775924333619944</v>
      </c>
      <c r="R9" s="10">
        <f>PPRD!R9+RCV_RCY!R9+IMP!R9-EXP!R9+STK_CHG!R9-INTMARB!R9-INTAVI!R9</f>
        <v>16.281513327601029</v>
      </c>
      <c r="S9" s="10">
        <f>PPRD!S9+RCV_RCY!S9+IMP!S9-EXP!S9+STK_CHG!S9-INTMARB!S9-INTAVI!S9</f>
        <v>24.726397248495267</v>
      </c>
      <c r="T9" s="10">
        <f>PPRD!T9+RCV_RCY!T9+IMP!T9-EXP!T9+STK_CHG!T9-INTMARB!T9-INTAVI!T9</f>
        <v>22.689509888220122</v>
      </c>
      <c r="U9" s="10">
        <f>PPRD!U9+RCV_RCY!U9+IMP!U9-EXP!U9+STK_CHG!U9-INTMARB!U9-INTAVI!U9</f>
        <v>28.657351676698188</v>
      </c>
      <c r="V9" s="10">
        <f>PPRD!V9+RCV_RCY!V9+IMP!V9-EXP!V9+STK_CHG!V9-INTMARB!V9-INTAVI!V9</f>
        <v>30.541358555460015</v>
      </c>
      <c r="W9" s="10">
        <f>PPRD!W9+RCV_RCY!W9+IMP!W9-EXP!W9+STK_CHG!W9-INTMARB!W9-INTAVI!W9</f>
        <v>31.875408426483233</v>
      </c>
      <c r="X9" s="10">
        <f>PPRD!X9+RCV_RCY!X9+IMP!X9-EXP!X9+STK_CHG!X9-INTMARB!X9-INTAVI!X9</f>
        <v>24.582631126397249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762.29260533104025</v>
      </c>
      <c r="D11" s="29">
        <f t="shared" si="8"/>
        <v>735.06010318142717</v>
      </c>
      <c r="E11" s="29">
        <f t="shared" si="8"/>
        <v>429.41857265692181</v>
      </c>
      <c r="F11" s="29">
        <f t="shared" si="8"/>
        <v>240.32794496990539</v>
      </c>
      <c r="G11" s="29">
        <f t="shared" si="8"/>
        <v>302.90051590713671</v>
      </c>
      <c r="H11" s="29">
        <f t="shared" si="8"/>
        <v>262.12218400687868</v>
      </c>
      <c r="I11" s="29">
        <f t="shared" si="8"/>
        <v>216.82940670679267</v>
      </c>
      <c r="J11" s="29">
        <f t="shared" si="8"/>
        <v>119.6776440240756</v>
      </c>
      <c r="K11" s="29">
        <f t="shared" si="8"/>
        <v>696.71547721410138</v>
      </c>
      <c r="L11" s="29">
        <f t="shared" si="8"/>
        <v>93.719604471195225</v>
      </c>
      <c r="M11" s="29">
        <f t="shared" si="8"/>
        <v>68.130180567497845</v>
      </c>
      <c r="N11" s="29">
        <f t="shared" si="8"/>
        <v>117.77764402407574</v>
      </c>
      <c r="O11" s="29">
        <f t="shared" si="8"/>
        <v>-113.39965606190881</v>
      </c>
      <c r="P11" s="29">
        <f t="shared" si="8"/>
        <v>95.108340498710277</v>
      </c>
      <c r="Q11" s="29">
        <f t="shared" si="8"/>
        <v>330.68658641444529</v>
      </c>
      <c r="R11" s="29">
        <f t="shared" si="8"/>
        <v>497.90524505588996</v>
      </c>
      <c r="S11" s="29">
        <f t="shared" si="8"/>
        <v>570.41246775580396</v>
      </c>
      <c r="T11" s="29">
        <f t="shared" si="8"/>
        <v>556.52656921754078</v>
      </c>
      <c r="U11" s="29">
        <f t="shared" si="8"/>
        <v>556.08804815133271</v>
      </c>
      <c r="V11" s="29">
        <f t="shared" si="8"/>
        <v>558.4330180567498</v>
      </c>
      <c r="W11" s="29">
        <f t="shared" si="8"/>
        <v>355.90283748925197</v>
      </c>
      <c r="X11" s="29">
        <f t="shared" ref="X11" si="9">SUM(X12:X16)</f>
        <v>442.36887360275148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-0.7</v>
      </c>
      <c r="D12" s="10">
        <f>PPRD!D12+RCV_RCY!D12+IMP!D12-EXP!D12+STK_CHG!D12-INTMARB!D12-INTAVI!D12</f>
        <v>-2.1000000000000005</v>
      </c>
      <c r="E12" s="10">
        <f>PPRD!E12+RCV_RCY!E12+IMP!E12-EXP!E12+STK_CHG!E12-INTMARB!E12-INTAVI!E12</f>
        <v>-4.900085984522784</v>
      </c>
      <c r="F12" s="10">
        <f>PPRD!F12+RCV_RCY!F12+IMP!F12-EXP!F12+STK_CHG!F12-INTMARB!F12-INTAVI!F12</f>
        <v>-4.9000859845227858</v>
      </c>
      <c r="G12" s="10">
        <f>PPRD!G12+RCV_RCY!G12+IMP!G12-EXP!G12+STK_CHG!G12-INTMARB!G12-INTAVI!G12</f>
        <v>-1.3999999999999997</v>
      </c>
      <c r="H12" s="10">
        <f>PPRD!H12+RCV_RCY!H12+IMP!H12-EXP!H12+STK_CHG!H12-INTMARB!H12-INTAVI!H12</f>
        <v>2.1000859845227842</v>
      </c>
      <c r="I12" s="10">
        <f>PPRD!I12+RCV_RCY!I12+IMP!I12-EXP!I12+STK_CHG!I12-INTMARB!I12-INTAVI!I12</f>
        <v>1.4000000000000004</v>
      </c>
      <c r="J12" s="10">
        <f>PPRD!J12+RCV_RCY!J12+IMP!J12-EXP!J12+STK_CHG!J12-INTMARB!J12-INTAVI!J12</f>
        <v>1.3999999999999992</v>
      </c>
      <c r="K12" s="10">
        <f>PPRD!K12+RCV_RCY!K12+IMP!K12-EXP!K12+STK_CHG!K12-INTMARB!K12-INTAVI!K12</f>
        <v>3.5000859845227841</v>
      </c>
      <c r="L12" s="10">
        <f>PPRD!L12+RCV_RCY!L12+IMP!L12-EXP!L12+STK_CHG!L12-INTMARB!L12-INTAVI!L12</f>
        <v>2.1</v>
      </c>
      <c r="M12" s="10">
        <f>PPRD!M12+RCV_RCY!M12+IMP!M12-EXP!M12+STK_CHG!M12-INTMARB!M12-INTAVI!M12</f>
        <v>2.0999999999999996</v>
      </c>
      <c r="N12" s="10">
        <f>PPRD!N12+RCV_RCY!N12+IMP!N12-EXP!N12+STK_CHG!N12-INTMARB!N12-INTAVI!N12</f>
        <v>1.4000859845227898</v>
      </c>
      <c r="O12" s="10">
        <f>PPRD!O12+RCV_RCY!O12+IMP!O12-EXP!O12+STK_CHG!O12-INTMARB!O12-INTAVI!O12</f>
        <v>1.4559759243336201</v>
      </c>
      <c r="P12" s="10">
        <f>PPRD!P12+RCV_RCY!P12+IMP!P12-EXP!P12+STK_CHG!P12-INTMARB!P12-INTAVI!P12</f>
        <v>1.4559759243336194</v>
      </c>
      <c r="Q12" s="10">
        <f>PPRD!Q12+RCV_RCY!Q12+IMP!Q12-EXP!Q12+STK_CHG!Q12-INTMARB!Q12-INTAVI!Q12</f>
        <v>2.232330180567498</v>
      </c>
      <c r="R12" s="10">
        <f>PPRD!R12+RCV_RCY!R12+IMP!R12-EXP!R12+STK_CHG!R12-INTMARB!R12-INTAVI!R12</f>
        <v>0.74909716251074787</v>
      </c>
      <c r="S12" s="10">
        <f>PPRD!S12+RCV_RCY!S12+IMP!S12-EXP!S12+STK_CHG!S12-INTMARB!S12-INTAVI!S12</f>
        <v>2.2463456577815997</v>
      </c>
      <c r="T12" s="10">
        <f>PPRD!T12+RCV_RCY!T12+IMP!T12-EXP!T12+STK_CHG!T12-INTMARB!T12-INTAVI!T12</f>
        <v>0.97317282889079937</v>
      </c>
      <c r="U12" s="10">
        <f>PPRD!U12+RCV_RCY!U12+IMP!U12-EXP!U12+STK_CHG!U12-INTMARB!U12-INTAVI!U12</f>
        <v>0.89939810834049916</v>
      </c>
      <c r="V12" s="10">
        <f>PPRD!V12+RCV_RCY!V12+IMP!V12-EXP!V12+STK_CHG!V12-INTMARB!V12-INTAVI!V12</f>
        <v>0.59965606190885634</v>
      </c>
      <c r="W12" s="10">
        <f>PPRD!W12+RCV_RCY!W12+IMP!W12-EXP!W12+STK_CHG!W12-INTMARB!W12-INTAVI!W12</f>
        <v>0.52467755803955374</v>
      </c>
      <c r="X12" s="10">
        <f>PPRD!X12+RCV_RCY!X12+IMP!X12-EXP!X12+STK_CHG!X12-INTMARB!X12-INTAVI!X12</f>
        <v>0.74944110060189129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576.80782459157354</v>
      </c>
      <c r="D13" s="10">
        <f>PPRD!D13+RCV_RCY!D13+IMP!D13-EXP!D13+STK_CHG!D13-INTMARB!D13-INTAVI!D13</f>
        <v>543.3059329320721</v>
      </c>
      <c r="E13" s="10">
        <f>PPRD!E13+RCV_RCY!E13+IMP!E13-EXP!E13+STK_CHG!E13-INTMARB!E13-INTAVI!E13</f>
        <v>254.01539122957871</v>
      </c>
      <c r="F13" s="10">
        <f>PPRD!F13+RCV_RCY!F13+IMP!F13-EXP!F13+STK_CHG!F13-INTMARB!F13-INTAVI!F13</f>
        <v>79.319690455717961</v>
      </c>
      <c r="G13" s="10">
        <f>PPRD!G13+RCV_RCY!G13+IMP!G13-EXP!G13+STK_CHG!G13-INTMARB!G13-INTAVI!G13</f>
        <v>120.10180567497855</v>
      </c>
      <c r="H13" s="10">
        <f>PPRD!H13+RCV_RCY!H13+IMP!H13-EXP!H13+STK_CHG!H13-INTMARB!H13-INTAVI!H13</f>
        <v>65.985812553740317</v>
      </c>
      <c r="I13" s="10">
        <f>PPRD!I13+RCV_RCY!I13+IMP!I13-EXP!I13+STK_CHG!I13-INTMARB!I13-INTAVI!I13</f>
        <v>-22.226827171109214</v>
      </c>
      <c r="J13" s="10">
        <f>PPRD!J13+RCV_RCY!J13+IMP!J13-EXP!J13+STK_CHG!J13-INTMARB!J13-INTAVI!J13</f>
        <v>-128.49879621668103</v>
      </c>
      <c r="K13" s="10">
        <f>PPRD!K13+RCV_RCY!K13+IMP!K13-EXP!K13+STK_CHG!K13-INTMARB!K13-INTAVI!K13</f>
        <v>439.67403267411856</v>
      </c>
      <c r="L13" s="10">
        <f>PPRD!L13+RCV_RCY!L13+IMP!L13-EXP!L13+STK_CHG!L13-INTMARB!L13-INTAVI!L13</f>
        <v>-110.43946689595865</v>
      </c>
      <c r="M13" s="10">
        <f>PPRD!M13+RCV_RCY!M13+IMP!M13-EXP!M13+STK_CHG!M13-INTMARB!M13-INTAVI!M13</f>
        <v>-170.86861564918311</v>
      </c>
      <c r="N13" s="10">
        <f>PPRD!N13+RCV_RCY!N13+IMP!N13-EXP!N13+STK_CHG!N13-INTMARB!N13-INTAVI!N13</f>
        <v>-142.80189165950119</v>
      </c>
      <c r="O13" s="10">
        <f>PPRD!O13+RCV_RCY!O13+IMP!O13-EXP!O13+STK_CHG!O13-INTMARB!O13-INTAVI!O13</f>
        <v>-377.30515907136714</v>
      </c>
      <c r="P13" s="10">
        <f>PPRD!P13+RCV_RCY!P13+IMP!P13-EXP!P13+STK_CHG!P13-INTMARB!P13-INTAVI!P13</f>
        <v>-235.90318142734301</v>
      </c>
      <c r="Q13" s="10">
        <f>PPRD!Q13+RCV_RCY!Q13+IMP!Q13-EXP!Q13+STK_CHG!Q13-INTMARB!Q13-INTAVI!Q13</f>
        <v>-29.047635425623412</v>
      </c>
      <c r="R13" s="10">
        <f>PPRD!R13+RCV_RCY!R13+IMP!R13-EXP!R13+STK_CHG!R13-INTMARB!R13-INTAVI!R13</f>
        <v>76.159759243336225</v>
      </c>
      <c r="S13" s="10">
        <f>PPRD!S13+RCV_RCY!S13+IMP!S13-EXP!S13+STK_CHG!S13-INTMARB!S13-INTAVI!S13</f>
        <v>164.70756663800518</v>
      </c>
      <c r="T13" s="10">
        <f>PPRD!T13+RCV_RCY!T13+IMP!T13-EXP!T13+STK_CHG!T13-INTMARB!T13-INTAVI!T13</f>
        <v>181.1901117798796</v>
      </c>
      <c r="U13" s="10">
        <f>PPRD!U13+RCV_RCY!U13+IMP!U13-EXP!U13+STK_CHG!U13-INTMARB!U13-INTAVI!U13</f>
        <v>158.02639724849524</v>
      </c>
      <c r="V13" s="10">
        <f>PPRD!V13+RCV_RCY!V13+IMP!V13-EXP!V13+STK_CHG!V13-INTMARB!V13-INTAVI!V13</f>
        <v>191.61014617368869</v>
      </c>
      <c r="W13" s="10">
        <f>PPRD!W13+RCV_RCY!W13+IMP!W13-EXP!W13+STK_CHG!W13-INTMARB!W13-INTAVI!W13</f>
        <v>39.610748065348275</v>
      </c>
      <c r="X13" s="10">
        <f>PPRD!X13+RCV_RCY!X13+IMP!X13-EXP!X13+STK_CHG!X13-INTMARB!X13-INTAVI!X13</f>
        <v>143.83809114359411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79.14282029234738</v>
      </c>
      <c r="D15" s="10">
        <f>PPRD!D15+RCV_RCY!D15+IMP!D15-EXP!D15+STK_CHG!D15-INTMARB!D15-INTAVI!D15</f>
        <v>93.532416165090268</v>
      </c>
      <c r="E15" s="10">
        <f>PPRD!E15+RCV_RCY!E15+IMP!E15-EXP!E15+STK_CHG!E15-INTMARB!E15-INTAVI!E15</f>
        <v>80.941530524505581</v>
      </c>
      <c r="F15" s="10">
        <f>PPRD!F15+RCV_RCY!F15+IMP!F15-EXP!F15+STK_CHG!F15-INTMARB!F15-INTAVI!F15</f>
        <v>73.746689595872738</v>
      </c>
      <c r="G15" s="10">
        <f>PPRD!G15+RCV_RCY!G15+IMP!G15-EXP!G15+STK_CHG!G15-INTMARB!G15-INTAVI!G15</f>
        <v>87.236973344797931</v>
      </c>
      <c r="H15" s="10">
        <f>PPRD!H15+RCV_RCY!H15+IMP!H15-EXP!H15+STK_CHG!H15-INTMARB!H15-INTAVI!H15</f>
        <v>90.83439380911436</v>
      </c>
      <c r="I15" s="10">
        <f>PPRD!I15+RCV_RCY!I15+IMP!I15-EXP!I15+STK_CHG!I15-INTMARB!I15-INTAVI!I15</f>
        <v>91.733705932932068</v>
      </c>
      <c r="J15" s="10">
        <f>PPRD!J15+RCV_RCY!J15+IMP!J15-EXP!J15+STK_CHG!J15-INTMARB!J15-INTAVI!J15</f>
        <v>91.733705932932068</v>
      </c>
      <c r="K15" s="10">
        <f>PPRD!K15+RCV_RCY!K15+IMP!K15-EXP!K15+STK_CHG!K15-INTMARB!K15-INTAVI!K15</f>
        <v>112.4188306104901</v>
      </c>
      <c r="L15" s="10">
        <f>PPRD!L15+RCV_RCY!L15+IMP!L15-EXP!L15+STK_CHG!L15-INTMARB!L15-INTAVI!L15</f>
        <v>114.21745485812551</v>
      </c>
      <c r="M15" s="10">
        <f>PPRD!M15+RCV_RCY!M15+IMP!M15-EXP!M15+STK_CHG!M15-INTMARB!M15-INTAVI!M15</f>
        <v>107.9220120378332</v>
      </c>
      <c r="N15" s="10">
        <f>PPRD!N15+RCV_RCY!N15+IMP!N15-EXP!N15+STK_CHG!N15-INTMARB!N15-INTAVI!N15</f>
        <v>95.331126397248497</v>
      </c>
      <c r="O15" s="10">
        <f>PPRD!O15+RCV_RCY!O15+IMP!O15-EXP!O15+STK_CHG!O15-INTMARB!O15-INTAVI!O15</f>
        <v>108.8214101461737</v>
      </c>
      <c r="P15" s="10">
        <f>PPRD!P15+RCV_RCY!P15+IMP!P15-EXP!P15+STK_CHG!P15-INTMARB!P15-INTAVI!P15</f>
        <v>119.61358555460021</v>
      </c>
      <c r="Q15" s="10">
        <f>PPRD!Q15+RCV_RCY!Q15+IMP!Q15-EXP!Q15+STK_CHG!Q15-INTMARB!Q15-INTAVI!Q15</f>
        <v>166.3797936371453</v>
      </c>
      <c r="R15" s="10">
        <f>PPRD!R15+RCV_RCY!R15+IMP!R15-EXP!R15+STK_CHG!R15-INTMARB!R15-INTAVI!R15</f>
        <v>222.67910576096301</v>
      </c>
      <c r="S15" s="10">
        <f>PPRD!S15+RCV_RCY!S15+IMP!S15-EXP!S15+STK_CHG!S15-INTMARB!S15-INTAVI!S15</f>
        <v>215.48435081685301</v>
      </c>
      <c r="T15" s="10">
        <f>PPRD!T15+RCV_RCY!T15+IMP!T15-EXP!T15+STK_CHG!T15-INTMARB!T15-INTAVI!T15</f>
        <v>210.08822012037831</v>
      </c>
      <c r="U15" s="10">
        <f>PPRD!U15+RCV_RCY!U15+IMP!U15-EXP!U15+STK_CHG!U15-INTMARB!U15-INTAVI!U15</f>
        <v>224.92751504729151</v>
      </c>
      <c r="V15" s="10">
        <f>PPRD!V15+RCV_RCY!V15+IMP!V15-EXP!V15+STK_CHG!V15-INTMARB!V15-INTAVI!V15</f>
        <v>220.52072226999138</v>
      </c>
      <c r="W15" s="10">
        <f>PPRD!W15+RCV_RCY!W15+IMP!W15-EXP!W15+STK_CHG!W15-INTMARB!W15-INTAVI!W15</f>
        <v>212.8762682717111</v>
      </c>
      <c r="X15" s="10">
        <f>PPRD!X15+RCV_RCY!X15+IMP!X15-EXP!X15+STK_CHG!X15-INTMARB!X15-INTAVI!X15</f>
        <v>177.71169389509888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107.04196044711949</v>
      </c>
      <c r="D16" s="10">
        <f>PPRD!D16+RCV_RCY!D16+IMP!D16-EXP!D16+STK_CHG!D16-INTMARB!D16-INTAVI!D16</f>
        <v>100.32175408426487</v>
      </c>
      <c r="E16" s="10">
        <f>PPRD!E16+RCV_RCY!E16+IMP!E16-EXP!E16+STK_CHG!E16-INTMARB!E16-INTAVI!E16</f>
        <v>99.361736887360266</v>
      </c>
      <c r="F16" s="10">
        <f>PPRD!F16+RCV_RCY!F16+IMP!F16-EXP!F16+STK_CHG!F16-INTMARB!F16-INTAVI!F16</f>
        <v>92.161650902837494</v>
      </c>
      <c r="G16" s="10">
        <f>PPRD!G16+RCV_RCY!G16+IMP!G16-EXP!G16+STK_CHG!G16-INTMARB!G16-INTAVI!G16</f>
        <v>96.96173688736026</v>
      </c>
      <c r="H16" s="10">
        <f>PPRD!H16+RCV_RCY!H16+IMP!H16-EXP!H16+STK_CHG!H16-INTMARB!H16-INTAVI!H16</f>
        <v>103.20189165950124</v>
      </c>
      <c r="I16" s="10">
        <f>PPRD!I16+RCV_RCY!I16+IMP!I16-EXP!I16+STK_CHG!I16-INTMARB!I16-INTAVI!I16</f>
        <v>145.92252794496983</v>
      </c>
      <c r="J16" s="10">
        <f>PPRD!J16+RCV_RCY!J16+IMP!J16-EXP!J16+STK_CHG!J16-INTMARB!J16-INTAVI!J16</f>
        <v>155.04273430782456</v>
      </c>
      <c r="K16" s="10">
        <f>PPRD!K16+RCV_RCY!K16+IMP!K16-EXP!K16+STK_CHG!K16-INTMARB!K16-INTAVI!K16</f>
        <v>141.1225279449699</v>
      </c>
      <c r="L16" s="10">
        <f>PPRD!L16+RCV_RCY!L16+IMP!L16-EXP!L16+STK_CHG!L16-INTMARB!L16-INTAVI!L16</f>
        <v>87.84161650902837</v>
      </c>
      <c r="M16" s="10">
        <f>PPRD!M16+RCV_RCY!M16+IMP!M16-EXP!M16+STK_CHG!M16-INTMARB!M16-INTAVI!M16</f>
        <v>128.97678417884777</v>
      </c>
      <c r="N16" s="10">
        <f>PPRD!N16+RCV_RCY!N16+IMP!N16-EXP!N16+STK_CHG!N16-INTMARB!N16-INTAVI!N16</f>
        <v>163.84832330180564</v>
      </c>
      <c r="O16" s="10">
        <f>PPRD!O16+RCV_RCY!O16+IMP!O16-EXP!O16+STK_CHG!O16-INTMARB!O16-INTAVI!O16</f>
        <v>153.62811693895097</v>
      </c>
      <c r="P16" s="10">
        <f>PPRD!P16+RCV_RCY!P16+IMP!P16-EXP!P16+STK_CHG!P16-INTMARB!P16-INTAVI!P16</f>
        <v>209.94196044711947</v>
      </c>
      <c r="Q16" s="10">
        <f>PPRD!Q16+RCV_RCY!Q16+IMP!Q16-EXP!Q16+STK_CHG!Q16-INTMARB!Q16-INTAVI!Q16</f>
        <v>191.12209802235594</v>
      </c>
      <c r="R16" s="10">
        <f>PPRD!R16+RCV_RCY!R16+IMP!R16-EXP!R16+STK_CHG!R16-INTMARB!R16-INTAVI!R16</f>
        <v>198.31728288907996</v>
      </c>
      <c r="S16" s="10">
        <f>PPRD!S16+RCV_RCY!S16+IMP!S16-EXP!S16+STK_CHG!S16-INTMARB!S16-INTAVI!S16</f>
        <v>187.97420464316414</v>
      </c>
      <c r="T16" s="10">
        <f>PPRD!T16+RCV_RCY!T16+IMP!T16-EXP!T16+STK_CHG!T16-INTMARB!T16-INTAVI!T16</f>
        <v>164.2750644883921</v>
      </c>
      <c r="U16" s="10">
        <f>PPRD!U16+RCV_RCY!U16+IMP!U16-EXP!U16+STK_CHG!U16-INTMARB!U16-INTAVI!U16</f>
        <v>172.23473774720551</v>
      </c>
      <c r="V16" s="10">
        <f>PPRD!V16+RCV_RCY!V16+IMP!V16-EXP!V16+STK_CHG!V16-INTMARB!V16-INTAVI!V16</f>
        <v>145.70249355116081</v>
      </c>
      <c r="W16" s="10">
        <f>PPRD!W16+RCV_RCY!W16+IMP!W16-EXP!W16+STK_CHG!W16-INTMARB!W16-INTAVI!W16</f>
        <v>102.89114359415308</v>
      </c>
      <c r="X16" s="10">
        <f>PPRD!X16+RCV_RCY!X16+IMP!X16-EXP!X16+STK_CHG!X16-INTMARB!X16-INTAVI!X16</f>
        <v>120.06964746345658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22666.35614789337</v>
      </c>
      <c r="D26" s="37">
        <f t="shared" si="14"/>
        <v>22979.958211521931</v>
      </c>
      <c r="E26" s="37">
        <f t="shared" si="14"/>
        <v>21795.23525365434</v>
      </c>
      <c r="F26" s="37">
        <f t="shared" si="14"/>
        <v>23456.626225279448</v>
      </c>
      <c r="G26" s="37">
        <f t="shared" si="14"/>
        <v>23435.465348237321</v>
      </c>
      <c r="H26" s="37">
        <f t="shared" si="14"/>
        <v>23497.217282889083</v>
      </c>
      <c r="I26" s="37">
        <f t="shared" si="14"/>
        <v>22300.992519346524</v>
      </c>
      <c r="J26" s="37">
        <f t="shared" si="14"/>
        <v>21432.584694754936</v>
      </c>
      <c r="K26" s="37">
        <f t="shared" si="14"/>
        <v>23168.78495270852</v>
      </c>
      <c r="L26" s="37">
        <f t="shared" si="14"/>
        <v>22272.654600171962</v>
      </c>
      <c r="M26" s="37">
        <f t="shared" si="14"/>
        <v>23133.751418744621</v>
      </c>
      <c r="N26" s="37">
        <f t="shared" si="14"/>
        <v>21378.120636285461</v>
      </c>
      <c r="O26" s="37">
        <f t="shared" si="14"/>
        <v>20373.164058469472</v>
      </c>
      <c r="P26" s="37">
        <f t="shared" si="14"/>
        <v>21367.944625967331</v>
      </c>
      <c r="Q26" s="37">
        <f t="shared" si="14"/>
        <v>21997.563284608776</v>
      </c>
      <c r="R26" s="37">
        <f t="shared" si="14"/>
        <v>22021.687962166805</v>
      </c>
      <c r="S26" s="37">
        <f t="shared" si="14"/>
        <v>21477.920636285467</v>
      </c>
      <c r="T26" s="37">
        <f t="shared" si="14"/>
        <v>21237.57815993121</v>
      </c>
      <c r="U26" s="37">
        <f t="shared" si="14"/>
        <v>21222.1184866724</v>
      </c>
      <c r="V26" s="37">
        <f t="shared" si="14"/>
        <v>20307.90748065347</v>
      </c>
      <c r="W26" s="37">
        <f t="shared" si="14"/>
        <v>18474.164488392093</v>
      </c>
      <c r="X26" s="37">
        <f t="shared" ref="X26" si="15">SUM(X27,X33)</f>
        <v>19809.383662940672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34191.377558039545</v>
      </c>
      <c r="D27" s="29">
        <f t="shared" si="16"/>
        <v>33442.08693035254</v>
      </c>
      <c r="E27" s="29">
        <f t="shared" si="16"/>
        <v>33804.523989681853</v>
      </c>
      <c r="F27" s="29">
        <f t="shared" si="16"/>
        <v>36163.753654342217</v>
      </c>
      <c r="G27" s="29">
        <f t="shared" si="16"/>
        <v>35089.186500429925</v>
      </c>
      <c r="H27" s="29">
        <f t="shared" si="16"/>
        <v>32510.280137575242</v>
      </c>
      <c r="I27" s="29">
        <f t="shared" si="16"/>
        <v>32406.603009458297</v>
      </c>
      <c r="J27" s="29">
        <f t="shared" si="16"/>
        <v>33120.549269131552</v>
      </c>
      <c r="K27" s="29">
        <f t="shared" si="16"/>
        <v>33447.004815133281</v>
      </c>
      <c r="L27" s="29">
        <f t="shared" si="16"/>
        <v>30093.068959587268</v>
      </c>
      <c r="M27" s="29">
        <f t="shared" si="16"/>
        <v>31206.009716251068</v>
      </c>
      <c r="N27" s="29">
        <f t="shared" si="16"/>
        <v>28859.590885640577</v>
      </c>
      <c r="O27" s="29">
        <f t="shared" si="16"/>
        <v>30318.850558899398</v>
      </c>
      <c r="P27" s="29">
        <f t="shared" si="16"/>
        <v>28061.746345657786</v>
      </c>
      <c r="Q27" s="29">
        <f t="shared" si="16"/>
        <v>32700.997936371456</v>
      </c>
      <c r="R27" s="29">
        <f t="shared" si="16"/>
        <v>32072.624161650903</v>
      </c>
      <c r="S27" s="29">
        <f t="shared" si="16"/>
        <v>31284.279019776437</v>
      </c>
      <c r="T27" s="29">
        <f t="shared" si="16"/>
        <v>33305.741014617372</v>
      </c>
      <c r="U27" s="29">
        <f t="shared" si="16"/>
        <v>32261.664488392085</v>
      </c>
      <c r="V27" s="29">
        <f t="shared" si="16"/>
        <v>33701.714273430771</v>
      </c>
      <c r="W27" s="29">
        <f t="shared" si="16"/>
        <v>26514.981513327602</v>
      </c>
      <c r="X27" s="29">
        <f t="shared" ref="X27" si="17">SUM(X28:X32)</f>
        <v>28326.877901977648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34087.913413585549</v>
      </c>
      <c r="D28" s="10">
        <f>PPRD!D28+RCV_RCY!D28+IMP!D28-EXP!D28+STK_CHG!D28-INTMARB!D28-INTAVI!D28</f>
        <v>32111.941272570937</v>
      </c>
      <c r="E28" s="10">
        <f>PPRD!E28+RCV_RCY!E28+IMP!E28-EXP!E28+STK_CHG!E28-INTMARB!E28-INTAVI!E28</f>
        <v>33391.046517626826</v>
      </c>
      <c r="F28" s="10">
        <f>PPRD!F28+RCV_RCY!F28+IMP!F28-EXP!F28+STK_CHG!F28-INTMARB!F28-INTAVI!F28</f>
        <v>36179.729234737744</v>
      </c>
      <c r="G28" s="10">
        <f>PPRD!G28+RCV_RCY!G28+IMP!G28-EXP!G28+STK_CHG!G28-INTMARB!G28-INTAVI!G28</f>
        <v>34362.156405846952</v>
      </c>
      <c r="H28" s="10">
        <f>PPRD!H28+RCV_RCY!H28+IMP!H28-EXP!H28+STK_CHG!H28-INTMARB!H28-INTAVI!H28</f>
        <v>32147.95382631127</v>
      </c>
      <c r="I28" s="10">
        <f>PPRD!I28+RCV_RCY!I28+IMP!I28-EXP!I28+STK_CHG!I28-INTMARB!I28-INTAVI!I28</f>
        <v>31508.896474634566</v>
      </c>
      <c r="J28" s="10">
        <f>PPRD!J28+RCV_RCY!J28+IMP!J28-EXP!J28+STK_CHG!J28-INTMARB!J28-INTAVI!J28</f>
        <v>32993.481943250212</v>
      </c>
      <c r="K28" s="10">
        <f>PPRD!K28+RCV_RCY!K28+IMP!K28-EXP!K28+STK_CHG!K28-INTMARB!K28-INTAVI!K28</f>
        <v>33747.166380051596</v>
      </c>
      <c r="L28" s="10">
        <f>PPRD!L28+RCV_RCY!L28+IMP!L28-EXP!L28+STK_CHG!L28-INTMARB!L28-INTAVI!L28</f>
        <v>31430.865176268268</v>
      </c>
      <c r="M28" s="10">
        <f>PPRD!M28+RCV_RCY!M28+IMP!M28-EXP!M28+STK_CHG!M28-INTMARB!M28-INTAVI!M28</f>
        <v>33436.980911435938</v>
      </c>
      <c r="N28" s="10">
        <f>PPRD!N28+RCV_RCY!N28+IMP!N28-EXP!N28+STK_CHG!N28-INTMARB!N28-INTAVI!N28</f>
        <v>29837.163456577808</v>
      </c>
      <c r="O28" s="10">
        <f>PPRD!O28+RCV_RCY!O28+IMP!O28-EXP!O28+STK_CHG!O28-INTMARB!O28-INTAVI!O28</f>
        <v>31785.880309544282</v>
      </c>
      <c r="P28" s="10">
        <f>PPRD!P28+RCV_RCY!P28+IMP!P28-EXP!P28+STK_CHG!P28-INTMARB!P28-INTAVI!P28</f>
        <v>27737.692089423908</v>
      </c>
      <c r="Q28" s="10">
        <f>PPRD!Q28+RCV_RCY!Q28+IMP!Q28-EXP!Q28+STK_CHG!Q28-INTMARB!Q28-INTAVI!Q28</f>
        <v>32339.788478073948</v>
      </c>
      <c r="R28" s="10">
        <f>PPRD!R28+RCV_RCY!R28+IMP!R28-EXP!R28+STK_CHG!R28-INTMARB!R28-INTAVI!R28</f>
        <v>32296.581083404988</v>
      </c>
      <c r="S28" s="10">
        <f>PPRD!S28+RCV_RCY!S28+IMP!S28-EXP!S28+STK_CHG!S28-INTMARB!S28-INTAVI!S28</f>
        <v>32232.944282029232</v>
      </c>
      <c r="T28" s="10">
        <f>PPRD!T28+RCV_RCY!T28+IMP!T28-EXP!T28+STK_CHG!T28-INTMARB!T28-INTAVI!T28</f>
        <v>34350.322699914017</v>
      </c>
      <c r="U28" s="10">
        <f>PPRD!U28+RCV_RCY!U28+IMP!U28-EXP!U28+STK_CHG!U28-INTMARB!U28-INTAVI!U28</f>
        <v>33236.97085124677</v>
      </c>
      <c r="V28" s="10">
        <f>PPRD!V28+RCV_RCY!V28+IMP!V28-EXP!V28+STK_CHG!V28-INTMARB!V28-INTAVI!V28</f>
        <v>34644.07635425622</v>
      </c>
      <c r="W28" s="10">
        <f>PPRD!W28+RCV_RCY!W28+IMP!W28-EXP!W28+STK_CHG!W28-INTMARB!W28-INTAVI!W28</f>
        <v>27580.609114359417</v>
      </c>
      <c r="X28" s="10">
        <f>PPRD!X28+RCV_RCY!X28+IMP!X28-EXP!X28+STK_CHG!X28-INTMARB!X28-INTAVI!X28</f>
        <v>29131.68099742047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62.615821152192595</v>
      </c>
      <c r="N29" s="10">
        <f>PPRD!N29+RCV_RCY!N29+IMP!N29-EXP!N29+STK_CHG!N29-INTMARB!N29-INTAVI!N29</f>
        <v>123.07248495270845</v>
      </c>
      <c r="O29" s="10">
        <f>PPRD!O29+RCV_RCY!O29+IMP!O29-EXP!O29+STK_CHG!O29-INTMARB!O29-INTAVI!O29</f>
        <v>1.0796216680997419</v>
      </c>
      <c r="P29" s="10">
        <f>PPRD!P29+RCV_RCY!P29+IMP!P29-EXP!P29+STK_CHG!P29-INTMARB!P29-INTAVI!P29</f>
        <v>359.5012897678418</v>
      </c>
      <c r="Q29" s="10">
        <f>PPRD!Q29+RCV_RCY!Q29+IMP!Q29-EXP!Q29+STK_CHG!Q29-INTMARB!Q29-INTAVI!Q29</f>
        <v>608.8850386930352</v>
      </c>
      <c r="R29" s="10">
        <f>PPRD!R29+RCV_RCY!R29+IMP!R29-EXP!R29+STK_CHG!R29-INTMARB!R29-INTAVI!R29</f>
        <v>130.62957867583833</v>
      </c>
      <c r="S29" s="10">
        <f>PPRD!S29+RCV_RCY!S29+IMP!S29-EXP!S29+STK_CHG!S29-INTMARB!S29-INTAVI!S29</f>
        <v>62.615821152192602</v>
      </c>
      <c r="T29" s="10">
        <f>PPRD!T29+RCV_RCY!T29+IMP!T29-EXP!T29+STK_CHG!T29-INTMARB!T29-INTAVI!T29</f>
        <v>24.614531384350819</v>
      </c>
      <c r="U29" s="10">
        <f>PPRD!U29+RCV_RCY!U29+IMP!U29-EXP!U29+STK_CHG!U29-INTMARB!U29-INTAVI!U29</f>
        <v>23.10309544282029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103.46414445399799</v>
      </c>
      <c r="D30" s="10">
        <f>PPRD!D30+RCV_RCY!D30+IMP!D30-EXP!D30+STK_CHG!D30-INTMARB!D30-INTAVI!D30</f>
        <v>1330.1456577815991</v>
      </c>
      <c r="E30" s="10">
        <f>PPRD!E30+RCV_RCY!E30+IMP!E30-EXP!E30+STK_CHG!E30-INTMARB!E30-INTAVI!E30</f>
        <v>413.47747205503032</v>
      </c>
      <c r="F30" s="10">
        <f>PPRD!F30+RCV_RCY!F30+IMP!F30-EXP!F30+STK_CHG!F30-INTMARB!F30-INTAVI!F30</f>
        <v>-15.975580395527956</v>
      </c>
      <c r="G30" s="10">
        <f>PPRD!G30+RCV_RCY!G30+IMP!G30-EXP!G30+STK_CHG!G30-INTMARB!G30-INTAVI!G30</f>
        <v>727.03009458297481</v>
      </c>
      <c r="H30" s="10">
        <f>PPRD!H30+RCV_RCY!H30+IMP!H30-EXP!H30+STK_CHG!H30-INTMARB!H30-INTAVI!H30</f>
        <v>362.32631126397257</v>
      </c>
      <c r="I30" s="10">
        <f>PPRD!I30+RCV_RCY!I30+IMP!I30-EXP!I30+STK_CHG!I30-INTMARB!I30-INTAVI!I30</f>
        <v>897.70653482373189</v>
      </c>
      <c r="J30" s="10">
        <f>PPRD!J30+RCV_RCY!J30+IMP!J30-EXP!J30+STK_CHG!J30-INTMARB!J30-INTAVI!J30</f>
        <v>127.06732588134096</v>
      </c>
      <c r="K30" s="10">
        <f>PPRD!K30+RCV_RCY!K30+IMP!K30-EXP!K30+STK_CHG!K30-INTMARB!K30-INTAVI!K30</f>
        <v>-300.16156491831441</v>
      </c>
      <c r="L30" s="10">
        <f>PPRD!L30+RCV_RCY!L30+IMP!L30-EXP!L30+STK_CHG!L30-INTMARB!L30-INTAVI!L30</f>
        <v>-1337.5049871023216</v>
      </c>
      <c r="M30" s="10">
        <f>PPRD!M30+RCV_RCY!M30+IMP!M30-EXP!M30+STK_CHG!M30-INTMARB!M30-INTAVI!M30</f>
        <v>-2296.0240756663802</v>
      </c>
      <c r="N30" s="10">
        <f>PPRD!N30+RCV_RCY!N30+IMP!N30-EXP!N30+STK_CHG!N30-INTMARB!N30-INTAVI!N30</f>
        <v>-1107.344110060189</v>
      </c>
      <c r="O30" s="10">
        <f>PPRD!O30+RCV_RCY!O30+IMP!O30-EXP!O30+STK_CHG!O30-INTMARB!O30-INTAVI!O30</f>
        <v>-1466.3144453998277</v>
      </c>
      <c r="P30" s="10">
        <f>PPRD!P30+RCV_RCY!P30+IMP!P30-EXP!P30+STK_CHG!P30-INTMARB!P30-INTAVI!P30</f>
        <v>-49.196302665521003</v>
      </c>
      <c r="Q30" s="10">
        <f>PPRD!Q30+RCV_RCY!Q30+IMP!Q30-EXP!Q30+STK_CHG!Q30-INTMARB!Q30-INTAVI!Q30</f>
        <v>-247.6755803955289</v>
      </c>
      <c r="R30" s="10">
        <f>PPRD!R30+RCV_RCY!R30+IMP!R30-EXP!R30+STK_CHG!R30-INTMARB!R30-INTAVI!R30</f>
        <v>-354.58650042992167</v>
      </c>
      <c r="S30" s="10">
        <f>PPRD!S30+RCV_RCY!S30+IMP!S30-EXP!S30+STK_CHG!S30-INTMARB!S30-INTAVI!S30</f>
        <v>-1011.2810834049877</v>
      </c>
      <c r="T30" s="10">
        <f>PPRD!T30+RCV_RCY!T30+IMP!T30-EXP!T30+STK_CHG!T30-INTMARB!T30-INTAVI!T30</f>
        <v>-1069.1962166809969</v>
      </c>
      <c r="U30" s="10">
        <f>PPRD!U30+RCV_RCY!U30+IMP!U30-EXP!U30+STK_CHG!U30-INTMARB!U30-INTAVI!U30</f>
        <v>-998.40945829750592</v>
      </c>
      <c r="V30" s="10">
        <f>PPRD!V30+RCV_RCY!V30+IMP!V30-EXP!V30+STK_CHG!V30-INTMARB!V30-INTAVI!V30</f>
        <v>-942.36208082545056</v>
      </c>
      <c r="W30" s="10">
        <f>PPRD!W30+RCV_RCY!W30+IMP!W30-EXP!W30+STK_CHG!W30-INTMARB!W30-INTAVI!W30</f>
        <v>-1065.627601031814</v>
      </c>
      <c r="X30" s="10">
        <f>PPRD!X30+RCV_RCY!X30+IMP!X30-EXP!X30+STK_CHG!X30-INTMARB!X30-INTAVI!X30</f>
        <v>-804.80309544282045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-0.29122957867583854</v>
      </c>
      <c r="M31" s="10">
        <f>PPRD!M31+RCV_RCY!M31+IMP!M31-EXP!M31+STK_CHG!M31-INTMARB!M31-INTAVI!M31</f>
        <v>2.4370593293207303</v>
      </c>
      <c r="N31" s="10">
        <f>PPRD!N31+RCV_RCY!N31+IMP!N31-EXP!N31+STK_CHG!N31-INTMARB!N31-INTAVI!N31</f>
        <v>6.6990541702493562</v>
      </c>
      <c r="O31" s="10">
        <f>PPRD!O31+RCV_RCY!O31+IMP!O31-EXP!O31+STK_CHG!O31-INTMARB!O31-INTAVI!O31</f>
        <v>-1.7949269131556256</v>
      </c>
      <c r="P31" s="10">
        <f>PPRD!P31+RCV_RCY!P31+IMP!P31-EXP!P31+STK_CHG!P31-INTMARB!P31-INTAVI!P31</f>
        <v>13.74926913155632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-11525.021410146175</v>
      </c>
      <c r="D33" s="29">
        <f t="shared" si="18"/>
        <v>-10462.128718830611</v>
      </c>
      <c r="E33" s="29">
        <f t="shared" si="18"/>
        <v>-12009.288736027514</v>
      </c>
      <c r="F33" s="29">
        <f t="shared" si="18"/>
        <v>-12707.127429062768</v>
      </c>
      <c r="G33" s="29">
        <f t="shared" si="18"/>
        <v>-11653.721152192604</v>
      </c>
      <c r="H33" s="29">
        <f t="shared" si="18"/>
        <v>-9013.0628546861572</v>
      </c>
      <c r="I33" s="29">
        <f t="shared" si="18"/>
        <v>-10105.610490111774</v>
      </c>
      <c r="J33" s="29">
        <f t="shared" si="18"/>
        <v>-11687.964574376616</v>
      </c>
      <c r="K33" s="29">
        <f t="shared" si="18"/>
        <v>-10278.219862424761</v>
      </c>
      <c r="L33" s="29">
        <f t="shared" si="18"/>
        <v>-7820.4143594153084</v>
      </c>
      <c r="M33" s="29">
        <f t="shared" si="18"/>
        <v>-8072.2582975064479</v>
      </c>
      <c r="N33" s="29">
        <f t="shared" si="18"/>
        <v>-7481.4702493551158</v>
      </c>
      <c r="O33" s="29">
        <f t="shared" si="18"/>
        <v>-9945.6865004299252</v>
      </c>
      <c r="P33" s="29">
        <f t="shared" si="18"/>
        <v>-6693.8017196904548</v>
      </c>
      <c r="Q33" s="29">
        <f t="shared" si="18"/>
        <v>-10703.43465176268</v>
      </c>
      <c r="R33" s="29">
        <f t="shared" si="18"/>
        <v>-10050.936199484097</v>
      </c>
      <c r="S33" s="29">
        <f t="shared" si="18"/>
        <v>-9806.3583834909714</v>
      </c>
      <c r="T33" s="29">
        <f t="shared" si="18"/>
        <v>-12068.162854686161</v>
      </c>
      <c r="U33" s="29">
        <f t="shared" si="18"/>
        <v>-11039.546001719686</v>
      </c>
      <c r="V33" s="29">
        <f t="shared" si="18"/>
        <v>-13393.806792777301</v>
      </c>
      <c r="W33" s="29">
        <f t="shared" si="18"/>
        <v>-8040.8170249355107</v>
      </c>
      <c r="X33" s="29">
        <f t="shared" ref="X33" si="19">SUM(X34:X50)</f>
        <v>-8517.4942390369742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-156.01410146173683</v>
      </c>
      <c r="D36" s="10">
        <f>PPRD!D36+RCV_RCY!D36+IMP!D36-EXP!D36+STK_CHG!D36-INTMARB!D36-INTAVI!D36</f>
        <v>-53.835769561478898</v>
      </c>
      <c r="E36" s="10">
        <f>PPRD!E36+RCV_RCY!E36+IMP!E36-EXP!E36+STK_CHG!E36-INTMARB!E36-INTAVI!E36</f>
        <v>-176.88925193465181</v>
      </c>
      <c r="F36" s="10">
        <f>PPRD!F36+RCV_RCY!F36+IMP!F36-EXP!F36+STK_CHG!F36-INTMARB!F36-INTAVI!F36</f>
        <v>-238.41590713671536</v>
      </c>
      <c r="G36" s="10">
        <f>PPRD!G36+RCV_RCY!G36+IMP!G36-EXP!G36+STK_CHG!G36-INTMARB!G36-INTAVI!G36</f>
        <v>-196.6656921754084</v>
      </c>
      <c r="H36" s="10">
        <f>PPRD!H36+RCV_RCY!H36+IMP!H36-EXP!H36+STK_CHG!H36-INTMARB!H36-INTAVI!H36</f>
        <v>-186.77755803955284</v>
      </c>
      <c r="I36" s="10">
        <f>PPRD!I36+RCV_RCY!I36+IMP!I36-EXP!I36+STK_CHG!I36-INTMARB!I36-INTAVI!I36</f>
        <v>-127.44815133276003</v>
      </c>
      <c r="J36" s="10">
        <f>PPRD!J36+RCV_RCY!J36+IMP!J36-EXP!J36+STK_CHG!J36-INTMARB!J36-INTAVI!J36</f>
        <v>190.07351676698187</v>
      </c>
      <c r="K36" s="10">
        <f>PPRD!K36+RCV_RCY!K36+IMP!K36-EXP!K36+STK_CHG!K36-INTMARB!K36-INTAVI!K36</f>
        <v>202.1591573516769</v>
      </c>
      <c r="L36" s="10">
        <f>PPRD!L36+RCV_RCY!L36+IMP!L36-EXP!L36+STK_CHG!L36-INTMARB!L36-INTAVI!L36</f>
        <v>949.26904557179716</v>
      </c>
      <c r="M36" s="10">
        <f>PPRD!M36+RCV_RCY!M36+IMP!M36-EXP!M36+STK_CHG!M36-INTMARB!M36-INTAVI!M36</f>
        <v>751.50481513327577</v>
      </c>
      <c r="N36" s="10">
        <f>PPRD!N36+RCV_RCY!N36+IMP!N36-EXP!N36+STK_CHG!N36-INTMARB!N36-INTAVI!N36</f>
        <v>959.15735167669823</v>
      </c>
      <c r="O36" s="10">
        <f>PPRD!O36+RCV_RCY!O36+IMP!O36-EXP!O36+STK_CHG!O36-INTMARB!O36-INTAVI!O36</f>
        <v>954.76259673258778</v>
      </c>
      <c r="P36" s="10">
        <f>PPRD!P36+RCV_RCY!P36+IMP!P36-EXP!P36+STK_CHG!P36-INTMARB!P36-INTAVI!P36</f>
        <v>1111.8754944110065</v>
      </c>
      <c r="Q36" s="10">
        <f>PPRD!Q36+RCV_RCY!Q36+IMP!Q36-EXP!Q36+STK_CHG!Q36-INTMARB!Q36-INTAVI!Q36</f>
        <v>1268.9882201203782</v>
      </c>
      <c r="R36" s="10">
        <f>PPRD!R36+RCV_RCY!R36+IMP!R36-EXP!R36+STK_CHG!R36-INTMARB!R36-INTAVI!R36</f>
        <v>1247.0144453998271</v>
      </c>
      <c r="S36" s="10">
        <f>PPRD!S36+RCV_RCY!S36+IMP!S36-EXP!S36+STK_CHG!S36-INTMARB!S36-INTAVI!S36</f>
        <v>922.90051590713722</v>
      </c>
      <c r="T36" s="10">
        <f>PPRD!T36+RCV_RCY!T36+IMP!T36-EXP!T36+STK_CHG!T36-INTMARB!T36-INTAVI!T36</f>
        <v>922.46113499570026</v>
      </c>
      <c r="U36" s="10">
        <f>PPRD!U36+RCV_RCY!U36+IMP!U36-EXP!U36+STK_CHG!U36-INTMARB!U36-INTAVI!U36</f>
        <v>1589.1468615649176</v>
      </c>
      <c r="V36" s="10">
        <f>PPRD!V36+RCV_RCY!V36+IMP!V36-EXP!V36+STK_CHG!V36-INTMARB!V36-INTAVI!V36</f>
        <v>1543.3314703353401</v>
      </c>
      <c r="W36" s="10">
        <f>PPRD!W36+RCV_RCY!W36+IMP!W36-EXP!W36+STK_CHG!W36-INTMARB!W36-INTAVI!W36</f>
        <v>1491.1453138435077</v>
      </c>
      <c r="X36" s="10">
        <f>PPRD!X36+RCV_RCY!X36+IMP!X36-EXP!X36+STK_CHG!X36-INTMARB!X36-INTAVI!X36</f>
        <v>1486.1743766122095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-3232.6358555460006</v>
      </c>
      <c r="D37" s="10">
        <f>PPRD!D37+RCV_RCY!D37+IMP!D37-EXP!D37+STK_CHG!D37-INTMARB!D37-INTAVI!D37</f>
        <v>-3497.4682717110923</v>
      </c>
      <c r="E37" s="10">
        <f>PPRD!E37+RCV_RCY!E37+IMP!E37-EXP!E37+STK_CHG!E37-INTMARB!E37-INTAVI!E37</f>
        <v>-3845.3233877901971</v>
      </c>
      <c r="F37" s="10">
        <f>PPRD!F37+RCV_RCY!F37+IMP!F37-EXP!F37+STK_CHG!F37-INTMARB!F37-INTAVI!F37</f>
        <v>-3871.5964746345658</v>
      </c>
      <c r="G37" s="10">
        <f>PPRD!G37+RCV_RCY!G37+IMP!G37-EXP!G37+STK_CHG!G37-INTMARB!G37-INTAVI!G37</f>
        <v>-4098.5955288048153</v>
      </c>
      <c r="H37" s="10">
        <f>PPRD!H37+RCV_RCY!H37+IMP!H37-EXP!H37+STK_CHG!H37-INTMARB!H37-INTAVI!H37</f>
        <v>-3477.500687876181</v>
      </c>
      <c r="I37" s="10">
        <f>PPRD!I37+RCV_RCY!I37+IMP!I37-EXP!I37+STK_CHG!I37-INTMARB!I37-INTAVI!I37</f>
        <v>-4089.1373172828894</v>
      </c>
      <c r="J37" s="10">
        <f>PPRD!J37+RCV_RCY!J37+IMP!J37-EXP!J37+STK_CHG!J37-INTMARB!J37-INTAVI!J37</f>
        <v>-3784.3699054170247</v>
      </c>
      <c r="K37" s="10">
        <f>PPRD!K37+RCV_RCY!K37+IMP!K37-EXP!K37+STK_CHG!K37-INTMARB!K37-INTAVI!K37</f>
        <v>-3213.719346517626</v>
      </c>
      <c r="L37" s="10">
        <f>PPRD!L37+RCV_RCY!L37+IMP!L37-EXP!L37+STK_CHG!L37-INTMARB!L37-INTAVI!L37</f>
        <v>-3688.7360275150472</v>
      </c>
      <c r="M37" s="10">
        <f>PPRD!M37+RCV_RCY!M37+IMP!M37-EXP!M37+STK_CHG!M37-INTMARB!M37-INTAVI!M37</f>
        <v>-3955.6701633705929</v>
      </c>
      <c r="N37" s="10">
        <f>PPRD!N37+RCV_RCY!N37+IMP!N37-EXP!N37+STK_CHG!N37-INTMARB!N37-INTAVI!N37</f>
        <v>-2895.2899398108334</v>
      </c>
      <c r="O37" s="10">
        <f>PPRD!O37+RCV_RCY!O37+IMP!O37-EXP!O37+STK_CHG!O37-INTMARB!O37-INTAVI!O37</f>
        <v>-3665.6157351676711</v>
      </c>
      <c r="P37" s="10">
        <f>PPRD!P37+RCV_RCY!P37+IMP!P37-EXP!P37+STK_CHG!P37-INTMARB!P37-INTAVI!P37</f>
        <v>-3420.7509888220125</v>
      </c>
      <c r="Q37" s="10">
        <f>PPRD!Q37+RCV_RCY!Q37+IMP!Q37-EXP!Q37+STK_CHG!Q37-INTMARB!Q37-INTAVI!Q37</f>
        <v>-3662.4630266552012</v>
      </c>
      <c r="R37" s="10">
        <f>PPRD!R37+RCV_RCY!R37+IMP!R37-EXP!R37+STK_CHG!R37-INTMARB!R37-INTAVI!R37</f>
        <v>-4056.5587274290624</v>
      </c>
      <c r="S37" s="10">
        <f>PPRD!S37+RCV_RCY!S37+IMP!S37-EXP!S37+STK_CHG!S37-INTMARB!S37-INTAVI!S37</f>
        <v>-3868.443680137575</v>
      </c>
      <c r="T37" s="10">
        <f>PPRD!T37+RCV_RCY!T37+IMP!T37-EXP!T37+STK_CHG!T37-INTMARB!T37-INTAVI!T37</f>
        <v>-3951.2563198624243</v>
      </c>
      <c r="U37" s="10">
        <f>PPRD!U37+RCV_RCY!U37+IMP!U37-EXP!U37+STK_CHG!U37-INTMARB!U37-INTAVI!U37</f>
        <v>-2970.5359415305247</v>
      </c>
      <c r="V37" s="10">
        <f>PPRD!V37+RCV_RCY!V37+IMP!V37-EXP!V37+STK_CHG!V37-INTMARB!V37-INTAVI!V37</f>
        <v>-3566.8291487532233</v>
      </c>
      <c r="W37" s="10">
        <f>PPRD!W37+RCV_RCY!W37+IMP!W37-EXP!W37+STK_CHG!W37-INTMARB!W37-INTAVI!W37</f>
        <v>-2649.9796216680993</v>
      </c>
      <c r="X37" s="10">
        <f>PPRD!X37+RCV_RCY!X37+IMP!X37-EXP!X37+STK_CHG!X37-INTMARB!X37-INTAVI!X37</f>
        <v>-2948.4662080825447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3.1527944969905422</v>
      </c>
      <c r="D38" s="10">
        <f>PPRD!D38+RCV_RCY!D38+IMP!D38-EXP!D38+STK_CHG!D38-INTMARB!D38-INTAVI!D38</f>
        <v>3.1527944969905422</v>
      </c>
      <c r="E38" s="10">
        <f>PPRD!E38+RCV_RCY!E38+IMP!E38-EXP!E38+STK_CHG!E38-INTMARB!E38-INTAVI!E38</f>
        <v>3.047721410146174</v>
      </c>
      <c r="F38" s="10">
        <f>PPRD!F38+RCV_RCY!F38+IMP!F38-EXP!F38+STK_CHG!F38-INTMARB!F38-INTAVI!F38</f>
        <v>1.9967325881341349</v>
      </c>
      <c r="G38" s="10">
        <f>PPRD!G38+RCV_RCY!G38+IMP!G38-EXP!G38+STK_CHG!G38-INTMARB!G38-INTAVI!G38</f>
        <v>2.101805674978503</v>
      </c>
      <c r="H38" s="10">
        <f>PPRD!H38+RCV_RCY!H38+IMP!H38-EXP!H38+STK_CHG!H38-INTMARB!H38-INTAVI!H38</f>
        <v>2.101805674978503</v>
      </c>
      <c r="I38" s="10">
        <f>PPRD!I38+RCV_RCY!I38+IMP!I38-EXP!I38+STK_CHG!I38-INTMARB!I38-INTAVI!I38</f>
        <v>2.101805674978503</v>
      </c>
      <c r="J38" s="10">
        <f>PPRD!J38+RCV_RCY!J38+IMP!J38-EXP!J38+STK_CHG!J38-INTMARB!J38-INTAVI!J38</f>
        <v>3.1527944969905422</v>
      </c>
      <c r="K38" s="10">
        <f>PPRD!K38+RCV_RCY!K38+IMP!K38-EXP!K38+STK_CHG!K38-INTMARB!K38-INTAVI!K38</f>
        <v>2.101805674978503</v>
      </c>
      <c r="L38" s="10">
        <f>PPRD!L38+RCV_RCY!L38+IMP!L38-EXP!L38+STK_CHG!L38-INTMARB!L38-INTAVI!L38</f>
        <v>3.1527944969905422</v>
      </c>
      <c r="M38" s="10">
        <f>PPRD!M38+RCV_RCY!M38+IMP!M38-EXP!M38+STK_CHG!M38-INTMARB!M38-INTAVI!M38</f>
        <v>2.101805674978503</v>
      </c>
      <c r="N38" s="10">
        <f>PPRD!N38+RCV_RCY!N38+IMP!N38-EXP!N38+STK_CHG!N38-INTMARB!N38-INTAVI!N38</f>
        <v>2.101805674978503</v>
      </c>
      <c r="O38" s="10">
        <f>PPRD!O38+RCV_RCY!O38+IMP!O38-EXP!O38+STK_CHG!O38-INTMARB!O38-INTAVI!O38</f>
        <v>2.101805674978503</v>
      </c>
      <c r="P38" s="10">
        <f>PPRD!P38+RCV_RCY!P38+IMP!P38-EXP!P38+STK_CHG!P38-INTMARB!P38-INTAVI!P38</f>
        <v>3.1527944969905422</v>
      </c>
      <c r="Q38" s="10">
        <f>PPRD!Q38+RCV_RCY!Q38+IMP!Q38-EXP!Q38+STK_CHG!Q38-INTMARB!Q38-INTAVI!Q38</f>
        <v>2.101805674978503</v>
      </c>
      <c r="R38" s="10">
        <f>PPRD!R38+RCV_RCY!R38+IMP!R38-EXP!R38+STK_CHG!R38-INTMARB!R38-INTAVI!R38</f>
        <v>2.101805674978503</v>
      </c>
      <c r="S38" s="10">
        <f>PPRD!S38+RCV_RCY!S38+IMP!S38-EXP!S38+STK_CHG!S38-INTMARB!S38-INTAVI!S38</f>
        <v>1.050902837489252</v>
      </c>
      <c r="T38" s="10">
        <f>PPRD!T38+RCV_RCY!T38+IMP!T38-EXP!T38+STK_CHG!T38-INTMARB!T38-INTAVI!T38</f>
        <v>1.050902837489252</v>
      </c>
      <c r="U38" s="10">
        <f>PPRD!U38+RCV_RCY!U38+IMP!U38-EXP!U38+STK_CHG!U38-INTMARB!U38-INTAVI!U38</f>
        <v>1.050902837489252</v>
      </c>
      <c r="V38" s="10">
        <f>PPRD!V38+RCV_RCY!V38+IMP!V38-EXP!V38+STK_CHG!V38-INTMARB!V38-INTAVI!V38</f>
        <v>1.050902837489252</v>
      </c>
      <c r="W38" s="10">
        <f>PPRD!W38+RCV_RCY!W38+IMP!W38-EXP!W38+STK_CHG!W38-INTMARB!W38-INTAVI!W38</f>
        <v>10.157609630266549</v>
      </c>
      <c r="X38" s="10">
        <f>PPRD!X38+RCV_RCY!X38+IMP!X38-EXP!X38+STK_CHG!X38-INTMARB!X38-INTAVI!X38</f>
        <v>-23.912811693895094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-2306.9312983662935</v>
      </c>
      <c r="D40" s="10">
        <f>PPRD!D40+RCV_RCY!D40+IMP!D40-EXP!D40+STK_CHG!D40-INTMARB!D40-INTAVI!D40</f>
        <v>-2189.4382631126396</v>
      </c>
      <c r="E40" s="10">
        <f>PPRD!E40+RCV_RCY!E40+IMP!E40-EXP!E40+STK_CHG!E40-INTMARB!E40-INTAVI!E40</f>
        <v>-2048.4259673258812</v>
      </c>
      <c r="F40" s="10">
        <f>PPRD!F40+RCV_RCY!F40+IMP!F40-EXP!F40+STK_CHG!F40-INTMARB!F40-INTAVI!F40</f>
        <v>-1826.072484952708</v>
      </c>
      <c r="G40" s="10">
        <f>PPRD!G40+RCV_RCY!G40+IMP!G40-EXP!G40+STK_CHG!G40-INTMARB!G40-INTAVI!G40</f>
        <v>-2013.6094582975047</v>
      </c>
      <c r="H40" s="10">
        <f>PPRD!H40+RCV_RCY!H40+IMP!H40-EXP!H40+STK_CHG!H40-INTMARB!H40-INTAVI!H40</f>
        <v>-1618.0974204643155</v>
      </c>
      <c r="I40" s="10">
        <f>PPRD!I40+RCV_RCY!I40+IMP!I40-EXP!I40+STK_CHG!I40-INTMARB!I40-INTAVI!I40</f>
        <v>-1791.6665520206357</v>
      </c>
      <c r="J40" s="10">
        <f>PPRD!J40+RCV_RCY!J40+IMP!J40-EXP!J40+STK_CHG!J40-INTMARB!J40-INTAVI!J40</f>
        <v>-1813.6453138435095</v>
      </c>
      <c r="K40" s="10">
        <f>PPRD!K40+RCV_RCY!K40+IMP!K40-EXP!K40+STK_CHG!K40-INTMARB!K40-INTAVI!K40</f>
        <v>-1927.6464316423039</v>
      </c>
      <c r="L40" s="10">
        <f>PPRD!L40+RCV_RCY!L40+IMP!L40-EXP!L40+STK_CHG!L40-INTMARB!L40-INTAVI!L40</f>
        <v>-1847.537575236458</v>
      </c>
      <c r="M40" s="10">
        <f>PPRD!M40+RCV_RCY!M40+IMP!M40-EXP!M40+STK_CHG!M40-INTMARB!M40-INTAVI!M40</f>
        <v>-1658.7680997420475</v>
      </c>
      <c r="N40" s="10">
        <f>PPRD!N40+RCV_RCY!N40+IMP!N40-EXP!N40+STK_CHG!N40-INTMARB!N40-INTAVI!N40</f>
        <v>-1112.8976784178844</v>
      </c>
      <c r="O40" s="10">
        <f>PPRD!O40+RCV_RCY!O40+IMP!O40-EXP!O40+STK_CHG!O40-INTMARB!O40-INTAVI!O40</f>
        <v>-1814.364144453999</v>
      </c>
      <c r="P40" s="10">
        <f>PPRD!P40+RCV_RCY!P40+IMP!P40-EXP!P40+STK_CHG!P40-INTMARB!P40-INTAVI!P40</f>
        <v>-1433.2306964746344</v>
      </c>
      <c r="Q40" s="10">
        <f>PPRD!Q40+RCV_RCY!Q40+IMP!Q40-EXP!Q40+STK_CHG!Q40-INTMARB!Q40-INTAVI!Q40</f>
        <v>-1640.5895098882202</v>
      </c>
      <c r="R40" s="10">
        <f>PPRD!R40+RCV_RCY!R40+IMP!R40-EXP!R40+STK_CHG!R40-INTMARB!R40-INTAVI!R40</f>
        <v>-1681.0547721410139</v>
      </c>
      <c r="S40" s="10">
        <f>PPRD!S40+RCV_RCY!S40+IMP!S40-EXP!S40+STK_CHG!S40-INTMARB!S40-INTAVI!S40</f>
        <v>-1687.6278589853823</v>
      </c>
      <c r="T40" s="10">
        <f>PPRD!T40+RCV_RCY!T40+IMP!T40-EXP!T40+STK_CHG!T40-INTMARB!T40-INTAVI!T40</f>
        <v>-1890.5704213241611</v>
      </c>
      <c r="U40" s="10">
        <f>PPRD!U40+RCV_RCY!U40+IMP!U40-EXP!U40+STK_CHG!U40-INTMARB!U40-INTAVI!U40</f>
        <v>-1798.0343078245908</v>
      </c>
      <c r="V40" s="10">
        <f>PPRD!V40+RCV_RCY!V40+IMP!V40-EXP!V40+STK_CHG!V40-INTMARB!V40-INTAVI!V40</f>
        <v>-2482.9656061908854</v>
      </c>
      <c r="W40" s="10">
        <f>PPRD!W40+RCV_RCY!W40+IMP!W40-EXP!W40+STK_CHG!W40-INTMARB!W40-INTAVI!W40</f>
        <v>-1479.1638005159066</v>
      </c>
      <c r="X40" s="10">
        <f>PPRD!X40+RCV_RCY!X40+IMP!X40-EXP!X40+STK_CHG!X40-INTMARB!X40-INTAVI!X40</f>
        <v>-902.26569217540907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31.838177128116932</v>
      </c>
      <c r="D41" s="10">
        <f>PPRD!D41+RCV_RCY!D41+IMP!D41-EXP!D41+STK_CHG!D41-INTMARB!D41-INTAVI!D41</f>
        <v>33.892261392949273</v>
      </c>
      <c r="E41" s="10">
        <f>PPRD!E41+RCV_RCY!E41+IMP!E41-EXP!E41+STK_CHG!E41-INTMARB!E41-INTAVI!E41</f>
        <v>66.757351676698178</v>
      </c>
      <c r="F41" s="10">
        <f>PPRD!F41+RCV_RCY!F41+IMP!F41-EXP!F41+STK_CHG!F41-INTMARB!F41-INTAVI!F41</f>
        <v>44.162596732588128</v>
      </c>
      <c r="G41" s="10">
        <f>PPRD!G41+RCV_RCY!G41+IMP!G41-EXP!G41+STK_CHG!G41-INTMARB!G41-INTAVI!G41</f>
        <v>46.216680997420468</v>
      </c>
      <c r="H41" s="10">
        <f>PPRD!H41+RCV_RCY!H41+IMP!H41-EXP!H41+STK_CHG!H41-INTMARB!H41-INTAVI!H41</f>
        <v>17.459587274290627</v>
      </c>
      <c r="I41" s="10">
        <f>PPRD!I41+RCV_RCY!I41+IMP!I41-EXP!I41+STK_CHG!I41-INTMARB!I41-INTAVI!I41</f>
        <v>21.567755803955293</v>
      </c>
      <c r="J41" s="10">
        <f>PPRD!J41+RCV_RCY!J41+IMP!J41-EXP!J41+STK_CHG!J41-INTMARB!J41-INTAVI!J41</f>
        <v>22.594840928632841</v>
      </c>
      <c r="K41" s="10">
        <f>PPRD!K41+RCV_RCY!K41+IMP!K41-EXP!K41+STK_CHG!K41-INTMARB!K41-INTAVI!K41</f>
        <v>10.270335339638859</v>
      </c>
      <c r="L41" s="10">
        <f>PPRD!L41+RCV_RCY!L41+IMP!L41-EXP!L41+STK_CHG!L41-INTMARB!L41-INTAVI!L41</f>
        <v>41.081513327601023</v>
      </c>
      <c r="M41" s="10">
        <f>PPRD!M41+RCV_RCY!M41+IMP!M41-EXP!M41+STK_CHG!M41-INTMARB!M41-INTAVI!M41</f>
        <v>19.513671539122946</v>
      </c>
      <c r="N41" s="10">
        <f>PPRD!N41+RCV_RCY!N41+IMP!N41-EXP!N41+STK_CHG!N41-INTMARB!N41-INTAVI!N41</f>
        <v>-18.48667239896826</v>
      </c>
      <c r="O41" s="10">
        <f>PPRD!O41+RCV_RCY!O41+IMP!O41-EXP!O41+STK_CHG!O41-INTMARB!O41-INTAVI!O41</f>
        <v>19.513671539122964</v>
      </c>
      <c r="P41" s="10">
        <f>PPRD!P41+RCV_RCY!P41+IMP!P41-EXP!P41+STK_CHG!P41-INTMARB!P41-INTAVI!P41</f>
        <v>45.189595872742899</v>
      </c>
      <c r="Q41" s="10">
        <f>PPRD!Q41+RCV_RCY!Q41+IMP!Q41-EXP!Q41+STK_CHG!Q41-INTMARB!Q41-INTAVI!Q41</f>
        <v>23.621926053310411</v>
      </c>
      <c r="R41" s="10">
        <f>PPRD!R41+RCV_RCY!R41+IMP!R41-EXP!R41+STK_CHG!R41-INTMARB!R41-INTAVI!R41</f>
        <v>27.730008598452283</v>
      </c>
      <c r="S41" s="10">
        <f>PPRD!S41+RCV_RCY!S41+IMP!S41-EXP!S41+STK_CHG!S41-INTMARB!S41-INTAVI!S41</f>
        <v>-11.297420464316382</v>
      </c>
      <c r="T41" s="10">
        <f>PPRD!T41+RCV_RCY!T41+IMP!T41-EXP!T41+STK_CHG!T41-INTMARB!T41-INTAVI!T41</f>
        <v>-114.82278589853824</v>
      </c>
      <c r="U41" s="10">
        <f>PPRD!U41+RCV_RCY!U41+IMP!U41-EXP!U41+STK_CHG!U41-INTMARB!U41-INTAVI!U41</f>
        <v>-233.95907136715391</v>
      </c>
      <c r="V41" s="10">
        <f>PPRD!V41+RCV_RCY!V41+IMP!V41-EXP!V41+STK_CHG!V41-INTMARB!V41-INTAVI!V41</f>
        <v>-244.74299226139294</v>
      </c>
      <c r="W41" s="10">
        <f>PPRD!W41+RCV_RCY!W41+IMP!W41-EXP!W41+STK_CHG!W41-INTMARB!W41-INTAVI!W41</f>
        <v>-143.84496990541706</v>
      </c>
      <c r="X41" s="10">
        <f>PPRD!X41+RCV_RCY!X41+IMP!X41-EXP!X41+STK_CHG!X41-INTMARB!X41-INTAVI!X41</f>
        <v>3.9753224419604436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2199.5796216680992</v>
      </c>
      <c r="D42" s="10">
        <f>PPRD!D42+RCV_RCY!D42+IMP!D42-EXP!D42+STK_CHG!D42-INTMARB!D42-INTAVI!D42</f>
        <v>1918.9834049871024</v>
      </c>
      <c r="E42" s="10">
        <f>PPRD!E42+RCV_RCY!E42+IMP!E42-EXP!E42+STK_CHG!E42-INTMARB!E42-INTAVI!E42</f>
        <v>2103.945657781599</v>
      </c>
      <c r="F42" s="10">
        <f>PPRD!F42+RCV_RCY!F42+IMP!F42-EXP!F42+STK_CHG!F42-INTMARB!F42-INTAVI!F42</f>
        <v>1417.6937231298364</v>
      </c>
      <c r="G42" s="10">
        <f>PPRD!G42+RCV_RCY!G42+IMP!G42-EXP!G42+STK_CHG!G42-INTMARB!G42-INTAVI!G42</f>
        <v>2079.7745485812547</v>
      </c>
      <c r="H42" s="10">
        <f>PPRD!H42+RCV_RCY!H42+IMP!H42-EXP!H42+STK_CHG!H42-INTMARB!H42-INTAVI!H42</f>
        <v>2882.6788478073945</v>
      </c>
      <c r="I42" s="10">
        <f>PPRD!I42+RCV_RCY!I42+IMP!I42-EXP!I42+STK_CHG!I42-INTMARB!I42-INTAVI!I42</f>
        <v>2636.7631986242473</v>
      </c>
      <c r="J42" s="10">
        <f>PPRD!J42+RCV_RCY!J42+IMP!J42-EXP!J42+STK_CHG!J42-INTMARB!J42-INTAVI!J42</f>
        <v>2044.0431642304379</v>
      </c>
      <c r="K42" s="10">
        <f>PPRD!K42+RCV_RCY!K42+IMP!K42-EXP!K42+STK_CHG!K42-INTMARB!K42-INTAVI!K42</f>
        <v>2936.2759243336191</v>
      </c>
      <c r="L42" s="10">
        <f>PPRD!L42+RCV_RCY!L42+IMP!L42-EXP!L42+STK_CHG!L42-INTMARB!L42-INTAVI!L42</f>
        <v>3140.1547721410147</v>
      </c>
      <c r="M42" s="10">
        <f>PPRD!M42+RCV_RCY!M42+IMP!M42-EXP!M42+STK_CHG!M42-INTMARB!M42-INTAVI!M42</f>
        <v>3097.0668959587283</v>
      </c>
      <c r="N42" s="10">
        <f>PPRD!N42+RCV_RCY!N42+IMP!N42-EXP!N42+STK_CHG!N42-INTMARB!N42-INTAVI!N42</f>
        <v>2795.4523645743766</v>
      </c>
      <c r="O42" s="10">
        <f>PPRD!O42+RCV_RCY!O42+IMP!O42-EXP!O42+STK_CHG!O42-INTMARB!O42-INTAVI!O42</f>
        <v>2914.2065348237315</v>
      </c>
      <c r="P42" s="10">
        <f>PPRD!P42+RCV_RCY!P42+IMP!P42-EXP!P42+STK_CHG!P42-INTMARB!P42-INTAVI!P42</f>
        <v>3172.7333619948399</v>
      </c>
      <c r="Q42" s="10">
        <f>PPRD!Q42+RCV_RCY!Q42+IMP!Q42-EXP!Q42+STK_CHG!Q42-INTMARB!Q42-INTAVI!Q42</f>
        <v>2968.8545141874461</v>
      </c>
      <c r="R42" s="10">
        <f>PPRD!R42+RCV_RCY!R42+IMP!R42-EXP!R42+STK_CHG!R42-INTMARB!R42-INTAVI!R42</f>
        <v>3331.4225279449697</v>
      </c>
      <c r="S42" s="10">
        <f>PPRD!S42+RCV_RCY!S42+IMP!S42-EXP!S42+STK_CHG!S42-INTMARB!S42-INTAVI!S42</f>
        <v>3349.2882201203784</v>
      </c>
      <c r="T42" s="10">
        <f>PPRD!T42+RCV_RCY!T42+IMP!T42-EXP!T42+STK_CHG!T42-INTMARB!T42-INTAVI!T42</f>
        <v>3131.6423043852101</v>
      </c>
      <c r="U42" s="10">
        <f>PPRD!U42+RCV_RCY!U42+IMP!U42-EXP!U42+STK_CHG!U42-INTMARB!U42-INTAVI!U42</f>
        <v>2299.7325021496135</v>
      </c>
      <c r="V42" s="10">
        <f>PPRD!V42+RCV_RCY!V42+IMP!V42-EXP!V42+STK_CHG!V42-INTMARB!V42-INTAVI!V42</f>
        <v>1427.5723989681867</v>
      </c>
      <c r="W42" s="10">
        <f>PPRD!W42+RCV_RCY!W42+IMP!W42-EXP!W42+STK_CHG!W42-INTMARB!W42-INTAVI!W42</f>
        <v>1952.9067927773001</v>
      </c>
      <c r="X42" s="10">
        <f>PPRD!X42+RCV_RCY!X42+IMP!X42-EXP!X42+STK_CHG!X42-INTMARB!X42-INTAVI!X42</f>
        <v>2479.8748065348232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-1988.1627687016344</v>
      </c>
      <c r="D43" s="10">
        <f>PPRD!D43+RCV_RCY!D43+IMP!D43-EXP!D43+STK_CHG!D43-INTMARB!D43-INTAVI!D43</f>
        <v>-1651.3758383490967</v>
      </c>
      <c r="E43" s="10">
        <f>PPRD!E43+RCV_RCY!E43+IMP!E43-EXP!E43+STK_CHG!E43-INTMARB!E43-INTAVI!E43</f>
        <v>-1922.0263972484945</v>
      </c>
      <c r="F43" s="10">
        <f>PPRD!F43+RCV_RCY!F43+IMP!F43-EXP!F43+STK_CHG!F43-INTMARB!F43-INTAVI!F43</f>
        <v>-1586.2568357695609</v>
      </c>
      <c r="G43" s="10">
        <f>PPRD!G43+RCV_RCY!G43+IMP!G43-EXP!G43+STK_CHG!G43-INTMARB!G43-INTAVI!G43</f>
        <v>-458.8850386930344</v>
      </c>
      <c r="H43" s="10">
        <f>PPRD!H43+RCV_RCY!H43+IMP!H43-EXP!H43+STK_CHG!H43-INTMARB!H43-INTAVI!H43</f>
        <v>-13.22734307824544</v>
      </c>
      <c r="I43" s="10">
        <f>PPRD!I43+RCV_RCY!I43+IMP!I43-EXP!I43+STK_CHG!I43-INTMARB!I43-INTAVI!I43</f>
        <v>-499.5844368013752</v>
      </c>
      <c r="J43" s="10">
        <f>PPRD!J43+RCV_RCY!J43+IMP!J43-EXP!J43+STK_CHG!J43-INTMARB!J43-INTAVI!J43</f>
        <v>-1467.2112639724855</v>
      </c>
      <c r="K43" s="10">
        <f>PPRD!K43+RCV_RCY!K43+IMP!K43-EXP!K43+STK_CHG!K43-INTMARB!K43-INTAVI!K43</f>
        <v>-1238.2775580395532</v>
      </c>
      <c r="L43" s="10">
        <f>PPRD!L43+RCV_RCY!L43+IMP!L43-EXP!L43+STK_CHG!L43-INTMARB!L43-INTAVI!L43</f>
        <v>-1225.0502149613073</v>
      </c>
      <c r="M43" s="10">
        <f>PPRD!M43+RCV_RCY!M43+IMP!M43-EXP!M43+STK_CHG!M43-INTMARB!M43-INTAVI!M43</f>
        <v>155.67497850387122</v>
      </c>
      <c r="N43" s="10">
        <f>PPRD!N43+RCV_RCY!N43+IMP!N43-EXP!N43+STK_CHG!N43-INTMARB!N43-INTAVI!N43</f>
        <v>-484.32209802235496</v>
      </c>
      <c r="O43" s="10">
        <f>PPRD!O43+RCV_RCY!O43+IMP!O43-EXP!O43+STK_CHG!O43-INTMARB!O43-INTAVI!O43</f>
        <v>-2162.1524505588995</v>
      </c>
      <c r="P43" s="10">
        <f>PPRD!P43+RCV_RCY!P43+IMP!P43-EXP!P43+STK_CHG!P43-INTMARB!P43-INTAVI!P43</f>
        <v>89.538607050731002</v>
      </c>
      <c r="Q43" s="10">
        <f>PPRD!Q43+RCV_RCY!Q43+IMP!Q43-EXP!Q43+STK_CHG!Q43-INTMARB!Q43-INTAVI!Q43</f>
        <v>-2818.4293207222681</v>
      </c>
      <c r="R43" s="10">
        <f>PPRD!R43+RCV_RCY!R43+IMP!R43-EXP!R43+STK_CHG!R43-INTMARB!R43-INTAVI!R43</f>
        <v>-2443.9953568357728</v>
      </c>
      <c r="S43" s="10">
        <f>PPRD!S43+RCV_RCY!S43+IMP!S43-EXP!S43+STK_CHG!S43-INTMARB!S43-INTAVI!S43</f>
        <v>-1694.1100601891649</v>
      </c>
      <c r="T43" s="10">
        <f>PPRD!T43+RCV_RCY!T43+IMP!T43-EXP!T43+STK_CHG!T43-INTMARB!T43-INTAVI!T43</f>
        <v>-1940.1374892519348</v>
      </c>
      <c r="U43" s="10">
        <f>PPRD!U43+RCV_RCY!U43+IMP!U43-EXP!U43+STK_CHG!U43-INTMARB!U43-INTAVI!U43</f>
        <v>-2960.1648323301779</v>
      </c>
      <c r="V43" s="10">
        <f>PPRD!V43+RCV_RCY!V43+IMP!V43-EXP!V43+STK_CHG!V43-INTMARB!V43-INTAVI!V43</f>
        <v>-4416.8959587274312</v>
      </c>
      <c r="W43" s="10">
        <f>PPRD!W43+RCV_RCY!W43+IMP!W43-EXP!W43+STK_CHG!W43-INTMARB!W43-INTAVI!W43</f>
        <v>-2891.7263972484961</v>
      </c>
      <c r="X43" s="10">
        <f>PPRD!X43+RCV_RCY!X43+IMP!X43-EXP!X43+STK_CHG!X43-INTMARB!X43-INTAVI!X43</f>
        <v>-5168.0519346517613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-6013.1842648323309</v>
      </c>
      <c r="D44" s="10">
        <f>PPRD!D44+RCV_RCY!D44+IMP!D44-EXP!D44+STK_CHG!D44-INTMARB!D44-INTAVI!D44</f>
        <v>-4853.3485812553736</v>
      </c>
      <c r="E44" s="10">
        <f>PPRD!E44+RCV_RCY!E44+IMP!E44-EXP!E44+STK_CHG!E44-INTMARB!E44-INTAVI!E44</f>
        <v>-5903.3152192605321</v>
      </c>
      <c r="F44" s="10">
        <f>PPRD!F44+RCV_RCY!F44+IMP!F44-EXP!F44+STK_CHG!F44-INTMARB!F44-INTAVI!F44</f>
        <v>-6485.1438521066202</v>
      </c>
      <c r="G44" s="10">
        <f>PPRD!G44+RCV_RCY!G44+IMP!G44-EXP!G44+STK_CHG!G44-INTMARB!G44-INTAVI!G44</f>
        <v>-6394.3823731728289</v>
      </c>
      <c r="H44" s="10">
        <f>PPRD!H44+RCV_RCY!H44+IMP!H44-EXP!H44+STK_CHG!H44-INTMARB!H44-INTAVI!H44</f>
        <v>-5890.8951848667257</v>
      </c>
      <c r="I44" s="10">
        <f>PPRD!I44+RCV_RCY!I44+IMP!I44-EXP!I44+STK_CHG!I44-INTMARB!I44-INTAVI!I44</f>
        <v>-5228.8143594153044</v>
      </c>
      <c r="J44" s="10">
        <f>PPRD!J44+RCV_RCY!J44+IMP!J44-EXP!J44+STK_CHG!J44-INTMARB!J44-INTAVI!J44</f>
        <v>-5738.0337919174544</v>
      </c>
      <c r="K44" s="10">
        <f>PPRD!K44+RCV_RCY!K44+IMP!K44-EXP!K44+STK_CHG!K44-INTMARB!K44-INTAVI!K44</f>
        <v>-6035.1580395528827</v>
      </c>
      <c r="L44" s="10">
        <f>PPRD!L44+RCV_RCY!L44+IMP!L44-EXP!L44+STK_CHG!L44-INTMARB!L44-INTAVI!L44</f>
        <v>-3949.5557179707662</v>
      </c>
      <c r="M44" s="10">
        <f>PPRD!M44+RCV_RCY!M44+IMP!M44-EXP!M44+STK_CHG!M44-INTMARB!M44-INTAVI!M44</f>
        <v>-5335.8173688736042</v>
      </c>
      <c r="N44" s="10">
        <f>PPRD!N44+RCV_RCY!N44+IMP!N44-EXP!N44+STK_CHG!N44-INTMARB!N44-INTAVI!N44</f>
        <v>-5613.8339638865018</v>
      </c>
      <c r="O44" s="10">
        <f>PPRD!O44+RCV_RCY!O44+IMP!O44-EXP!O44+STK_CHG!O44-INTMARB!O44-INTAVI!O44</f>
        <v>-5072.1314703353391</v>
      </c>
      <c r="P44" s="10">
        <f>PPRD!P44+RCV_RCY!P44+IMP!P44-EXP!P44+STK_CHG!P44-INTMARB!P44-INTAVI!P44</f>
        <v>-5182.000429922613</v>
      </c>
      <c r="Q44" s="10">
        <f>PPRD!Q44+RCV_RCY!Q44+IMP!Q44-EXP!Q44+STK_CHG!Q44-INTMARB!Q44-INTAVI!Q44</f>
        <v>-5626.2539982803082</v>
      </c>
      <c r="R44" s="10">
        <f>PPRD!R44+RCV_RCY!R44+IMP!R44-EXP!R44+STK_CHG!R44-INTMARB!R44-INTAVI!R44</f>
        <v>-5180.0897678417887</v>
      </c>
      <c r="S44" s="10">
        <f>PPRD!S44+RCV_RCY!S44+IMP!S44-EXP!S44+STK_CHG!S44-INTMARB!S44-INTAVI!S44</f>
        <v>-5352.0588993981091</v>
      </c>
      <c r="T44" s="10">
        <f>PPRD!T44+RCV_RCY!T44+IMP!T44-EXP!T44+STK_CHG!T44-INTMARB!T44-INTAVI!T44</f>
        <v>-7595.3950988822016</v>
      </c>
      <c r="U44" s="10">
        <f>PPRD!U44+RCV_RCY!U44+IMP!U44-EXP!U44+STK_CHG!U44-INTMARB!U44-INTAVI!U44</f>
        <v>-7661.2208942390353</v>
      </c>
      <c r="V44" s="10">
        <f>PPRD!V44+RCV_RCY!V44+IMP!V44-EXP!V44+STK_CHG!V44-INTMARB!V44-INTAVI!V44</f>
        <v>-5675.7428202923484</v>
      </c>
      <c r="W44" s="10">
        <f>PPRD!W44+RCV_RCY!W44+IMP!W44-EXP!W44+STK_CHG!W44-INTMARB!W44-INTAVI!W44</f>
        <v>-3981.0423903697319</v>
      </c>
      <c r="X44" s="10">
        <f>PPRD!X44+RCV_RCY!X44+IMP!X44-EXP!X44+STK_CHG!X44-INTMARB!X44-INTAVI!X44</f>
        <v>-3281.0766981943261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-167.6602751504729</v>
      </c>
      <c r="D45" s="10">
        <f>PPRD!D45+RCV_RCY!D45+IMP!D45-EXP!D45+STK_CHG!D45-INTMARB!D45-INTAVI!D45</f>
        <v>-85.392175408426468</v>
      </c>
      <c r="E45" s="10">
        <f>PPRD!E45+RCV_RCY!E45+IMP!E45-EXP!E45+STK_CHG!E45-INTMARB!E45-INTAVI!E45</f>
        <v>-99.971281169389513</v>
      </c>
      <c r="F45" s="10">
        <f>PPRD!F45+RCV_RCY!F45+IMP!F45-EXP!F45+STK_CHG!F45-INTMARB!F45-INTAVI!F45</f>
        <v>-95.805846947549441</v>
      </c>
      <c r="G45" s="10">
        <f>PPRD!G45+RCV_RCY!G45+IMP!G45-EXP!G45+STK_CHG!G45-INTMARB!G45-INTAVI!G45</f>
        <v>-73.937145313843502</v>
      </c>
      <c r="H45" s="10">
        <f>PPRD!H45+RCV_RCY!H45+IMP!H45-EXP!H45+STK_CHG!H45-INTMARB!H45-INTAVI!H45</f>
        <v>-63.52347377472055</v>
      </c>
      <c r="I45" s="10">
        <f>PPRD!I45+RCV_RCY!I45+IMP!I45-EXP!I45+STK_CHG!I45-INTMARB!I45-INTAVI!I45</f>
        <v>-58.316595012897679</v>
      </c>
      <c r="J45" s="10">
        <f>PPRD!J45+RCV_RCY!J45+IMP!J45-EXP!J45+STK_CHG!J45-INTMARB!J45-INTAVI!J45</f>
        <v>-65.606190885640586</v>
      </c>
      <c r="K45" s="10">
        <f>PPRD!K45+RCV_RCY!K45+IMP!K45-EXP!K45+STK_CHG!K45-INTMARB!K45-INTAVI!K45</f>
        <v>-58.316595012897679</v>
      </c>
      <c r="L45" s="10">
        <f>PPRD!L45+RCV_RCY!L45+IMP!L45-EXP!L45+STK_CHG!L45-INTMARB!L45-INTAVI!L45</f>
        <v>-62.482115219260528</v>
      </c>
      <c r="M45" s="10">
        <f>PPRD!M45+RCV_RCY!M45+IMP!M45-EXP!M45+STK_CHG!M45-INTMARB!M45-INTAVI!M45</f>
        <v>-81.226741186586409</v>
      </c>
      <c r="N45" s="10">
        <f>PPRD!N45+RCV_RCY!N45+IMP!N45-EXP!N45+STK_CHG!N45-INTMARB!N45-INTAVI!N45</f>
        <v>-96.847205503009491</v>
      </c>
      <c r="O45" s="10">
        <f>PPRD!O45+RCV_RCY!O45+IMP!O45-EXP!O45+STK_CHG!O45-INTMARB!O45-INTAVI!O45</f>
        <v>-43.737489251934647</v>
      </c>
      <c r="P45" s="10">
        <f>PPRD!P45+RCV_RCY!P45+IMP!P45-EXP!P45+STK_CHG!P45-INTMARB!P45-INTAVI!P45</f>
        <v>-40.613327601031806</v>
      </c>
      <c r="Q45" s="10">
        <f>PPRD!Q45+RCV_RCY!Q45+IMP!Q45-EXP!Q45+STK_CHG!Q45-INTMARB!Q45-INTAVI!Q45</f>
        <v>-48.944282029234735</v>
      </c>
      <c r="R45" s="10">
        <f>PPRD!R45+RCV_RCY!R45+IMP!R45-EXP!R45+STK_CHG!R45-INTMARB!R45-INTAVI!R45</f>
        <v>-63.523387790197752</v>
      </c>
      <c r="S45" s="10">
        <f>PPRD!S45+RCV_RCY!S45+IMP!S45-EXP!S45+STK_CHG!S45-INTMARB!S45-INTAVI!S45</f>
        <v>-54.151160791057606</v>
      </c>
      <c r="T45" s="10">
        <f>PPRD!T45+RCV_RCY!T45+IMP!T45-EXP!T45+STK_CHG!T45-INTMARB!T45-INTAVI!T45</f>
        <v>-39.676096302665513</v>
      </c>
      <c r="U45" s="10">
        <f>PPRD!U45+RCV_RCY!U45+IMP!U45-EXP!U45+STK_CHG!U45-INTMARB!U45-INTAVI!U45</f>
        <v>-35.302407566638003</v>
      </c>
      <c r="V45" s="10">
        <f>PPRD!V45+RCV_RCY!V45+IMP!V45-EXP!V45+STK_CHG!V45-INTMARB!V45-INTAVI!V45</f>
        <v>-40.092605331040403</v>
      </c>
      <c r="W45" s="10">
        <f>PPRD!W45+RCV_RCY!W45+IMP!W45-EXP!W45+STK_CHG!W45-INTMARB!W45-INTAVI!W45</f>
        <v>-39.174548581255372</v>
      </c>
      <c r="X45" s="10">
        <f>PPRD!X45+RCV_RCY!X45+IMP!X45-EXP!X45+STK_CHG!X45-INTMARB!X45-INTAVI!X45</f>
        <v>-45.031470335339634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175.55176268271708</v>
      </c>
      <c r="D46" s="10">
        <f>PPRD!D46+RCV_RCY!D46+IMP!D46-EXP!D46+STK_CHG!D46-INTMARB!D46-INTAVI!D46</f>
        <v>99.31212381771266</v>
      </c>
      <c r="E46" s="10">
        <f>PPRD!E46+RCV_RCY!E46+IMP!E46-EXP!E46+STK_CHG!E46-INTMARB!E46-INTAVI!E46</f>
        <v>79.249097162510878</v>
      </c>
      <c r="F46" s="10">
        <f>PPRD!F46+RCV_RCY!F46+IMP!F46-EXP!F46+STK_CHG!F46-INTMARB!F46-INTAVI!F46</f>
        <v>70.22063628546853</v>
      </c>
      <c r="G46" s="10">
        <f>PPRD!G46+RCV_RCY!G46+IMP!G46-EXP!G46+STK_CHG!G46-INTMARB!G46-INTAVI!G46</f>
        <v>53.167067927772948</v>
      </c>
      <c r="H46" s="10">
        <f>PPRD!H46+RCV_RCY!H46+IMP!H46-EXP!H46+STK_CHG!H46-INTMARB!H46-INTAVI!H46</f>
        <v>69.217540842648475</v>
      </c>
      <c r="I46" s="10">
        <f>PPRD!I46+RCV_RCY!I46+IMP!I46-EXP!I46+STK_CHG!I46-INTMARB!I46-INTAVI!I46</f>
        <v>86.271109200343972</v>
      </c>
      <c r="J46" s="10">
        <f>PPRD!J46+RCV_RCY!J46+IMP!J46-EXP!J46+STK_CHG!J46-INTMARB!J46-INTAVI!J46</f>
        <v>77.242820292347417</v>
      </c>
      <c r="K46" s="10">
        <f>PPRD!K46+RCV_RCY!K46+IMP!K46-EXP!K46+STK_CHG!K46-INTMARB!K46-INTAVI!K46</f>
        <v>85.268013757523548</v>
      </c>
      <c r="L46" s="10">
        <f>PPRD!L46+RCV_RCY!L46+IMP!L46-EXP!L46+STK_CHG!L46-INTMARB!L46-INTAVI!L46</f>
        <v>8.0251934651761658</v>
      </c>
      <c r="M46" s="10">
        <f>PPRD!M46+RCV_RCY!M46+IMP!M46-EXP!M46+STK_CHG!M46-INTMARB!M46-INTAVI!M46</f>
        <v>12.037747205503017</v>
      </c>
      <c r="N46" s="10">
        <f>PPRD!N46+RCV_RCY!N46+IMP!N46-EXP!N46+STK_CHG!N46-INTMARB!N46-INTAVI!N46</f>
        <v>19.059931212381727</v>
      </c>
      <c r="O46" s="10">
        <f>PPRD!O46+RCV_RCY!O46+IMP!O46-EXP!O46+STK_CHG!O46-INTMARB!O46-INTAVI!O46</f>
        <v>19.059931212381862</v>
      </c>
      <c r="P46" s="10">
        <f>PPRD!P46+RCV_RCY!P46+IMP!P46-EXP!P46+STK_CHG!P46-INTMARB!P46-INTAVI!P46</f>
        <v>35.110404127257084</v>
      </c>
      <c r="Q46" s="10">
        <f>PPRD!Q46+RCV_RCY!Q46+IMP!Q46-EXP!Q46+STK_CHG!Q46-INTMARB!Q46-INTAVI!Q46</f>
        <v>45.141874462596782</v>
      </c>
      <c r="R46" s="10">
        <f>PPRD!R46+RCV_RCY!R46+IMP!R46-EXP!R46+STK_CHG!R46-INTMARB!R46-INTAVI!R46</f>
        <v>48.151332760103138</v>
      </c>
      <c r="S46" s="10">
        <f>PPRD!S46+RCV_RCY!S46+IMP!S46-EXP!S46+STK_CHG!S46-INTMARB!S46-INTAVI!S46</f>
        <v>58.182803095442885</v>
      </c>
      <c r="T46" s="10">
        <f>PPRD!T46+RCV_RCY!T46+IMP!T46-EXP!T46+STK_CHG!T46-INTMARB!T46-INTAVI!T46</f>
        <v>54.270593293206673</v>
      </c>
      <c r="U46" s="10">
        <f>PPRD!U46+RCV_RCY!U46+IMP!U46-EXP!U46+STK_CHG!U46-INTMARB!U46-INTAVI!U46</f>
        <v>79.349441100602178</v>
      </c>
      <c r="V46" s="10">
        <f>PPRD!V46+RCV_RCY!V46+IMP!V46-EXP!V46+STK_CHG!V46-INTMARB!V46-INTAVI!V46</f>
        <v>78.045227858984461</v>
      </c>
      <c r="W46" s="10">
        <f>PPRD!W46+RCV_RCY!W46+IMP!W46-EXP!W46+STK_CHG!W46-INTMARB!W46-INTAVI!W46</f>
        <v>51.368615649182956</v>
      </c>
      <c r="X46" s="10">
        <f>PPRD!X46+RCV_RCY!X46+IMP!X46-EXP!X46+STK_CHG!X46-INTMARB!X46-INTAVI!X46</f>
        <v>63.082545141874945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-251.5047291487532</v>
      </c>
      <c r="D47" s="10">
        <f>PPRD!D47+RCV_RCY!D47+IMP!D47-EXP!D47+STK_CHG!D47-INTMARB!D47-INTAVI!D47</f>
        <v>-54.958469475494425</v>
      </c>
      <c r="E47" s="10">
        <f>PPRD!E47+RCV_RCY!E47+IMP!E47-EXP!E47+STK_CHG!E47-INTMARB!E47-INTAVI!E47</f>
        <v>-149.97136715391233</v>
      </c>
      <c r="F47" s="10">
        <f>PPRD!F47+RCV_RCY!F47+IMP!F47-EXP!F47+STK_CHG!F47-INTMARB!F47-INTAVI!F47</f>
        <v>-1.8630266552020771</v>
      </c>
      <c r="G47" s="10">
        <f>PPRD!G47+RCV_RCY!G47+IMP!G47-EXP!G47+STK_CHG!G47-INTMARB!G47-INTAVI!G47</f>
        <v>-421.96895958727413</v>
      </c>
      <c r="H47" s="10">
        <f>PPRD!H47+RCV_RCY!H47+IMP!H47-EXP!H47+STK_CHG!H47-INTMARB!H47-INTAVI!H47</f>
        <v>-603.61134995700775</v>
      </c>
      <c r="I47" s="10">
        <f>PPRD!I47+RCV_RCY!I47+IMP!I47-EXP!I47+STK_CHG!I47-INTMARB!I47-INTAVI!I47</f>
        <v>-904.48555460017167</v>
      </c>
      <c r="J47" s="10">
        <f>PPRD!J47+RCV_RCY!J47+IMP!J47-EXP!J47+STK_CHG!J47-INTMARB!J47-INTAVI!J47</f>
        <v>-924.04694754944114</v>
      </c>
      <c r="K47" s="10">
        <f>PPRD!K47+RCV_RCY!K47+IMP!K47-EXP!K47+STK_CHG!K47-INTMARB!K47-INTAVI!K47</f>
        <v>-745.1992261392943</v>
      </c>
      <c r="L47" s="10">
        <f>PPRD!L47+RCV_RCY!L47+IMP!L47-EXP!L47+STK_CHG!L47-INTMARB!L47-INTAVI!L47</f>
        <v>-817.85606190885642</v>
      </c>
      <c r="M47" s="10">
        <f>PPRD!M47+RCV_RCY!M47+IMP!M47-EXP!M47+STK_CHG!M47-INTMARB!M47-INTAVI!M47</f>
        <v>-747.06216680997409</v>
      </c>
      <c r="N47" s="10">
        <f>PPRD!N47+RCV_RCY!N47+IMP!N47-EXP!N47+STK_CHG!N47-INTMARB!N47-INTAVI!N47</f>
        <v>-643.66577815993105</v>
      </c>
      <c r="O47" s="10">
        <f>PPRD!O47+RCV_RCY!O47+IMP!O47-EXP!O47+STK_CHG!O47-INTMARB!O47-INTAVI!O47</f>
        <v>-708.8707652622528</v>
      </c>
      <c r="P47" s="10">
        <f>PPRD!P47+RCV_RCY!P47+IMP!P47-EXP!P47+STK_CHG!P47-INTMARB!P47-INTAVI!P47</f>
        <v>-577.52940670679277</v>
      </c>
      <c r="Q47" s="10">
        <f>PPRD!Q47+RCV_RCY!Q47+IMP!Q47-EXP!Q47+STK_CHG!Q47-INTMARB!Q47-INTAVI!Q47</f>
        <v>-736.815649183147</v>
      </c>
      <c r="R47" s="10">
        <f>PPRD!R47+RCV_RCY!R47+IMP!R47-EXP!R47+STK_CHG!R47-INTMARB!R47-INTAVI!R47</f>
        <v>-743.33619948409273</v>
      </c>
      <c r="S47" s="10">
        <f>PPRD!S47+RCV_RCY!S47+IMP!S47-EXP!S47+STK_CHG!S47-INTMARB!S47-INTAVI!S47</f>
        <v>-889.58159931212379</v>
      </c>
      <c r="T47" s="10">
        <f>PPRD!T47+RCV_RCY!T47+IMP!T47-EXP!T47+STK_CHG!T47-INTMARB!T47-INTAVI!T47</f>
        <v>-75.824075666379997</v>
      </c>
      <c r="U47" s="10">
        <f>PPRD!U47+RCV_RCY!U47+IMP!U47-EXP!U47+STK_CHG!U47-INTMARB!U47-INTAVI!U47</f>
        <v>559.45829750644884</v>
      </c>
      <c r="V47" s="10">
        <f>PPRD!V47+RCV_RCY!V47+IMP!V47-EXP!V47+STK_CHG!V47-INTMARB!V47-INTAVI!V47</f>
        <v>463.14127257093725</v>
      </c>
      <c r="W47" s="10">
        <f>PPRD!W47+RCV_RCY!W47+IMP!W47-EXP!W47+STK_CHG!W47-INTMARB!W47-INTAVI!W47</f>
        <v>105.23353396388644</v>
      </c>
      <c r="X47" s="10">
        <f>PPRD!X47+RCV_RCY!X47+IMP!X47-EXP!X47+STK_CHG!X47-INTMARB!X47-INTAVI!X47</f>
        <v>545.37119518486668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422.66165090283749</v>
      </c>
      <c r="D48" s="10">
        <f>PPRD!D48+RCV_RCY!D48+IMP!D48-EXP!D48+STK_CHG!D48-INTMARB!D48-INTAVI!D48</f>
        <v>220.88460877042127</v>
      </c>
      <c r="E48" s="10">
        <f>PPRD!E48+RCV_RCY!E48+IMP!E48-EXP!E48+STK_CHG!E48-INTMARB!E48-INTAVI!E48</f>
        <v>274.38615649183146</v>
      </c>
      <c r="F48" s="10">
        <f>PPRD!F48+RCV_RCY!F48+IMP!F48-EXP!F48+STK_CHG!F48-INTMARB!F48-INTAVI!F48</f>
        <v>238.46371453138431</v>
      </c>
      <c r="G48" s="10">
        <f>PPRD!G48+RCV_RCY!G48+IMP!G48-EXP!G48+STK_CHG!G48-INTMARB!G48-INTAVI!G48</f>
        <v>119.23190025795355</v>
      </c>
      <c r="H48" s="10">
        <f>PPRD!H48+RCV_RCY!H48+IMP!H48-EXP!H48+STK_CHG!H48-INTMARB!H48-INTAVI!H48</f>
        <v>149.03981083404992</v>
      </c>
      <c r="I48" s="10">
        <f>PPRD!I48+RCV_RCY!I48+IMP!I48-EXP!I48+STK_CHG!I48-INTMARB!I48-INTAVI!I48</f>
        <v>126.11066208082551</v>
      </c>
      <c r="J48" s="10">
        <f>PPRD!J48+RCV_RCY!J48+IMP!J48-EXP!J48+STK_CHG!J48-INTMARB!J48-INTAVI!J48</f>
        <v>114.64600171969042</v>
      </c>
      <c r="K48" s="10">
        <f>PPRD!K48+RCV_RCY!K48+IMP!K48-EXP!K48+STK_CHG!K48-INTMARB!K48-INTAVI!K48</f>
        <v>75.666380051590707</v>
      </c>
      <c r="L48" s="10">
        <f>PPRD!L48+RCV_RCY!L48+IMP!L48-EXP!L48+STK_CHG!L48-INTMARB!L48-INTAVI!L48</f>
        <v>81.780825451418735</v>
      </c>
      <c r="M48" s="10">
        <f>PPRD!M48+RCV_RCY!M48+IMP!M48-EXP!M48+STK_CHG!M48-INTMARB!M48-INTAVI!M48</f>
        <v>74.137747205503047</v>
      </c>
      <c r="N48" s="10">
        <f>PPRD!N48+RCV_RCY!N48+IMP!N48-EXP!N48+STK_CHG!N48-INTMARB!N48-INTAVI!N48</f>
        <v>76.430696474634573</v>
      </c>
      <c r="O48" s="10">
        <f>PPRD!O48+RCV_RCY!O48+IMP!O48-EXP!O48+STK_CHG!O48-INTMARB!O48-INTAVI!O48</f>
        <v>82.545141874462587</v>
      </c>
      <c r="P48" s="10">
        <f>PPRD!P48+RCV_RCY!P48+IMP!P48-EXP!P48+STK_CHG!P48-INTMARB!P48-INTAVI!P48</f>
        <v>74.137833190025773</v>
      </c>
      <c r="Q48" s="10">
        <f>PPRD!Q48+RCV_RCY!Q48+IMP!Q48-EXP!Q48+STK_CHG!Q48-INTMARB!Q48-INTAVI!Q48</f>
        <v>83.309458297506382</v>
      </c>
      <c r="R48" s="10">
        <f>PPRD!R48+RCV_RCY!R48+IMP!R48-EXP!R48+STK_CHG!R48-INTMARB!R48-INTAVI!R48</f>
        <v>72.838521066208116</v>
      </c>
      <c r="S48" s="10">
        <f>PPRD!S48+RCV_RCY!S48+IMP!S48-EXP!S48+STK_CHG!S48-INTMARB!S48-INTAVI!S48</f>
        <v>72.685640584694767</v>
      </c>
      <c r="T48" s="10">
        <f>PPRD!T48+RCV_RCY!T48+IMP!T48-EXP!T48+STK_CHG!T48-INTMARB!T48-INTAVI!T48</f>
        <v>61.220980223559721</v>
      </c>
      <c r="U48" s="10">
        <f>PPRD!U48+RCV_RCY!U48+IMP!U48-EXP!U48+STK_CHG!U48-INTMARB!U48-INTAVI!U48</f>
        <v>-27.438607050730944</v>
      </c>
      <c r="V48" s="10">
        <f>PPRD!V48+RCV_RCY!V48+IMP!V48-EXP!V48+STK_CHG!V48-INTMARB!V48-INTAVI!V48</f>
        <v>-469.36079105760996</v>
      </c>
      <c r="W48" s="10">
        <f>PPRD!W48+RCV_RCY!W48+IMP!W48-EXP!W48+STK_CHG!W48-INTMARB!W48-INTAVI!W48</f>
        <v>-343.41255374032681</v>
      </c>
      <c r="X48" s="10">
        <f>PPRD!X48+RCV_RCY!X48+IMP!X48-EXP!X48+STK_CHG!X48-INTMARB!X48-INTAVI!X48</f>
        <v>-477.23800515907129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11.464574376612211</v>
      </c>
      <c r="D49" s="10">
        <f>PPRD!D49+RCV_RCY!D49+IMP!D49-EXP!D49+STK_CHG!D49-INTMARB!D49-INTAVI!D49</f>
        <v>17.19690455717971</v>
      </c>
      <c r="E49" s="10">
        <f>PPRD!E49+RCV_RCY!E49+IMP!E49-EXP!E49+STK_CHG!E49-INTMARB!E49-INTAVI!E49</f>
        <v>21.018400687876181</v>
      </c>
      <c r="F49" s="10">
        <f>PPRD!F49+RCV_RCY!F49+IMP!F49-EXP!F49+STK_CHG!F49-INTMARB!F49-INTAVI!F49</f>
        <v>15.28615649183147</v>
      </c>
      <c r="G49" s="10">
        <f>PPRD!G49+RCV_RCY!G49+IMP!G49-EXP!G49+STK_CHG!G49-INTMARB!G49-INTAVI!G49</f>
        <v>12.419948409286331</v>
      </c>
      <c r="H49" s="10">
        <f>PPRD!H49+RCV_RCY!H49+IMP!H49-EXP!H49+STK_CHG!H49-INTMARB!H49-INTAVI!H49</f>
        <v>7.643078245915734</v>
      </c>
      <c r="I49" s="10">
        <f>PPRD!I49+RCV_RCY!I49+IMP!I49-EXP!I49+STK_CHG!I49-INTMARB!I49-INTAVI!I49</f>
        <v>10.50920034393809</v>
      </c>
      <c r="J49" s="10">
        <f>PPRD!J49+RCV_RCY!J49+IMP!J49-EXP!J49+STK_CHG!J49-INTMARB!J49-INTAVI!J49</f>
        <v>12.419948409286331</v>
      </c>
      <c r="K49" s="10">
        <f>PPRD!K49+RCV_RCY!K49+IMP!K49-EXP!K49+STK_CHG!K49-INTMARB!K49-INTAVI!K49</f>
        <v>10.50920034393809</v>
      </c>
      <c r="L49" s="10">
        <f>PPRD!L49+RCV_RCY!L49+IMP!L49-EXP!L49+STK_CHG!L49-INTMARB!L49-INTAVI!L49</f>
        <v>13.5664660361135</v>
      </c>
      <c r="M49" s="10">
        <f>PPRD!M49+RCV_RCY!M49+IMP!M49-EXP!M49+STK_CHG!M49-INTMARB!M49-INTAVI!M49</f>
        <v>13.66199484092863</v>
      </c>
      <c r="N49" s="10">
        <f>PPRD!N49+RCV_RCY!N49+IMP!N49-EXP!N49+STK_CHG!N49-INTMARB!N49-INTAVI!N49</f>
        <v>12.22889079965606</v>
      </c>
      <c r="O49" s="10">
        <f>PPRD!O49+RCV_RCY!O49+IMP!O49-EXP!O49+STK_CHG!O49-INTMARB!O49-INTAVI!O49</f>
        <v>12.419948409286331</v>
      </c>
      <c r="P49" s="10">
        <f>PPRD!P49+RCV_RCY!P49+IMP!P49-EXP!P49+STK_CHG!P49-INTMARB!P49-INTAVI!P49</f>
        <v>13.27979363714531</v>
      </c>
      <c r="Q49" s="10">
        <f>PPRD!Q49+RCV_RCY!Q49+IMP!Q49-EXP!Q49+STK_CHG!Q49-INTMARB!Q49-INTAVI!Q49</f>
        <v>14.139638865004301</v>
      </c>
      <c r="R49" s="10">
        <f>PPRD!R49+RCV_RCY!R49+IMP!R49-EXP!R49+STK_CHG!R49-INTMARB!R49-INTAVI!R49</f>
        <v>15.095098882201199</v>
      </c>
      <c r="S49" s="10">
        <f>PPRD!S49+RCV_RCY!S49+IMP!S49-EXP!S49+STK_CHG!S49-INTMARB!S49-INTAVI!S49</f>
        <v>17.483490971625109</v>
      </c>
      <c r="T49" s="10">
        <f>PPRD!T49+RCV_RCY!T49+IMP!T49-EXP!T49+STK_CHG!T49-INTMARB!T49-INTAVI!T49</f>
        <v>17.292433361994838</v>
      </c>
      <c r="U49" s="10">
        <f>PPRD!U49+RCV_RCY!U49+IMP!U49-EXP!U49+STK_CHG!U49-INTMARB!U49-INTAVI!U49</f>
        <v>16.528116938950991</v>
      </c>
      <c r="V49" s="10">
        <f>PPRD!V49+RCV_RCY!V49+IMP!V49-EXP!V49+STK_CHG!V49-INTMARB!V49-INTAVI!V49</f>
        <v>16.050472914875321</v>
      </c>
      <c r="W49" s="10">
        <f>PPRD!W49+RCV_RCY!W49+IMP!W49-EXP!W49+STK_CHG!W49-INTMARB!W49-INTAVI!W49</f>
        <v>17.66698194325021</v>
      </c>
      <c r="X49" s="10">
        <f>PPRD!X49+RCV_RCY!X49+IMP!X49-EXP!X49+STK_CHG!X49-INTMARB!X49-INTAVI!X49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-253.17669819432487</v>
      </c>
      <c r="D50" s="10">
        <f>PPRD!D50+RCV_RCY!D50+IMP!D50-EXP!D50+STK_CHG!D50-INTMARB!D50-INTAVI!D50</f>
        <v>-369.73344797936369</v>
      </c>
      <c r="E50" s="10">
        <f>PPRD!E50+RCV_RCY!E50+IMP!E50-EXP!E50+STK_CHG!E50-INTMARB!E50-INTAVI!E50</f>
        <v>-411.77024935511611</v>
      </c>
      <c r="F50" s="10">
        <f>PPRD!F50+RCV_RCY!F50+IMP!F50-EXP!F50+STK_CHG!F50-INTMARB!F50-INTAVI!F50</f>
        <v>-389.79656061908861</v>
      </c>
      <c r="G50" s="10">
        <f>PPRD!G50+RCV_RCY!G50+IMP!G50-EXP!G50+STK_CHG!G50-INTMARB!G50-INTAVI!G50</f>
        <v>-308.58890799656052</v>
      </c>
      <c r="H50" s="10">
        <f>PPRD!H50+RCV_RCY!H50+IMP!H50-EXP!H50+STK_CHG!H50-INTMARB!H50-INTAVI!H50</f>
        <v>-287.57050730868434</v>
      </c>
      <c r="I50" s="10">
        <f>PPRD!I50+RCV_RCY!I50+IMP!I50-EXP!I50+STK_CHG!I50-INTMARB!I50-INTAVI!I50</f>
        <v>-289.48125537403257</v>
      </c>
      <c r="J50" s="10">
        <f>PPRD!J50+RCV_RCY!J50+IMP!J50-EXP!J50+STK_CHG!J50-INTMARB!J50-INTAVI!J50</f>
        <v>-359.22424763542546</v>
      </c>
      <c r="K50" s="10">
        <f>PPRD!K50+RCV_RCY!K50+IMP!K50-EXP!K50+STK_CHG!K50-INTMARB!K50-INTAVI!K50</f>
        <v>-382.15348237317295</v>
      </c>
      <c r="L50" s="10">
        <f>PPRD!L50+RCV_RCY!L50+IMP!L50-EXP!L50+STK_CHG!L50-INTMARB!L50-INTAVI!L50</f>
        <v>-466.2272570937231</v>
      </c>
      <c r="M50" s="10">
        <f>PPRD!M50+RCV_RCY!M50+IMP!M50-EXP!M50+STK_CHG!M50-INTMARB!M50-INTAVI!M50</f>
        <v>-419.41341358555462</v>
      </c>
      <c r="N50" s="10">
        <f>PPRD!N50+RCV_RCY!N50+IMP!N50-EXP!N50+STK_CHG!N50-INTMARB!N50-INTAVI!N50</f>
        <v>-480.55795356835773</v>
      </c>
      <c r="O50" s="10">
        <f>PPRD!O50+RCV_RCY!O50+IMP!O50-EXP!O50+STK_CHG!O50-INTMARB!O50-INTAVI!O50</f>
        <v>-483.42407566637996</v>
      </c>
      <c r="P50" s="10">
        <f>PPRD!P50+RCV_RCY!P50+IMP!P50-EXP!P50+STK_CHG!P50-INTMARB!P50-INTAVI!P50</f>
        <v>-584.69475494411006</v>
      </c>
      <c r="Q50" s="10">
        <f>PPRD!Q50+RCV_RCY!Q50+IMP!Q50-EXP!Q50+STK_CHG!Q50-INTMARB!Q50-INTAVI!Q50</f>
        <v>-576.09630266552017</v>
      </c>
      <c r="R50" s="10">
        <f>PPRD!R50+RCV_RCY!R50+IMP!R50-EXP!R50+STK_CHG!R50-INTMARB!R50-INTAVI!R50</f>
        <v>-626.7317282889079</v>
      </c>
      <c r="S50" s="10">
        <f>PPRD!S50+RCV_RCY!S50+IMP!S50-EXP!S50+STK_CHG!S50-INTMARB!S50-INTAVI!S50</f>
        <v>-670.67927773000861</v>
      </c>
      <c r="T50" s="10">
        <f>PPRD!T50+RCV_RCY!T50+IMP!T50-EXP!T50+STK_CHG!T50-INTMARB!T50-INTAVI!T50</f>
        <v>-648.418916595013</v>
      </c>
      <c r="U50" s="10">
        <f>PPRD!U50+RCV_RCY!U50+IMP!U50-EXP!U50+STK_CHG!U50-INTMARB!U50-INTAVI!U50</f>
        <v>101.84393809114351</v>
      </c>
      <c r="V50" s="10">
        <f>PPRD!V50+RCV_RCY!V50+IMP!V50-EXP!V50+STK_CHG!V50-INTMARB!V50-INTAVI!V50</f>
        <v>-26.368615649183194</v>
      </c>
      <c r="W50" s="10">
        <f>PPRD!W50+RCV_RCY!W50+IMP!W50-EXP!W50+STK_CHG!W50-INTMARB!W50-INTAVI!W50</f>
        <v>-140.95159071367146</v>
      </c>
      <c r="X50" s="10">
        <f>PPRD!X50+RCV_RCY!X50+IMP!X50-EXP!X50+STK_CHG!X50-INTMARB!X50-INTAVI!X50</f>
        <v>-269.90103181427332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13368.513843508166</v>
      </c>
      <c r="D51" s="37">
        <f>PPRD!D51+RCV_RCY!D51+IMP!D51-EXP!D51+STK_CHG!D51-INTMARB!D51-INTAVI!D51</f>
        <v>13179.695270851249</v>
      </c>
      <c r="E51" s="37">
        <f>PPRD!E51+RCV_RCY!E51+IMP!E51-EXP!E51+STK_CHG!E51-INTMARB!E51-INTAVI!E51</f>
        <v>13378.024505588997</v>
      </c>
      <c r="F51" s="37">
        <f>PPRD!F51+RCV_RCY!F51+IMP!F51-EXP!F51+STK_CHG!F51-INTMARB!F51-INTAVI!F51</f>
        <v>14401.875666380052</v>
      </c>
      <c r="G51" s="37">
        <f>PPRD!G51+RCV_RCY!G51+IMP!G51-EXP!G51+STK_CHG!G51-INTMARB!G51-INTAVI!G51</f>
        <v>14618.572484952712</v>
      </c>
      <c r="H51" s="37">
        <f>PPRD!H51+RCV_RCY!H51+IMP!H51-EXP!H51+STK_CHG!H51-INTMARB!H51-INTAVI!H51</f>
        <v>14790.424247635423</v>
      </c>
      <c r="I51" s="37">
        <f>PPRD!I51+RCV_RCY!I51+IMP!I51-EXP!I51+STK_CHG!I51-INTMARB!I51-INTAVI!I51</f>
        <v>15110.294153052448</v>
      </c>
      <c r="J51" s="37">
        <f>PPRD!J51+RCV_RCY!J51+IMP!J51-EXP!J51+STK_CHG!J51-INTMARB!J51-INTAVI!J51</f>
        <v>15028.298022355975</v>
      </c>
      <c r="K51" s="37">
        <f>PPRD!K51+RCV_RCY!K51+IMP!K51-EXP!K51+STK_CHG!K51-INTMARB!K51-INTAVI!K51</f>
        <v>14889.004987102317</v>
      </c>
      <c r="L51" s="37">
        <f>PPRD!L51+RCV_RCY!L51+IMP!L51-EXP!L51+STK_CHG!L51-INTMARB!L51-INTAVI!L51</f>
        <v>15116.263456577815</v>
      </c>
      <c r="M51" s="37">
        <f>PPRD!M51+RCV_RCY!M51+IMP!M51-EXP!M51+STK_CHG!M51-INTMARB!M51-INTAVI!M51</f>
        <v>16802.00292347377</v>
      </c>
      <c r="N51" s="37">
        <f>PPRD!N51+RCV_RCY!N51+IMP!N51-EXP!N51+STK_CHG!N51-INTMARB!N51-INTAVI!N51</f>
        <v>14450.002321582111</v>
      </c>
      <c r="O51" s="37">
        <f>PPRD!O51+RCV_RCY!O51+IMP!O51-EXP!O51+STK_CHG!O51-INTMARB!O51-INTAVI!O51</f>
        <v>14426.287704213242</v>
      </c>
      <c r="P51" s="37">
        <f>PPRD!P51+RCV_RCY!P51+IMP!P51-EXP!P51+STK_CHG!P51-INTMARB!P51-INTAVI!P51</f>
        <v>14533.606190885639</v>
      </c>
      <c r="Q51" s="37">
        <f>PPRD!Q51+RCV_RCY!Q51+IMP!Q51-EXP!Q51+STK_CHG!Q51-INTMARB!Q51-INTAVI!Q51</f>
        <v>12684.169647463459</v>
      </c>
      <c r="R51" s="37">
        <f>PPRD!R51+RCV_RCY!R51+IMP!R51-EXP!R51+STK_CHG!R51-INTMARB!R51-INTAVI!R51</f>
        <v>13993.252966466034</v>
      </c>
      <c r="S51" s="37">
        <f>PPRD!S51+RCV_RCY!S51+IMP!S51-EXP!S51+STK_CHG!S51-INTMARB!S51-INTAVI!S51</f>
        <v>14274.669217540839</v>
      </c>
      <c r="T51" s="37">
        <f>PPRD!T51+RCV_RCY!T51+IMP!T51-EXP!T51+STK_CHG!T51-INTMARB!T51-INTAVI!T51</f>
        <v>14588.280223559761</v>
      </c>
      <c r="U51" s="37">
        <f>PPRD!U51+RCV_RCY!U51+IMP!U51-EXP!U51+STK_CHG!U51-INTMARB!U51-INTAVI!U51</f>
        <v>15056.279363714528</v>
      </c>
      <c r="V51" s="37">
        <f>PPRD!V51+RCV_RCY!V51+IMP!V51-EXP!V51+STK_CHG!V51-INTMARB!V51-INTAVI!V51</f>
        <v>15245.689939810827</v>
      </c>
      <c r="W51" s="37">
        <f>PPRD!W51+RCV_RCY!W51+IMP!W51-EXP!W51+STK_CHG!W51-INTMARB!W51-INTAVI!W51</f>
        <v>15173.691659501292</v>
      </c>
      <c r="X51" s="37">
        <f>PPRD!X51+RCV_RCY!X51+IMP!X51-EXP!X51+STK_CHG!X51-INTMARB!X51-INTAVI!X51</f>
        <v>15232.04961306965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638.01943250214958</v>
      </c>
      <c r="D52" s="37">
        <f t="shared" si="20"/>
        <v>703.70687876182274</v>
      </c>
      <c r="E52" s="37">
        <f t="shared" si="20"/>
        <v>711.59836629406709</v>
      </c>
      <c r="F52" s="37">
        <f t="shared" si="20"/>
        <v>867.29724849527076</v>
      </c>
      <c r="G52" s="37">
        <f t="shared" si="20"/>
        <v>972.36835769561469</v>
      </c>
      <c r="H52" s="37">
        <f t="shared" si="20"/>
        <v>1167.3508168529663</v>
      </c>
      <c r="I52" s="37">
        <f t="shared" si="20"/>
        <v>1368.9166809974201</v>
      </c>
      <c r="J52" s="37">
        <f t="shared" si="20"/>
        <v>1599.0860705073087</v>
      </c>
      <c r="K52" s="37">
        <f t="shared" si="20"/>
        <v>1920.3245915735165</v>
      </c>
      <c r="L52" s="37">
        <f t="shared" si="20"/>
        <v>2287.2679277730012</v>
      </c>
      <c r="M52" s="37">
        <f t="shared" si="20"/>
        <v>2976.1698194325027</v>
      </c>
      <c r="N52" s="37">
        <f t="shared" si="20"/>
        <v>2993.4554600171959</v>
      </c>
      <c r="O52" s="37">
        <f t="shared" si="20"/>
        <v>3395.9842648323302</v>
      </c>
      <c r="P52" s="37">
        <f t="shared" si="20"/>
        <v>3621.0023215821152</v>
      </c>
      <c r="Q52" s="37">
        <f t="shared" si="20"/>
        <v>3464.2567497850382</v>
      </c>
      <c r="R52" s="37">
        <f t="shared" si="20"/>
        <v>3740.3159071367145</v>
      </c>
      <c r="S52" s="37">
        <f t="shared" si="20"/>
        <v>3976.1777300085982</v>
      </c>
      <c r="T52" s="37">
        <f t="shared" si="20"/>
        <v>4138.9668099742039</v>
      </c>
      <c r="U52" s="37">
        <f t="shared" si="20"/>
        <v>4248.114617368873</v>
      </c>
      <c r="V52" s="37">
        <f t="shared" si="20"/>
        <v>4386.6610490111761</v>
      </c>
      <c r="W52" s="37">
        <f t="shared" si="20"/>
        <v>4930.8599312123815</v>
      </c>
      <c r="X52" s="37">
        <f t="shared" ref="X52" si="21">SUM(X53:X70)</f>
        <v>5123.1825451418745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39.552880481513327</v>
      </c>
      <c r="D53" s="10">
        <f>PPRD!D53+RCV_RCY!D53+IMP!D53-EXP!D53+STK_CHG!D53-INTMARB!D53-INTAVI!D53</f>
        <v>37.919174548581253</v>
      </c>
      <c r="E53" s="10">
        <f>PPRD!E53+RCV_RCY!E53+IMP!E53-EXP!E53+STK_CHG!E53-INTMARB!E53-INTAVI!E53</f>
        <v>30.95442820292347</v>
      </c>
      <c r="F53" s="10">
        <f>PPRD!F53+RCV_RCY!F53+IMP!F53-EXP!F53+STK_CHG!F53-INTMARB!F53-INTAVI!F53</f>
        <v>21.238177128116941</v>
      </c>
      <c r="G53" s="10">
        <f>PPRD!G53+RCV_RCY!G53+IMP!G53-EXP!G53+STK_CHG!G53-INTMARB!G53-INTAVI!G53</f>
        <v>27.257093723129831</v>
      </c>
      <c r="H53" s="10">
        <f>PPRD!H53+RCV_RCY!H53+IMP!H53-EXP!H53+STK_CHG!H53-INTMARB!H53-INTAVI!H53</f>
        <v>24.763542562338781</v>
      </c>
      <c r="I53" s="10">
        <f>PPRD!I53+RCV_RCY!I53+IMP!I53-EXP!I53+STK_CHG!I53-INTMARB!I53-INTAVI!I53</f>
        <v>30.86844368013757</v>
      </c>
      <c r="J53" s="10">
        <f>PPRD!J53+RCV_RCY!J53+IMP!J53-EXP!J53+STK_CHG!J53-INTMARB!J53-INTAVI!J53</f>
        <v>33.447979363714531</v>
      </c>
      <c r="K53" s="10">
        <f>PPRD!K53+RCV_RCY!K53+IMP!K53-EXP!K53+STK_CHG!K53-INTMARB!K53-INTAVI!K53</f>
        <v>35.253654342218397</v>
      </c>
      <c r="L53" s="10">
        <f>PPRD!L53+RCV_RCY!L53+IMP!L53-EXP!L53+STK_CHG!L53-INTMARB!L53-INTAVI!L53</f>
        <v>28.202923473774721</v>
      </c>
      <c r="M53" s="10">
        <f>PPRD!M53+RCV_RCY!M53+IMP!M53-EXP!M53+STK_CHG!M53-INTMARB!M53-INTAVI!M53</f>
        <v>26.827171109200339</v>
      </c>
      <c r="N53" s="10">
        <f>PPRD!N53+RCV_RCY!N53+IMP!N53-EXP!N53+STK_CHG!N53-INTMARB!N53-INTAVI!N53</f>
        <v>16.852966466036111</v>
      </c>
      <c r="O53" s="10">
        <f>PPRD!O53+RCV_RCY!O53+IMP!O53-EXP!O53+STK_CHG!O53-INTMARB!O53-INTAVI!O53</f>
        <v>30.696474634565771</v>
      </c>
      <c r="P53" s="10">
        <f>PPRD!P53+RCV_RCY!P53+IMP!P53-EXP!P53+STK_CHG!P53-INTMARB!P53-INTAVI!P53</f>
        <v>32.67411865864144</v>
      </c>
      <c r="Q53" s="10">
        <f>PPRD!Q53+RCV_RCY!Q53+IMP!Q53-EXP!Q53+STK_CHG!Q53-INTMARB!Q53-INTAVI!Q53</f>
        <v>25.124677558039551</v>
      </c>
      <c r="R53" s="10">
        <f>PPRD!R53+RCV_RCY!R53+IMP!R53-EXP!R53+STK_CHG!R53-INTMARB!R53-INTAVI!R53</f>
        <v>27.37747205503009</v>
      </c>
      <c r="S53" s="10">
        <f>PPRD!S53+RCV_RCY!S53+IMP!S53-EXP!S53+STK_CHG!S53-INTMARB!S53-INTAVI!S53</f>
        <v>31.81427343078246</v>
      </c>
      <c r="T53" s="10">
        <f>PPRD!T53+RCV_RCY!T53+IMP!T53-EXP!T53+STK_CHG!T53-INTMARB!T53-INTAVI!T53</f>
        <v>23.224419604471191</v>
      </c>
      <c r="U53" s="10">
        <f>PPRD!U53+RCV_RCY!U53+IMP!U53-EXP!U53+STK_CHG!U53-INTMARB!U53-INTAVI!U53</f>
        <v>25.133276010318141</v>
      </c>
      <c r="V53" s="10">
        <f>PPRD!V53+RCV_RCY!V53+IMP!V53-EXP!V53+STK_CHG!V53-INTMARB!V53-INTAVI!V53</f>
        <v>25.96732588134136</v>
      </c>
      <c r="W53" s="10">
        <f>PPRD!W53+RCV_RCY!W53+IMP!W53-EXP!W53+STK_CHG!W53-INTMARB!W53-INTAVI!W53</f>
        <v>22.949269131556321</v>
      </c>
      <c r="X53" s="10">
        <f>PPRD!X53+RCV_RCY!X53+IMP!X53-EXP!X53+STK_CHG!X53-INTMARB!X53-INTAVI!X53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1.375752364574377</v>
      </c>
      <c r="D55" s="10">
        <f>PPRD!D55+RCV_RCY!D55+IMP!D55-EXP!D55+STK_CHG!D55-INTMARB!D55-INTAVI!D55</f>
        <v>3.181427343078246</v>
      </c>
      <c r="E55" s="10">
        <f>PPRD!E55+RCV_RCY!E55+IMP!E55-EXP!E55+STK_CHG!E55-INTMARB!E55-INTAVI!E55</f>
        <v>4.901117798796216</v>
      </c>
      <c r="F55" s="10">
        <f>PPRD!F55+RCV_RCY!F55+IMP!F55-EXP!F55+STK_CHG!F55-INTMARB!F55-INTAVI!F55</f>
        <v>7.5666380051590707</v>
      </c>
      <c r="G55" s="10">
        <f>PPRD!G55+RCV_RCY!G55+IMP!G55-EXP!G55+STK_CHG!G55-INTMARB!G55-INTAVI!G55</f>
        <v>12.209802235597589</v>
      </c>
      <c r="H55" s="10">
        <f>PPRD!H55+RCV_RCY!H55+IMP!H55-EXP!H55+STK_CHG!H55-INTMARB!H55-INTAVI!H55</f>
        <v>19.518486672398971</v>
      </c>
      <c r="I55" s="10">
        <f>PPRD!I55+RCV_RCY!I55+IMP!I55-EXP!I55+STK_CHG!I55-INTMARB!I55-INTAVI!I55</f>
        <v>31.470335339638861</v>
      </c>
      <c r="J55" s="10">
        <f>PPRD!J55+RCV_RCY!J55+IMP!J55-EXP!J55+STK_CHG!J55-INTMARB!J55-INTAVI!J55</f>
        <v>42.218400687876183</v>
      </c>
      <c r="K55" s="10">
        <f>PPRD!K55+RCV_RCY!K55+IMP!K55-EXP!K55+STK_CHG!K55-INTMARB!K55-INTAVI!K55</f>
        <v>54.772141014617368</v>
      </c>
      <c r="L55" s="10">
        <f>PPRD!L55+RCV_RCY!L55+IMP!L55-EXP!L55+STK_CHG!L55-INTMARB!L55-INTAVI!L55</f>
        <v>85.640584694754935</v>
      </c>
      <c r="M55" s="10">
        <f>PPRD!M55+RCV_RCY!M55+IMP!M55-EXP!M55+STK_CHG!M55-INTMARB!M55-INTAVI!M55</f>
        <v>111.0920034393809</v>
      </c>
      <c r="N55" s="10">
        <f>PPRD!N55+RCV_RCY!N55+IMP!N55-EXP!N55+STK_CHG!N55-INTMARB!N55-INTAVI!N55</f>
        <v>198.79621668099739</v>
      </c>
      <c r="O55" s="10">
        <f>PPRD!O55+RCV_RCY!O55+IMP!O55-EXP!O55+STK_CHG!O55-INTMARB!O55-INTAVI!O55</f>
        <v>237.2570937231298</v>
      </c>
      <c r="P55" s="10">
        <f>PPRD!P55+RCV_RCY!P55+IMP!P55-EXP!P55+STK_CHG!P55-INTMARB!P55-INTAVI!P55</f>
        <v>315.13327601031813</v>
      </c>
      <c r="Q55" s="10">
        <f>PPRD!Q55+RCV_RCY!Q55+IMP!Q55-EXP!Q55+STK_CHG!Q55-INTMARB!Q55-INTAVI!Q55</f>
        <v>396.8443680137575</v>
      </c>
      <c r="R55" s="10">
        <f>PPRD!R55+RCV_RCY!R55+IMP!R55-EXP!R55+STK_CHG!R55-INTMARB!R55-INTAVI!R55</f>
        <v>479.27773000859838</v>
      </c>
      <c r="S55" s="10">
        <f>PPRD!S55+RCV_RCY!S55+IMP!S55-EXP!S55+STK_CHG!S55-INTMARB!S55-INTAVI!S55</f>
        <v>465.99312123817708</v>
      </c>
      <c r="T55" s="10">
        <f>PPRD!T55+RCV_RCY!T55+IMP!T55-EXP!T55+STK_CHG!T55-INTMARB!T55-INTAVI!T55</f>
        <v>560.67927773000849</v>
      </c>
      <c r="U55" s="10">
        <f>PPRD!U55+RCV_RCY!U55+IMP!U55-EXP!U55+STK_CHG!U55-INTMARB!U55-INTAVI!U55</f>
        <v>651.25537403267413</v>
      </c>
      <c r="V55" s="10">
        <f>PPRD!V55+RCV_RCY!V55+IMP!V55-EXP!V55+STK_CHG!V55-INTMARB!V55-INTAVI!V55</f>
        <v>838.81341358555449</v>
      </c>
      <c r="W55" s="10">
        <f>PPRD!W55+RCV_RCY!W55+IMP!W55-EXP!W55+STK_CHG!W55-INTMARB!W55-INTAVI!W55</f>
        <v>1102.201203783319</v>
      </c>
      <c r="X55" s="10">
        <f>PPRD!X55+RCV_RCY!X55+IMP!X55-EXP!X55+STK_CHG!X55-INTMARB!X55-INTAVI!X55</f>
        <v>1031.6079105760959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5.6577815993121228E-2</v>
      </c>
      <c r="H56" s="10">
        <f>PPRD!H56+RCV_RCY!H56+IMP!H56-EXP!H56+STK_CHG!H56-INTMARB!H56-INTAVI!H56</f>
        <v>0.115219260533104</v>
      </c>
      <c r="I56" s="10">
        <f>PPRD!I56+RCV_RCY!I56+IMP!I56-EXP!I56+STK_CHG!I56-INTMARB!I56-INTAVI!I56</f>
        <v>0.13955288048151329</v>
      </c>
      <c r="J56" s="10">
        <f>PPRD!J56+RCV_RCY!J56+IMP!J56-EXP!J56+STK_CHG!J56-INTMARB!J56-INTAVI!J56</f>
        <v>0.52089423903697329</v>
      </c>
      <c r="K56" s="10">
        <f>PPRD!K56+RCV_RCY!K56+IMP!K56-EXP!K56+STK_CHG!K56-INTMARB!K56-INTAVI!K56</f>
        <v>3.5587274290627682</v>
      </c>
      <c r="L56" s="10">
        <f>PPRD!L56+RCV_RCY!L56+IMP!L56-EXP!L56+STK_CHG!L56-INTMARB!L56-INTAVI!L56</f>
        <v>14.27411865864145</v>
      </c>
      <c r="M56" s="10">
        <f>PPRD!M56+RCV_RCY!M56+IMP!M56-EXP!M56+STK_CHG!M56-INTMARB!M56-INTAVI!M56</f>
        <v>48.15133276010318</v>
      </c>
      <c r="N56" s="10">
        <f>PPRD!N56+RCV_RCY!N56+IMP!N56-EXP!N56+STK_CHG!N56-INTMARB!N56-INTAVI!N56</f>
        <v>100.5159071367154</v>
      </c>
      <c r="O56" s="10">
        <f>PPRD!O56+RCV_RCY!O56+IMP!O56-EXP!O56+STK_CHG!O56-INTMARB!O56-INTAVI!O56</f>
        <v>184.69475494411009</v>
      </c>
      <c r="P56" s="10">
        <f>PPRD!P56+RCV_RCY!P56+IMP!P56-EXP!P56+STK_CHG!P56-INTMARB!P56-INTAVI!P56</f>
        <v>227.34307824591571</v>
      </c>
      <c r="Q56" s="10">
        <f>PPRD!Q56+RCV_RCY!Q56+IMP!Q56-EXP!Q56+STK_CHG!Q56-INTMARB!Q56-INTAVI!Q56</f>
        <v>248.17712811693889</v>
      </c>
      <c r="R56" s="10">
        <f>PPRD!R56+RCV_RCY!R56+IMP!R56-EXP!R56+STK_CHG!R56-INTMARB!R56-INTAVI!R56</f>
        <v>262.81169389509893</v>
      </c>
      <c r="S56" s="10">
        <f>PPRD!S56+RCV_RCY!S56+IMP!S56-EXP!S56+STK_CHG!S56-INTMARB!S56-INTAVI!S56</f>
        <v>266.1564918314703</v>
      </c>
      <c r="T56" s="10">
        <f>PPRD!T56+RCV_RCY!T56+IMP!T56-EXP!T56+STK_CHG!T56-INTMARB!T56-INTAVI!T56</f>
        <v>284.42820292347369</v>
      </c>
      <c r="U56" s="10">
        <f>PPRD!U56+RCV_RCY!U56+IMP!U56-EXP!U56+STK_CHG!U56-INTMARB!U56-INTAVI!U56</f>
        <v>335.63198624247627</v>
      </c>
      <c r="V56" s="10">
        <f>PPRD!V56+RCV_RCY!V56+IMP!V56-EXP!V56+STK_CHG!V56-INTMARB!V56-INTAVI!V56</f>
        <v>365.64918314703351</v>
      </c>
      <c r="W56" s="10">
        <f>PPRD!W56+RCV_RCY!W56+IMP!W56-EXP!W56+STK_CHG!W56-INTMARB!W56-INTAVI!W56</f>
        <v>439.57007738607052</v>
      </c>
      <c r="X56" s="10">
        <f>PPRD!X56+RCV_RCY!X56+IMP!X56-EXP!X56+STK_CHG!X56-INTMARB!X56-INTAVI!X56</f>
        <v>483.06964746345659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1.026999140154772</v>
      </c>
      <c r="D57" s="10">
        <f>PPRD!D57+RCV_RCY!D57+IMP!D57-EXP!D57+STK_CHG!D57-INTMARB!D57-INTAVI!D57</f>
        <v>1.337575236457438</v>
      </c>
      <c r="E57" s="10">
        <f>PPRD!E57+RCV_RCY!E57+IMP!E57-EXP!E57+STK_CHG!E57-INTMARB!E57-INTAVI!E57</f>
        <v>1.6002579535683581</v>
      </c>
      <c r="F57" s="10">
        <f>PPRD!F57+RCV_RCY!F57+IMP!F57-EXP!F57+STK_CHG!F57-INTMARB!F57-INTAVI!F57</f>
        <v>2.4840068787618228</v>
      </c>
      <c r="G57" s="10">
        <f>PPRD!G57+RCV_RCY!G57+IMP!G57-EXP!G57+STK_CHG!G57-INTMARB!G57-INTAVI!G57</f>
        <v>2.6511607910576092</v>
      </c>
      <c r="H57" s="10">
        <f>PPRD!H57+RCV_RCY!H57+IMP!H57-EXP!H57+STK_CHG!H57-INTMARB!H57-INTAVI!H57</f>
        <v>2.698968185726569</v>
      </c>
      <c r="I57" s="10">
        <f>PPRD!I57+RCV_RCY!I57+IMP!I57-EXP!I57+STK_CHG!I57-INTMARB!I57-INTAVI!I57</f>
        <v>3.2960447119518479</v>
      </c>
      <c r="J57" s="10">
        <f>PPRD!J57+RCV_RCY!J57+IMP!J57-EXP!J57+STK_CHG!J57-INTMARB!J57-INTAVI!J57</f>
        <v>4.609716251074806</v>
      </c>
      <c r="K57" s="10">
        <f>PPRD!K57+RCV_RCY!K57+IMP!K57-EXP!K57+STK_CHG!K57-INTMARB!K57-INTAVI!K57</f>
        <v>5.8517626827171103</v>
      </c>
      <c r="L57" s="10">
        <f>PPRD!L57+RCV_RCY!L57+IMP!L57-EXP!L57+STK_CHG!L57-INTMARB!L57-INTAVI!L57</f>
        <v>11.08245915735168</v>
      </c>
      <c r="M57" s="10">
        <f>PPRD!M57+RCV_RCY!M57+IMP!M57-EXP!M57+STK_CHG!M57-INTMARB!M57-INTAVI!M57</f>
        <v>12.049785038693029</v>
      </c>
      <c r="N57" s="10">
        <f>PPRD!N57+RCV_RCY!N57+IMP!N57-EXP!N57+STK_CHG!N57-INTMARB!N57-INTAVI!N57</f>
        <v>13.81006018916595</v>
      </c>
      <c r="O57" s="10">
        <f>PPRD!O57+RCV_RCY!O57+IMP!O57-EXP!O57+STK_CHG!O57-INTMARB!O57-INTAVI!O57</f>
        <v>14.519432502149609</v>
      </c>
      <c r="P57" s="10">
        <f>PPRD!P57+RCV_RCY!P57+IMP!P57-EXP!P57+STK_CHG!P57-INTMARB!P57-INTAVI!P57</f>
        <v>18.381599312123811</v>
      </c>
      <c r="Q57" s="10">
        <f>PPRD!Q57+RCV_RCY!Q57+IMP!Q57-EXP!Q57+STK_CHG!Q57-INTMARB!Q57-INTAVI!Q57</f>
        <v>21.754084264832329</v>
      </c>
      <c r="R57" s="10">
        <f>PPRD!R57+RCV_RCY!R57+IMP!R57-EXP!R57+STK_CHG!R57-INTMARB!R57-INTAVI!R57</f>
        <v>23.786672398968189</v>
      </c>
      <c r="S57" s="10">
        <f>PPRD!S57+RCV_RCY!S57+IMP!S57-EXP!S57+STK_CHG!S57-INTMARB!S57-INTAVI!S57</f>
        <v>23.11074806534824</v>
      </c>
      <c r="T57" s="10">
        <f>PPRD!T57+RCV_RCY!T57+IMP!T57-EXP!T57+STK_CHG!T57-INTMARB!T57-INTAVI!T57</f>
        <v>24.015993121238171</v>
      </c>
      <c r="U57" s="10">
        <f>PPRD!U57+RCV_RCY!U57+IMP!U57-EXP!U57+STK_CHG!U57-INTMARB!U57-INTAVI!U57</f>
        <v>26.184694754944111</v>
      </c>
      <c r="V57" s="10">
        <f>PPRD!V57+RCV_RCY!V57+IMP!V57-EXP!V57+STK_CHG!V57-INTMARB!V57-INTAVI!V57</f>
        <v>26.01513327601031</v>
      </c>
      <c r="W57" s="10">
        <f>PPRD!W57+RCV_RCY!W57+IMP!W57-EXP!W57+STK_CHG!W57-INTMARB!W57-INTAVI!W57</f>
        <v>26.97523645743766</v>
      </c>
      <c r="X57" s="10">
        <f>PPRD!X57+RCV_RCY!X57+IMP!X57-EXP!X57+STK_CHG!X57-INTMARB!X57-INTAVI!X57</f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3.176612209802236</v>
      </c>
      <c r="D58" s="10">
        <f>PPRD!D58+RCV_RCY!D58+IMP!D58-EXP!D58+STK_CHG!D58-INTMARB!D58-INTAVI!D58</f>
        <v>3.511006018916595</v>
      </c>
      <c r="E58" s="10">
        <f>PPRD!E58+RCV_RCY!E58+IMP!E58-EXP!E58+STK_CHG!E58-INTMARB!E58-INTAVI!E58</f>
        <v>2.8184006878761818</v>
      </c>
      <c r="F58" s="10">
        <f>PPRD!F58+RCV_RCY!F58+IMP!F58-EXP!F58+STK_CHG!F58-INTMARB!F58-INTAVI!F58</f>
        <v>2.9139294926913162</v>
      </c>
      <c r="G58" s="10">
        <f>PPRD!G58+RCV_RCY!G58+IMP!G58-EXP!G58+STK_CHG!G58-INTMARB!G58-INTAVI!G58</f>
        <v>2.603439380911436</v>
      </c>
      <c r="H58" s="10">
        <f>PPRD!H58+RCV_RCY!H58+IMP!H58-EXP!H58+STK_CHG!H58-INTMARB!H58-INTAVI!H58</f>
        <v>3.1049871023215818</v>
      </c>
      <c r="I58" s="10">
        <f>PPRD!I58+RCV_RCY!I58+IMP!I58-EXP!I58+STK_CHG!I58-INTMARB!I58-INTAVI!I58</f>
        <v>3.6304385210662078</v>
      </c>
      <c r="J58" s="10">
        <f>PPRD!J58+RCV_RCY!J58+IMP!J58-EXP!J58+STK_CHG!J58-INTMARB!J58-INTAVI!J58</f>
        <v>2.9855546001719691</v>
      </c>
      <c r="K58" s="10">
        <f>PPRD!K58+RCV_RCY!K58+IMP!K58-EXP!K58+STK_CHG!K58-INTMARB!K58-INTAVI!K58</f>
        <v>3.463284608770421</v>
      </c>
      <c r="L58" s="10">
        <f>PPRD!L58+RCV_RCY!L58+IMP!L58-EXP!L58+STK_CHG!L58-INTMARB!L58-INTAVI!L58</f>
        <v>4.0603611349957003</v>
      </c>
      <c r="M58" s="10">
        <f>PPRD!M58+RCV_RCY!M58+IMP!M58-EXP!M58+STK_CHG!M58-INTMARB!M58-INTAVI!M58</f>
        <v>3.5683576956147891</v>
      </c>
      <c r="N58" s="10">
        <f>PPRD!N58+RCV_RCY!N58+IMP!N58-EXP!N58+STK_CHG!N58-INTMARB!N58-INTAVI!N58</f>
        <v>2.1567497850386932</v>
      </c>
      <c r="O58" s="10">
        <f>PPRD!O58+RCV_RCY!O58+IMP!O58-EXP!O58+STK_CHG!O58-INTMARB!O58-INTAVI!O58</f>
        <v>2.32871883061049</v>
      </c>
      <c r="P58" s="10">
        <f>PPRD!P58+RCV_RCY!P58+IMP!P58-EXP!P58+STK_CHG!P58-INTMARB!P58-INTAVI!P58</f>
        <v>2.663112639724849</v>
      </c>
      <c r="Q58" s="10">
        <f>PPRD!Q58+RCV_RCY!Q58+IMP!Q58-EXP!Q58+STK_CHG!Q58-INTMARB!Q58-INTAVI!Q58</f>
        <v>2.5938950988822009</v>
      </c>
      <c r="R58" s="10">
        <f>PPRD!R58+RCV_RCY!R58+IMP!R58-EXP!R58+STK_CHG!R58-INTMARB!R58-INTAVI!R58</f>
        <v>2.7754084264832328</v>
      </c>
      <c r="S58" s="10">
        <f>PPRD!S58+RCV_RCY!S58+IMP!S58-EXP!S58+STK_CHG!S58-INTMARB!S58-INTAVI!S58</f>
        <v>2.8995700773860711</v>
      </c>
      <c r="T58" s="10">
        <f>PPRD!T58+RCV_RCY!T58+IMP!T58-EXP!T58+STK_CHG!T58-INTMARB!T58-INTAVI!T58</f>
        <v>2.8016337059329319</v>
      </c>
      <c r="U58" s="10">
        <f>PPRD!U58+RCV_RCY!U58+IMP!U58-EXP!U58+STK_CHG!U58-INTMARB!U58-INTAVI!U58</f>
        <v>2.8995700773860711</v>
      </c>
      <c r="V58" s="10">
        <f>PPRD!V58+RCV_RCY!V58+IMP!V58-EXP!V58+STK_CHG!V58-INTMARB!V58-INTAVI!V58</f>
        <v>3.097850386930352</v>
      </c>
      <c r="W58" s="10">
        <f>PPRD!W58+RCV_RCY!W58+IMP!W58-EXP!W58+STK_CHG!W58-INTMARB!W58-INTAVI!W58</f>
        <v>3.2268271711091998</v>
      </c>
      <c r="X58" s="10">
        <f>PPRD!X58+RCV_RCY!X58+IMP!X58-EXP!X58+STK_CHG!X58-INTMARB!X58-INTAVI!X58</f>
        <v>3.6638865004299221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423.23490971625102</v>
      </c>
      <c r="D59" s="10">
        <f>PPRD!D59+RCV_RCY!D59+IMP!D59-EXP!D59+STK_CHG!D59-INTMARB!D59-INTAVI!D59</f>
        <v>470.28753224419586</v>
      </c>
      <c r="E59" s="10">
        <f>PPRD!E59+RCV_RCY!E59+IMP!E59-EXP!E59+STK_CHG!E59-INTMARB!E59-INTAVI!E59</f>
        <v>490.44617368873605</v>
      </c>
      <c r="F59" s="10">
        <f>PPRD!F59+RCV_RCY!F59+IMP!F59-EXP!F59+STK_CHG!F59-INTMARB!F59-INTAVI!F59</f>
        <v>599.57480653482367</v>
      </c>
      <c r="G59" s="10">
        <f>PPRD!G59+RCV_RCY!G59+IMP!G59-EXP!G59+STK_CHG!G59-INTMARB!G59-INTAVI!G59</f>
        <v>676.79372312983662</v>
      </c>
      <c r="H59" s="10">
        <f>PPRD!H59+RCV_RCY!H59+IMP!H59-EXP!H59+STK_CHG!H59-INTMARB!H59-INTAVI!H59</f>
        <v>808.32613929492686</v>
      </c>
      <c r="I59" s="10">
        <f>PPRD!I59+RCV_RCY!I59+IMP!I59-EXP!I59+STK_CHG!I59-INTMARB!I59-INTAVI!I59</f>
        <v>972.84325021496113</v>
      </c>
      <c r="J59" s="10">
        <f>PPRD!J59+RCV_RCY!J59+IMP!J59-EXP!J59+STK_CHG!J59-INTMARB!J59-INTAVI!J59</f>
        <v>1239.992347377472</v>
      </c>
      <c r="K59" s="10">
        <f>PPRD!K59+RCV_RCY!K59+IMP!K59-EXP!K59+STK_CHG!K59-INTMARB!K59-INTAVI!K59</f>
        <v>1471.4817712811691</v>
      </c>
      <c r="L59" s="10">
        <f>PPRD!L59+RCV_RCY!L59+IMP!L59-EXP!L59+STK_CHG!L59-INTMARB!L59-INTAVI!L59</f>
        <v>1519.0360275150476</v>
      </c>
      <c r="M59" s="10">
        <f>PPRD!M59+RCV_RCY!M59+IMP!M59-EXP!M59+STK_CHG!M59-INTMARB!M59-INTAVI!M59</f>
        <v>1843.200085984523</v>
      </c>
      <c r="N59" s="10">
        <f>PPRD!N59+RCV_RCY!N59+IMP!N59-EXP!N59+STK_CHG!N59-INTMARB!N59-INTAVI!N59</f>
        <v>1737.4415305245052</v>
      </c>
      <c r="O59" s="10">
        <f>PPRD!O59+RCV_RCY!O59+IMP!O59-EXP!O59+STK_CHG!O59-INTMARB!O59-INTAVI!O59</f>
        <v>1973.9156491831473</v>
      </c>
      <c r="P59" s="10">
        <f>PPRD!P59+RCV_RCY!P59+IMP!P59-EXP!P59+STK_CHG!P59-INTMARB!P59-INTAVI!P59</f>
        <v>2041.4015477214098</v>
      </c>
      <c r="Q59" s="10">
        <f>PPRD!Q59+RCV_RCY!Q59+IMP!Q59-EXP!Q59+STK_CHG!Q59-INTMARB!Q59-INTAVI!Q59</f>
        <v>1695.5766122098021</v>
      </c>
      <c r="R59" s="10">
        <f>PPRD!R59+RCV_RCY!R59+IMP!R59-EXP!R59+STK_CHG!R59-INTMARB!R59-INTAVI!R59</f>
        <v>1979.6503009458295</v>
      </c>
      <c r="S59" s="10">
        <f>PPRD!S59+RCV_RCY!S59+IMP!S59-EXP!S59+STK_CHG!S59-INTMARB!S59-INTAVI!S59</f>
        <v>2045.4380051590711</v>
      </c>
      <c r="T59" s="10">
        <f>PPRD!T59+RCV_RCY!T59+IMP!T59-EXP!T59+STK_CHG!T59-INTMARB!T59-INTAVI!T59</f>
        <v>2046.8997420464311</v>
      </c>
      <c r="U59" s="10">
        <f>PPRD!U59+RCV_RCY!U59+IMP!U59-EXP!U59+STK_CHG!U59-INTMARB!U59-INTAVI!U59</f>
        <v>1995.3185726569218</v>
      </c>
      <c r="V59" s="10">
        <f>PPRD!V59+RCV_RCY!V59+IMP!V59-EXP!V59+STK_CHG!V59-INTMARB!V59-INTAVI!V59</f>
        <v>1877.190197764402</v>
      </c>
      <c r="W59" s="10">
        <f>PPRD!W59+RCV_RCY!W59+IMP!W59-EXP!W59+STK_CHG!W59-INTMARB!W59-INTAVI!W59</f>
        <v>1852.2737747205501</v>
      </c>
      <c r="X59" s="10">
        <f>PPRD!X59+RCV_RCY!X59+IMP!X59-EXP!X59+STK_CHG!X59-INTMARB!X59-INTAVI!X59</f>
        <v>1895.452364574377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6.5527085124677553</v>
      </c>
      <c r="H60" s="10">
        <f>PPRD!H60+RCV_RCY!H60+IMP!H60-EXP!H60+STK_CHG!H60-INTMARB!H60-INTAVI!H60</f>
        <v>11.55537403267412</v>
      </c>
      <c r="I60" s="10">
        <f>PPRD!I60+RCV_RCY!I60+IMP!I60-EXP!I60+STK_CHG!I60-INTMARB!I60-INTAVI!I60</f>
        <v>4.2980223559759239</v>
      </c>
      <c r="J60" s="10">
        <f>PPRD!J60+RCV_RCY!J60+IMP!J60-EXP!J60+STK_CHG!J60-INTMARB!J60-INTAVI!J60</f>
        <v>8.3846947549441087</v>
      </c>
      <c r="K60" s="10">
        <f>PPRD!K60+RCV_RCY!K60+IMP!K60-EXP!K60+STK_CHG!K60-INTMARB!K60-INTAVI!K60</f>
        <v>16.417110920034389</v>
      </c>
      <c r="L60" s="10">
        <f>PPRD!L60+RCV_RCY!L60+IMP!L60-EXP!L60+STK_CHG!L60-INTMARB!L60-INTAVI!L60</f>
        <v>25.365434221840069</v>
      </c>
      <c r="M60" s="10">
        <f>PPRD!M60+RCV_RCY!M60+IMP!M60-EXP!M60+STK_CHG!M60-INTMARB!M60-INTAVI!M60</f>
        <v>13.17592433361995</v>
      </c>
      <c r="N60" s="10">
        <f>PPRD!N60+RCV_RCY!N60+IMP!N60-EXP!N60+STK_CHG!N60-INTMARB!N60-INTAVI!N60</f>
        <v>23.32209802235597</v>
      </c>
      <c r="O60" s="10">
        <f>PPRD!O60+RCV_RCY!O60+IMP!O60-EXP!O60+STK_CHG!O60-INTMARB!O60-INTAVI!O60</f>
        <v>10.287102321582109</v>
      </c>
      <c r="P60" s="10">
        <f>PPRD!P60+RCV_RCY!P60+IMP!P60-EXP!P60+STK_CHG!P60-INTMARB!P60-INTAVI!P60</f>
        <v>19.587790197764399</v>
      </c>
      <c r="Q60" s="10">
        <f>PPRD!Q60+RCV_RCY!Q60+IMP!Q60-EXP!Q60+STK_CHG!Q60-INTMARB!Q60-INTAVI!Q60</f>
        <v>16.135253654342218</v>
      </c>
      <c r="R60" s="10">
        <f>PPRD!R60+RCV_RCY!R60+IMP!R60-EXP!R60+STK_CHG!R60-INTMARB!R60-INTAVI!R60</f>
        <v>18.742218400687879</v>
      </c>
      <c r="S60" s="10">
        <f>PPRD!S60+RCV_RCY!S60+IMP!S60-EXP!S60+STK_CHG!S60-INTMARB!S60-INTAVI!S60</f>
        <v>24.09716251074806</v>
      </c>
      <c r="T60" s="10">
        <f>PPRD!T60+RCV_RCY!T60+IMP!T60-EXP!T60+STK_CHG!T60-INTMARB!T60-INTAVI!T60</f>
        <v>28.11332760103182</v>
      </c>
      <c r="U60" s="10">
        <f>PPRD!U60+RCV_RCY!U60+IMP!U60-EXP!U60+STK_CHG!U60-INTMARB!U60-INTAVI!U60</f>
        <v>14.09191745485812</v>
      </c>
      <c r="V60" s="10">
        <f>PPRD!V60+RCV_RCY!V60+IMP!V60-EXP!V60+STK_CHG!V60-INTMARB!V60-INTAVI!V60</f>
        <v>17.47394668959587</v>
      </c>
      <c r="W60" s="10">
        <f>PPRD!W60+RCV_RCY!W60+IMP!W60-EXP!W60+STK_CHG!W60-INTMARB!W60-INTAVI!W60</f>
        <v>18.812725709372309</v>
      </c>
      <c r="X60" s="10">
        <f>PPRD!X60+RCV_RCY!X60+IMP!X60-EXP!X60+STK_CHG!X60-INTMARB!X60-INTAVI!X60</f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28.828718830610491</v>
      </c>
      <c r="D61" s="10">
        <f>PPRD!D61+RCV_RCY!D61+IMP!D61-EXP!D61+STK_CHG!D61-INTMARB!D61-INTAVI!D61</f>
        <v>44.473086844368012</v>
      </c>
      <c r="E61" s="10">
        <f>PPRD!E61+RCV_RCY!E61+IMP!E61-EXP!E61+STK_CHG!E61-INTMARB!E61-INTAVI!E61</f>
        <v>45.595700773860713</v>
      </c>
      <c r="F61" s="10">
        <f>PPRD!F61+RCV_RCY!F61+IMP!F61-EXP!F61+STK_CHG!F61-INTMARB!F61-INTAVI!F61</f>
        <v>51.519088564058471</v>
      </c>
      <c r="G61" s="10">
        <f>PPRD!G61+RCV_RCY!G61+IMP!G61-EXP!G61+STK_CHG!G61-INTMARB!G61-INTAVI!G61</f>
        <v>72.250902837489249</v>
      </c>
      <c r="H61" s="10">
        <f>PPRD!H61+RCV_RCY!H61+IMP!H61-EXP!H61+STK_CHG!H61-INTMARB!H61-INTAVI!H61</f>
        <v>92.839380911435939</v>
      </c>
      <c r="I61" s="10">
        <f>PPRD!I61+RCV_RCY!I61+IMP!I61-EXP!I61+STK_CHG!I61-INTMARB!I61-INTAVI!I61</f>
        <v>79.798452278589849</v>
      </c>
      <c r="J61" s="10">
        <f>PPRD!J61+RCV_RCY!J61+IMP!J61-EXP!J61+STK_CHG!J61-INTMARB!J61-INTAVI!J61</f>
        <v>81.303181427343077</v>
      </c>
      <c r="K61" s="10">
        <f>PPRD!K61+RCV_RCY!K61+IMP!K61-EXP!K61+STK_CHG!K61-INTMARB!K61-INTAVI!K61</f>
        <v>85.745657781599306</v>
      </c>
      <c r="L61" s="10">
        <f>PPRD!L61+RCV_RCY!L61+IMP!L61-EXP!L61+STK_CHG!L61-INTMARB!L61-INTAVI!L61</f>
        <v>125.3463456577816</v>
      </c>
      <c r="M61" s="10">
        <f>PPRD!M61+RCV_RCY!M61+IMP!M61-EXP!M61+STK_CHG!M61-INTMARB!M61-INTAVI!M61</f>
        <v>143.0328460877042</v>
      </c>
      <c r="N61" s="10">
        <f>PPRD!N61+RCV_RCY!N61+IMP!N61-EXP!N61+STK_CHG!N61-INTMARB!N61-INTAVI!N61</f>
        <v>140.47480653482373</v>
      </c>
      <c r="O61" s="10">
        <f>PPRD!O61+RCV_RCY!O61+IMP!O61-EXP!O61+STK_CHG!O61-INTMARB!O61-INTAVI!O61</f>
        <v>162.63250214961306</v>
      </c>
      <c r="P61" s="10">
        <f>PPRD!P61+RCV_RCY!P61+IMP!P61-EXP!P61+STK_CHG!P61-INTMARB!P61-INTAVI!P61</f>
        <v>199.64170249355121</v>
      </c>
      <c r="Q61" s="10">
        <f>PPRD!Q61+RCV_RCY!Q61+IMP!Q61-EXP!Q61+STK_CHG!Q61-INTMARB!Q61-INTAVI!Q61</f>
        <v>218.0638865004299</v>
      </c>
      <c r="R61" s="10">
        <f>PPRD!R61+RCV_RCY!R61+IMP!R61-EXP!R61+STK_CHG!R61-INTMARB!R61-INTAVI!R61</f>
        <v>235.51160791057609</v>
      </c>
      <c r="S61" s="10">
        <f>PPRD!S61+RCV_RCY!S61+IMP!S61-EXP!S61+STK_CHG!S61-INTMARB!S61-INTAVI!S61</f>
        <v>234.41289767841789</v>
      </c>
      <c r="T61" s="10">
        <f>PPRD!T61+RCV_RCY!T61+IMP!T61-EXP!T61+STK_CHG!T61-INTMARB!T61-INTAVI!T61</f>
        <v>225.0668959587274</v>
      </c>
      <c r="U61" s="10">
        <f>PPRD!U61+RCV_RCY!U61+IMP!U61-EXP!U61+STK_CHG!U61-INTMARB!U61-INTAVI!U61</f>
        <v>228.01659501289771</v>
      </c>
      <c r="V61" s="10">
        <f>PPRD!V61+RCV_RCY!V61+IMP!V61-EXP!V61+STK_CHG!V61-INTMARB!V61-INTAVI!V61</f>
        <v>231.6327601031814</v>
      </c>
      <c r="W61" s="10">
        <f>PPRD!W61+RCV_RCY!W61+IMP!W61-EXP!W61+STK_CHG!W61-INTMARB!W61-INTAVI!W61</f>
        <v>245.08933791917451</v>
      </c>
      <c r="X61" s="10">
        <f>PPRD!X61+RCV_RCY!X61+IMP!X61-EXP!X61+STK_CHG!X61-INTMARB!X61-INTAVI!X61</f>
        <v>245.80825451418741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140.8235597592433</v>
      </c>
      <c r="D62" s="10">
        <f>PPRD!D62+RCV_RCY!D62+IMP!D62-EXP!D62+STK_CHG!D62-INTMARB!D62-INTAVI!D62</f>
        <v>142.9970765262253</v>
      </c>
      <c r="E62" s="10">
        <f>PPRD!E62+RCV_RCY!E62+IMP!E62-EXP!E62+STK_CHG!E62-INTMARB!E62-INTAVI!E62</f>
        <v>135.2822871883061</v>
      </c>
      <c r="F62" s="10">
        <f>PPRD!F62+RCV_RCY!F62+IMP!F62-EXP!F62+STK_CHG!F62-INTMARB!F62-INTAVI!F62</f>
        <v>182.0006018916595</v>
      </c>
      <c r="G62" s="10">
        <f>PPRD!G62+RCV_RCY!G62+IMP!G62-EXP!G62+STK_CHG!G62-INTMARB!G62-INTAVI!G62</f>
        <v>171.99294926913149</v>
      </c>
      <c r="H62" s="10">
        <f>PPRD!H62+RCV_RCY!H62+IMP!H62-EXP!H62+STK_CHG!H62-INTMARB!H62-INTAVI!H62</f>
        <v>187.27910576096301</v>
      </c>
      <c r="I62" s="10">
        <f>PPRD!I62+RCV_RCY!I62+IMP!I62-EXP!I62+STK_CHG!I62-INTMARB!I62-INTAVI!I62</f>
        <v>184.46070507308681</v>
      </c>
      <c r="J62" s="10">
        <f>PPRD!J62+RCV_RCY!J62+IMP!J62-EXP!J62+STK_CHG!J62-INTMARB!J62-INTAVI!J62</f>
        <v>134.5896818572657</v>
      </c>
      <c r="K62" s="10">
        <f>PPRD!K62+RCV_RCY!K62+IMP!K62-EXP!K62+STK_CHG!K62-INTMARB!K62-INTAVI!K62</f>
        <v>202.44574376612209</v>
      </c>
      <c r="L62" s="10">
        <f>PPRD!L62+RCV_RCY!L62+IMP!L62-EXP!L62+STK_CHG!L62-INTMARB!L62-INTAVI!L62</f>
        <v>236.93516766981941</v>
      </c>
      <c r="M62" s="10">
        <f>PPRD!M62+RCV_RCY!M62+IMP!M62-EXP!M62+STK_CHG!M62-INTMARB!M62-INTAVI!M62</f>
        <v>306.33422184006878</v>
      </c>
      <c r="N62" s="10">
        <f>PPRD!N62+RCV_RCY!N62+IMP!N62-EXP!N62+STK_CHG!N62-INTMARB!N62-INTAVI!N62</f>
        <v>306.94565778159932</v>
      </c>
      <c r="O62" s="10">
        <f>PPRD!O62+RCV_RCY!O62+IMP!O62-EXP!O62+STK_CHG!O62-INTMARB!O62-INTAVI!O62</f>
        <v>346.381513327601</v>
      </c>
      <c r="P62" s="10">
        <f>PPRD!P62+RCV_RCY!P62+IMP!P62-EXP!P62+STK_CHG!P62-INTMARB!P62-INTAVI!P62</f>
        <v>348.68392089423901</v>
      </c>
      <c r="Q62" s="10">
        <f>PPRD!Q62+RCV_RCY!Q62+IMP!Q62-EXP!Q62+STK_CHG!Q62-INTMARB!Q62-INTAVI!Q62</f>
        <v>360.31341358555466</v>
      </c>
      <c r="R62" s="10">
        <f>PPRD!R62+RCV_RCY!R62+IMP!R62-EXP!R62+STK_CHG!R62-INTMARB!R62-INTAVI!R62</f>
        <v>371.75640584694742</v>
      </c>
      <c r="S62" s="10">
        <f>PPRD!S62+RCV_RCY!S62+IMP!S62-EXP!S62+STK_CHG!S62-INTMARB!S62-INTAVI!S62</f>
        <v>367.17540842648322</v>
      </c>
      <c r="T62" s="10">
        <f>PPRD!T62+RCV_RCY!T62+IMP!T62-EXP!T62+STK_CHG!T62-INTMARB!T62-INTAVI!T62</f>
        <v>378.55159071367149</v>
      </c>
      <c r="U62" s="10">
        <f>PPRD!U62+RCV_RCY!U62+IMP!U62-EXP!U62+STK_CHG!U62-INTMARB!U62-INTAVI!U62</f>
        <v>374.24522785898529</v>
      </c>
      <c r="V62" s="10">
        <f>PPRD!V62+RCV_RCY!V62+IMP!V62-EXP!V62+STK_CHG!V62-INTMARB!V62-INTAVI!V62</f>
        <v>377.67265692175403</v>
      </c>
      <c r="W62" s="10">
        <f>PPRD!W62+RCV_RCY!W62+IMP!W62-EXP!W62+STK_CHG!W62-INTMARB!W62-INTAVI!W62</f>
        <v>375.99836629406707</v>
      </c>
      <c r="X62" s="10">
        <f>PPRD!X62+RCV_RCY!X62+IMP!X62-EXP!X62+STK_CHG!X62-INTMARB!X62-INTAVI!X62</f>
        <v>398.50008598452263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20.357695614789339</v>
      </c>
      <c r="M63" s="10">
        <f>PPRD!M63+RCV_RCY!M63+IMP!M63-EXP!M63+STK_CHG!M63-INTMARB!M63-INTAVI!M63</f>
        <v>56.753224419604457</v>
      </c>
      <c r="N63" s="10">
        <f>PPRD!N63+RCV_RCY!N63+IMP!N63-EXP!N63+STK_CHG!N63-INTMARB!N63-INTAVI!N63</f>
        <v>56.077730008598422</v>
      </c>
      <c r="O63" s="10">
        <f>PPRD!O63+RCV_RCY!O63+IMP!O63-EXP!O63+STK_CHG!O63-INTMARB!O63-INTAVI!O63</f>
        <v>54.431642304385193</v>
      </c>
      <c r="P63" s="10">
        <f>PPRD!P63+RCV_RCY!P63+IMP!P63-EXP!P63+STK_CHG!P63-INTMARB!P63-INTAVI!P63</f>
        <v>54.128976784178874</v>
      </c>
      <c r="Q63" s="10">
        <f>PPRD!Q63+RCV_RCY!Q63+IMP!Q63-EXP!Q63+STK_CHG!Q63-INTMARB!Q63-INTAVI!Q63</f>
        <v>38.935167669819378</v>
      </c>
      <c r="R63" s="10">
        <f>PPRD!R63+RCV_RCY!R63+IMP!R63-EXP!R63+STK_CHG!R63-INTMARB!R63-INTAVI!R63</f>
        <v>40.572312983662883</v>
      </c>
      <c r="S63" s="10">
        <f>PPRD!S63+RCV_RCY!S63+IMP!S63-EXP!S63+STK_CHG!S63-INTMARB!S63-INTAVI!S63</f>
        <v>43.064488392089416</v>
      </c>
      <c r="T63" s="10">
        <f>PPRD!T63+RCV_RCY!T63+IMP!T63-EXP!T63+STK_CHG!T63-INTMARB!T63-INTAVI!T63</f>
        <v>96.757609630266501</v>
      </c>
      <c r="U63" s="10">
        <f>PPRD!U63+RCV_RCY!U63+IMP!U63-EXP!U63+STK_CHG!U63-INTMARB!U63-INTAVI!U63</f>
        <v>113.35709372312988</v>
      </c>
      <c r="V63" s="10">
        <f>PPRD!V63+RCV_RCY!V63+IMP!V63-EXP!V63+STK_CHG!V63-INTMARB!V63-INTAVI!V63</f>
        <v>129.42708512467755</v>
      </c>
      <c r="W63" s="10">
        <f>PPRD!W63+RCV_RCY!W63+IMP!W63-EXP!W63+STK_CHG!W63-INTMARB!W63-INTAVI!W63</f>
        <v>129.67274290627685</v>
      </c>
      <c r="X63" s="10">
        <f>PPRD!X63+RCV_RCY!X63+IMP!X63-EXP!X63+STK_CHG!X63-INTMARB!X63-INTAVI!X63</f>
        <v>161.28925193465173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1.3757523645743768</v>
      </c>
      <c r="M64" s="10">
        <f>PPRD!M64+RCV_RCY!M64+IMP!M64-EXP!M64+STK_CHG!M64-INTMARB!M64-INTAVI!M64</f>
        <v>4.815133276010318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</v>
      </c>
      <c r="L65" s="10">
        <f>PPRD!L65+RCV_RCY!L65+IMP!L65-EXP!L65+STK_CHG!L65-INTMARB!L65-INTAVI!L65</f>
        <v>114.32012037833189</v>
      </c>
      <c r="M65" s="10">
        <f>PPRD!M65+RCV_RCY!M65+IMP!M65-EXP!M65+STK_CHG!M65-INTMARB!M65-INTAVI!M65</f>
        <v>328.35778159931203</v>
      </c>
      <c r="N65" s="10">
        <f>PPRD!N65+RCV_RCY!N65+IMP!N65-EXP!N65+STK_CHG!N65-INTMARB!N65-INTAVI!N65</f>
        <v>305.22072226999131</v>
      </c>
      <c r="O65" s="10">
        <f>PPRD!O65+RCV_RCY!O65+IMP!O65-EXP!O65+STK_CHG!O65-INTMARB!O65-INTAVI!O65</f>
        <v>302.43559759243328</v>
      </c>
      <c r="P65" s="10">
        <f>PPRD!P65+RCV_RCY!P65+IMP!P65-EXP!P65+STK_CHG!P65-INTMARB!P65-INTAVI!P65</f>
        <v>298.91212381771277</v>
      </c>
      <c r="Q65" s="10">
        <f>PPRD!Q65+RCV_RCY!Q65+IMP!Q65-EXP!Q65+STK_CHG!Q65-INTMARB!Q65-INTAVI!Q65</f>
        <v>383.74703353396387</v>
      </c>
      <c r="R65" s="10">
        <f>PPRD!R65+RCV_RCY!R65+IMP!R65-EXP!R65+STK_CHG!R65-INTMARB!R65-INTAVI!R65</f>
        <v>223.1907136715391</v>
      </c>
      <c r="S65" s="10">
        <f>PPRD!S65+RCV_RCY!S65+IMP!S65-EXP!S65+STK_CHG!S65-INTMARB!S65-INTAVI!S65</f>
        <v>401.87583834909708</v>
      </c>
      <c r="T65" s="10">
        <f>PPRD!T65+RCV_RCY!T65+IMP!T65-EXP!T65+STK_CHG!T65-INTMARB!T65-INTAVI!T65</f>
        <v>386.65279449699062</v>
      </c>
      <c r="U65" s="10">
        <f>PPRD!U65+RCV_RCY!U65+IMP!U65-EXP!U65+STK_CHG!U65-INTMARB!U65-INTAVI!U65</f>
        <v>369.82398968185714</v>
      </c>
      <c r="V65" s="10">
        <f>PPRD!V65+RCV_RCY!V65+IMP!V65-EXP!V65+STK_CHG!V65-INTMARB!V65-INTAVI!V65</f>
        <v>359.75451418744609</v>
      </c>
      <c r="W65" s="10">
        <f>PPRD!W65+RCV_RCY!W65+IMP!W65-EXP!W65+STK_CHG!W65-INTMARB!W65-INTAVI!W65</f>
        <v>576.23800515907135</v>
      </c>
      <c r="X65" s="10">
        <f>PPRD!X65+RCV_RCY!X65+IMP!X65-EXP!X65+STK_CHG!X65-INTMARB!X65-INTAVI!X65</f>
        <v>617.23147033533962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11.705846947549437</v>
      </c>
      <c r="M66" s="10">
        <f>PPRD!M66+RCV_RCY!M66+IMP!M66-EXP!M66+STK_CHG!M66-INTMARB!M66-INTAVI!M66</f>
        <v>10.805417024935508</v>
      </c>
      <c r="N66" s="10">
        <f>PPRD!N66+RCV_RCY!N66+IMP!N66-EXP!N66+STK_CHG!N66-INTMARB!N66-INTAVI!N66</f>
        <v>29.714875322441955</v>
      </c>
      <c r="O66" s="10">
        <f>PPRD!O66+RCV_RCY!O66+IMP!O66-EXP!O66+STK_CHG!O66-INTMARB!O66-INTAVI!O66</f>
        <v>18.009028374892516</v>
      </c>
      <c r="P66" s="10">
        <f>PPRD!P66+RCV_RCY!P66+IMP!P66-EXP!P66+STK_CHG!P66-INTMARB!P66-INTAVI!P66</f>
        <v>4.5022355975924331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17.149613069647462</v>
      </c>
      <c r="I69" s="10">
        <f>PPRD!I69+RCV_RCY!I69+IMP!I69-EXP!I69+STK_CHG!I69-INTMARB!I69-INTAVI!I69</f>
        <v>58.111435941530516</v>
      </c>
      <c r="J69" s="10">
        <f>PPRD!J69+RCV_RCY!J69+IMP!J69-EXP!J69+STK_CHG!J69-INTMARB!J69-INTAVI!J69</f>
        <v>51.033619948409282</v>
      </c>
      <c r="K69" s="10">
        <f>PPRD!K69+RCV_RCY!K69+IMP!K69-EXP!K69+STK_CHG!K69-INTMARB!K69-INTAVI!K69</f>
        <v>41.334737747205509</v>
      </c>
      <c r="L69" s="10">
        <f>PPRD!L69+RCV_RCY!L69+IMP!L69-EXP!L69+STK_CHG!L69-INTMARB!L69-INTAVI!L69</f>
        <v>89.565090283748916</v>
      </c>
      <c r="M69" s="10">
        <f>PPRD!M69+RCV_RCY!M69+IMP!M69-EXP!M69+STK_CHG!M69-INTMARB!M69-INTAVI!M69</f>
        <v>46.749269131556318</v>
      </c>
      <c r="N69" s="10">
        <f>PPRD!N69+RCV_RCY!N69+IMP!N69-EXP!N69+STK_CHG!N69-INTMARB!N69-INTAVI!N69</f>
        <v>39.149183147033533</v>
      </c>
      <c r="O69" s="10">
        <f>PPRD!O69+RCV_RCY!O69+IMP!O69-EXP!O69+STK_CHG!O69-INTMARB!O69-INTAVI!O69</f>
        <v>29.804901117798796</v>
      </c>
      <c r="P69" s="10">
        <f>PPRD!P69+RCV_RCY!P69+IMP!P69-EXP!P69+STK_CHG!P69-INTMARB!P69-INTAVI!P69</f>
        <v>23.411693895098875</v>
      </c>
      <c r="Q69" s="10">
        <f>PPRD!Q69+RCV_RCY!Q69+IMP!Q69-EXP!Q69+STK_CHG!Q69-INTMARB!Q69-INTAVI!Q69</f>
        <v>15.577730008598451</v>
      </c>
      <c r="R69" s="10">
        <f>PPRD!R69+RCV_RCY!R69+IMP!R69-EXP!R69+STK_CHG!R69-INTMARB!R69-INTAVI!R69</f>
        <v>23.77188306104901</v>
      </c>
      <c r="S69" s="10">
        <f>PPRD!S69+RCV_RCY!S69+IMP!S69-EXP!S69+STK_CHG!S69-INTMARB!S69-INTAVI!S69</f>
        <v>4.7723989681857271</v>
      </c>
      <c r="T69" s="10">
        <f>PPRD!T69+RCV_RCY!T69+IMP!T69-EXP!T69+STK_CHG!T69-INTMARB!T69-INTAVI!T69</f>
        <v>6.393207222699913</v>
      </c>
      <c r="U69" s="10">
        <f>PPRD!U69+RCV_RCY!U69+IMP!U69-EXP!U69+STK_CHG!U69-INTMARB!U69-INTAVI!U69</f>
        <v>18.729320722269993</v>
      </c>
      <c r="V69" s="10">
        <f>PPRD!V69+RCV_RCY!V69+IMP!V69-EXP!V69+STK_CHG!V69-INTMARB!V69-INTAVI!V69</f>
        <v>20.620292347377472</v>
      </c>
      <c r="W69" s="10">
        <f>PPRD!W69+RCV_RCY!W69+IMP!W69-EXP!W69+STK_CHG!W69-INTMARB!W69-INTAVI!W69</f>
        <v>6.3031814273430777</v>
      </c>
      <c r="X69" s="10">
        <f>PPRD!X69+RCV_RCY!X69+IMP!X69-EXP!X69+STK_CHG!X69-INTMARB!X69-INTAVI!X69</f>
        <v>4.5922613929492684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21.257265692175409</v>
      </c>
      <c r="N70" s="10">
        <f>PPRD!N70+RCV_RCY!N70+IMP!N70-EXP!N70+STK_CHG!N70-INTMARB!N70-INTAVI!N70</f>
        <v>22.976956147893379</v>
      </c>
      <c r="O70" s="10">
        <f>PPRD!O70+RCV_RCY!O70+IMP!O70-EXP!O70+STK_CHG!O70-INTMARB!O70-INTAVI!O70</f>
        <v>28.589853826311259</v>
      </c>
      <c r="P70" s="10">
        <f>PPRD!P70+RCV_RCY!P70+IMP!P70-EXP!P70+STK_CHG!P70-INTMARB!P70-INTAVI!P70</f>
        <v>34.537145313843503</v>
      </c>
      <c r="Q70" s="10">
        <f>PPRD!Q70+RCV_RCY!Q70+IMP!Q70-EXP!Q70+STK_CHG!Q70-INTMARB!Q70-INTAVI!Q70</f>
        <v>41.413499570077377</v>
      </c>
      <c r="R70" s="10">
        <f>PPRD!R70+RCV_RCY!R70+IMP!R70-EXP!R70+STK_CHG!R70-INTMARB!R70-INTAVI!R70</f>
        <v>51.091487532244187</v>
      </c>
      <c r="S70" s="10">
        <f>PPRD!S70+RCV_RCY!S70+IMP!S70-EXP!S70+STK_CHG!S70-INTMARB!S70-INTAVI!S70</f>
        <v>65.367325881341358</v>
      </c>
      <c r="T70" s="10">
        <f>PPRD!T70+RCV_RCY!T70+IMP!T70-EXP!T70+STK_CHG!T70-INTMARB!T70-INTAVI!T70</f>
        <v>75.382115219260527</v>
      </c>
      <c r="U70" s="10">
        <f>PPRD!U70+RCV_RCY!U70+IMP!U70-EXP!U70+STK_CHG!U70-INTMARB!U70-INTAVI!U70</f>
        <v>93.426999140154763</v>
      </c>
      <c r="V70" s="10">
        <f>PPRD!V70+RCV_RCY!V70+IMP!V70-EXP!V70+STK_CHG!V70-INTMARB!V70-INTAVI!V70</f>
        <v>113.3466895958727</v>
      </c>
      <c r="W70" s="10">
        <f>PPRD!W70+RCV_RCY!W70+IMP!W70-EXP!W70+STK_CHG!W70-INTMARB!W70-INTAVI!W70</f>
        <v>131.54918314703349</v>
      </c>
      <c r="X70" s="10">
        <f>PPRD!X70+RCV_RCY!X70+IMP!X70-EXP!X70+STK_CHG!X70-INTMARB!X70-INTAVI!X70</f>
        <v>190.0592433361995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442.91582115219251</v>
      </c>
      <c r="D71" s="37">
        <f t="shared" si="22"/>
        <v>528.94815133276006</v>
      </c>
      <c r="E71" s="37">
        <f t="shared" si="22"/>
        <v>488.36818572656921</v>
      </c>
      <c r="F71" s="37">
        <f t="shared" si="22"/>
        <v>574.49604471195175</v>
      </c>
      <c r="G71" s="37">
        <f t="shared" si="22"/>
        <v>563.43748925193461</v>
      </c>
      <c r="H71" s="37">
        <f t="shared" si="22"/>
        <v>502.14961306964756</v>
      </c>
      <c r="I71" s="37">
        <f t="shared" si="22"/>
        <v>601.07962166809978</v>
      </c>
      <c r="J71" s="37">
        <f t="shared" si="22"/>
        <v>623.60275150472921</v>
      </c>
      <c r="K71" s="37">
        <f t="shared" si="22"/>
        <v>650.21014617368871</v>
      </c>
      <c r="L71" s="37">
        <f t="shared" si="22"/>
        <v>712.26233877901973</v>
      </c>
      <c r="M71" s="37">
        <f t="shared" si="22"/>
        <v>702.55322441960448</v>
      </c>
      <c r="N71" s="37">
        <f t="shared" si="22"/>
        <v>726.99200343938082</v>
      </c>
      <c r="O71" s="37">
        <f t="shared" si="22"/>
        <v>697.87188306104895</v>
      </c>
      <c r="P71" s="37">
        <f t="shared" si="22"/>
        <v>656.96474634565766</v>
      </c>
      <c r="Q71" s="37">
        <f t="shared" si="22"/>
        <v>672.36792777300082</v>
      </c>
      <c r="R71" s="37">
        <f t="shared" si="22"/>
        <v>669.30343938091141</v>
      </c>
      <c r="S71" s="37">
        <f t="shared" si="22"/>
        <v>670.3663800515908</v>
      </c>
      <c r="T71" s="37">
        <f t="shared" si="22"/>
        <v>633.04187446259675</v>
      </c>
      <c r="U71" s="37">
        <f t="shared" si="22"/>
        <v>638.65004299226143</v>
      </c>
      <c r="V71" s="37">
        <f t="shared" si="22"/>
        <v>647.18168529664649</v>
      </c>
      <c r="W71" s="37">
        <f t="shared" si="22"/>
        <v>636.61986242476337</v>
      </c>
      <c r="X71" s="37">
        <f t="shared" ref="X71" si="23">SUM(X72:X73)</f>
        <v>661.19707652622526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260.60472914875322</v>
      </c>
      <c r="D72" s="10">
        <f>PPRD!D72+RCV_RCY!D72+IMP!D72-EXP!D72+STK_CHG!D72-INTMARB!D72-INTAVI!D72</f>
        <v>317.06792777300092</v>
      </c>
      <c r="E72" s="10">
        <f>PPRD!E72+RCV_RCY!E72+IMP!E72-EXP!E72+STK_CHG!E72-INTMARB!E72-INTAVI!E72</f>
        <v>295.14187446259672</v>
      </c>
      <c r="F72" s="10">
        <f>PPRD!F72+RCV_RCY!F72+IMP!F72-EXP!F72+STK_CHG!F72-INTMARB!F72-INTAVI!F72</f>
        <v>289.55288048151328</v>
      </c>
      <c r="G72" s="10">
        <f>PPRD!G72+RCV_RCY!G72+IMP!G72-EXP!G72+STK_CHG!G72-INTMARB!G72-INTAVI!G72</f>
        <v>281.19329320722272</v>
      </c>
      <c r="H72" s="10">
        <f>PPRD!H72+RCV_RCY!H72+IMP!H72-EXP!H72+STK_CHG!H72-INTMARB!H72-INTAVI!H72</f>
        <v>199.69905417024941</v>
      </c>
      <c r="I72" s="10">
        <f>PPRD!I72+RCV_RCY!I72+IMP!I72-EXP!I72+STK_CHG!I72-INTMARB!I72-INTAVI!I72</f>
        <v>196.5940670679278</v>
      </c>
      <c r="J72" s="10">
        <f>PPRD!J72+RCV_RCY!J72+IMP!J72-EXP!J72+STK_CHG!J72-INTMARB!J72-INTAVI!J72</f>
        <v>389.93981083404992</v>
      </c>
      <c r="K72" s="10">
        <f>PPRD!K72+RCV_RCY!K72+IMP!K72-EXP!K72+STK_CHG!K72-INTMARB!K72-INTAVI!K72</f>
        <v>290.72321582115222</v>
      </c>
      <c r="L72" s="10">
        <f>PPRD!L72+RCV_RCY!L72+IMP!L72-EXP!L72+STK_CHG!L72-INTMARB!L72-INTAVI!L72</f>
        <v>323.68392089423901</v>
      </c>
      <c r="M72" s="10">
        <f>PPRD!M72+RCV_RCY!M72+IMP!M72-EXP!M72+STK_CHG!M72-INTMARB!M72-INTAVI!M72</f>
        <v>348.06534823731732</v>
      </c>
      <c r="N72" s="10">
        <f>PPRD!N72+RCV_RCY!N72+IMP!N72-EXP!N72+STK_CHG!N72-INTMARB!N72-INTAVI!N72</f>
        <v>380.80877042132408</v>
      </c>
      <c r="O72" s="10">
        <f>PPRD!O72+RCV_RCY!O72+IMP!O72-EXP!O72+STK_CHG!O72-INTMARB!O72-INTAVI!O72</f>
        <v>356.84772141014622</v>
      </c>
      <c r="P72" s="10">
        <f>PPRD!P72+RCV_RCY!P72+IMP!P72-EXP!P72+STK_CHG!P72-INTMARB!P72-INTAVI!P72</f>
        <v>313.21057609630259</v>
      </c>
      <c r="Q72" s="10">
        <f>PPRD!Q72+RCV_RCY!Q72+IMP!Q72-EXP!Q72+STK_CHG!Q72-INTMARB!Q72-INTAVI!Q72</f>
        <v>314.15399828030951</v>
      </c>
      <c r="R72" s="10">
        <f>PPRD!R72+RCV_RCY!R72+IMP!R72-EXP!R72+STK_CHG!R72-INTMARB!R72-INTAVI!R72</f>
        <v>312.24797936371448</v>
      </c>
      <c r="S72" s="10">
        <f>PPRD!S72+RCV_RCY!S72+IMP!S72-EXP!S72+STK_CHG!S72-INTMARB!S72-INTAVI!S72</f>
        <v>307.11281169389508</v>
      </c>
      <c r="T72" s="10">
        <f>PPRD!T72+RCV_RCY!T72+IMP!T72-EXP!T72+STK_CHG!T72-INTMARB!T72-INTAVI!T72</f>
        <v>278.23155631986242</v>
      </c>
      <c r="U72" s="10">
        <f>PPRD!U72+RCV_RCY!U72+IMP!U72-EXP!U72+STK_CHG!U72-INTMARB!U72-INTAVI!U72</f>
        <v>290.34823731728289</v>
      </c>
      <c r="V72" s="10">
        <f>PPRD!V72+RCV_RCY!V72+IMP!V72-EXP!V72+STK_CHG!V72-INTMARB!V72-INTAVI!V72</f>
        <v>303.44178847807387</v>
      </c>
      <c r="W72" s="10">
        <f>PPRD!W72+RCV_RCY!W72+IMP!W72-EXP!W72+STK_CHG!W72-INTMARB!W72-INTAVI!W72</f>
        <v>280.77291487532239</v>
      </c>
      <c r="X72" s="10">
        <f>PPRD!X72+RCV_RCY!X72+IMP!X72-EXP!X72+STK_CHG!X72-INTMARB!X72-INTAVI!X72</f>
        <v>281.96233877901977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182.31109200343931</v>
      </c>
      <c r="D73" s="10">
        <f>PPRD!D73+RCV_RCY!D73+IMP!D73-EXP!D73+STK_CHG!D73-INTMARB!D73-INTAVI!D73</f>
        <v>211.8802235597592</v>
      </c>
      <c r="E73" s="10">
        <f>PPRD!E73+RCV_RCY!E73+IMP!E73-EXP!E73+STK_CHG!E73-INTMARB!E73-INTAVI!E73</f>
        <v>193.22631126397249</v>
      </c>
      <c r="F73" s="10">
        <f>PPRD!F73+RCV_RCY!F73+IMP!F73-EXP!F73+STK_CHG!F73-INTMARB!F73-INTAVI!F73</f>
        <v>284.94316423043853</v>
      </c>
      <c r="G73" s="10">
        <f>PPRD!G73+RCV_RCY!G73+IMP!G73-EXP!G73+STK_CHG!G73-INTMARB!G73-INTAVI!G73</f>
        <v>282.24419604471188</v>
      </c>
      <c r="H73" s="10">
        <f>PPRD!H73+RCV_RCY!H73+IMP!H73-EXP!H73+STK_CHG!H73-INTMARB!H73-INTAVI!H73</f>
        <v>302.45055889939812</v>
      </c>
      <c r="I73" s="10">
        <f>PPRD!I73+RCV_RCY!I73+IMP!I73-EXP!I73+STK_CHG!I73-INTMARB!I73-INTAVI!I73</f>
        <v>404.48555460017201</v>
      </c>
      <c r="J73" s="10">
        <f>PPRD!J73+RCV_RCY!J73+IMP!J73-EXP!J73+STK_CHG!J73-INTMARB!J73-INTAVI!J73</f>
        <v>233.66294067067929</v>
      </c>
      <c r="K73" s="10">
        <f>PPRD!K73+RCV_RCY!K73+IMP!K73-EXP!K73+STK_CHG!K73-INTMARB!K73-INTAVI!K73</f>
        <v>359.48693035253649</v>
      </c>
      <c r="L73" s="10">
        <f>PPRD!L73+RCV_RCY!L73+IMP!L73-EXP!L73+STK_CHG!L73-INTMARB!L73-INTAVI!L73</f>
        <v>388.57841788478072</v>
      </c>
      <c r="M73" s="10">
        <f>PPRD!M73+RCV_RCY!M73+IMP!M73-EXP!M73+STK_CHG!M73-INTMARB!M73-INTAVI!M73</f>
        <v>354.48787618228721</v>
      </c>
      <c r="N73" s="10">
        <f>PPRD!N73+RCV_RCY!N73+IMP!N73-EXP!N73+STK_CHG!N73-INTMARB!N73-INTAVI!N73</f>
        <v>346.18323301805668</v>
      </c>
      <c r="O73" s="10">
        <f>PPRD!O73+RCV_RCY!O73+IMP!O73-EXP!O73+STK_CHG!O73-INTMARB!O73-INTAVI!O73</f>
        <v>341.02416165090278</v>
      </c>
      <c r="P73" s="10">
        <f>PPRD!P73+RCV_RCY!P73+IMP!P73-EXP!P73+STK_CHG!P73-INTMARB!P73-INTAVI!P73</f>
        <v>343.75417024935513</v>
      </c>
      <c r="Q73" s="10">
        <f>PPRD!Q73+RCV_RCY!Q73+IMP!Q73-EXP!Q73+STK_CHG!Q73-INTMARB!Q73-INTAVI!Q73</f>
        <v>358.21392949269131</v>
      </c>
      <c r="R73" s="10">
        <f>PPRD!R73+RCV_RCY!R73+IMP!R73-EXP!R73+STK_CHG!R73-INTMARB!R73-INTAVI!R73</f>
        <v>357.05546001719688</v>
      </c>
      <c r="S73" s="10">
        <f>PPRD!S73+RCV_RCY!S73+IMP!S73-EXP!S73+STK_CHG!S73-INTMARB!S73-INTAVI!S73</f>
        <v>363.25356835769566</v>
      </c>
      <c r="T73" s="10">
        <f>PPRD!T73+RCV_RCY!T73+IMP!T73-EXP!T73+STK_CHG!T73-INTMARB!T73-INTAVI!T73</f>
        <v>354.81031814273427</v>
      </c>
      <c r="U73" s="10">
        <f>PPRD!U73+RCV_RCY!U73+IMP!U73-EXP!U73+STK_CHG!U73-INTMARB!U73-INTAVI!U73</f>
        <v>348.30180567497848</v>
      </c>
      <c r="V73" s="10">
        <f>PPRD!V73+RCV_RCY!V73+IMP!V73-EXP!V73+STK_CHG!V73-INTMARB!V73-INTAVI!V73</f>
        <v>343.73989681857267</v>
      </c>
      <c r="W73" s="10">
        <f>PPRD!W73+RCV_RCY!W73+IMP!W73-EXP!W73+STK_CHG!W73-INTMARB!W73-INTAVI!W73</f>
        <v>355.84694754944104</v>
      </c>
      <c r="X73" s="10">
        <f>PPRD!X73+RCV_RCY!X73+IMP!X73-EXP!X73+STK_CHG!X73-INTMARB!X73-INTAVI!X73</f>
        <v>379.23473774720549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12422.26999140155</v>
      </c>
      <c r="D74" s="37">
        <f>PPRD!D74+RCV_RCY!D74+IMP!D74-EXP!D74+STK_CHG!D74-INTMARB!D74-INTAVI!D74</f>
        <v>11955.88993981083</v>
      </c>
      <c r="E74" s="37">
        <f>PPRD!E74+RCV_RCY!E74+IMP!E74-EXP!E74+STK_CHG!E74-INTMARB!E74-INTAVI!E74</f>
        <v>12216.680997420461</v>
      </c>
      <c r="F74" s="37">
        <f>PPRD!F74+RCV_RCY!F74+IMP!F74-EXP!F74+STK_CHG!F74-INTMARB!F74-INTAVI!F74</f>
        <v>12221.58211521926</v>
      </c>
      <c r="G74" s="37">
        <f>PPRD!G74+RCV_RCY!G74+IMP!G74-EXP!G74+STK_CHG!G74-INTMARB!G74-INTAVI!G74</f>
        <v>12204.29922613929</v>
      </c>
      <c r="H74" s="37">
        <f>PPRD!H74+RCV_RCY!H74+IMP!H74-EXP!H74+STK_CHG!H74-INTMARB!H74-INTAVI!H74</f>
        <v>12277.30008598452</v>
      </c>
      <c r="I74" s="37">
        <f>PPRD!I74+RCV_RCY!I74+IMP!I74-EXP!I74+STK_CHG!I74-INTMARB!I74-INTAVI!I74</f>
        <v>12032.24419604471</v>
      </c>
      <c r="J74" s="37">
        <f>PPRD!J74+RCV_RCY!J74+IMP!J74-EXP!J74+STK_CHG!J74-INTMARB!J74-INTAVI!J74</f>
        <v>12440.326741186591</v>
      </c>
      <c r="K74" s="37">
        <f>PPRD!K74+RCV_RCY!K74+IMP!K74-EXP!K74+STK_CHG!K74-INTMARB!K74-INTAVI!K74</f>
        <v>11754.428202923469</v>
      </c>
      <c r="L74" s="37">
        <f>PPRD!L74+RCV_RCY!L74+IMP!L74-EXP!L74+STK_CHG!L74-INTMARB!L74-INTAVI!L74</f>
        <v>11853.287016337061</v>
      </c>
      <c r="M74" s="37">
        <f>PPRD!M74+RCV_RCY!M74+IMP!M74-EXP!M74+STK_CHG!M74-INTMARB!M74-INTAVI!M74</f>
        <v>11608.852966466029</v>
      </c>
      <c r="N74" s="37">
        <f>PPRD!N74+RCV_RCY!N74+IMP!N74-EXP!N74+STK_CHG!N74-INTMARB!N74-INTAVI!N74</f>
        <v>11700.61100601892</v>
      </c>
      <c r="O74" s="37">
        <f>PPRD!O74+RCV_RCY!O74+IMP!O74-EXP!O74+STK_CHG!O74-INTMARB!O74-INTAVI!O74</f>
        <v>9765.3129836629396</v>
      </c>
      <c r="P74" s="37">
        <f>PPRD!P74+RCV_RCY!P74+IMP!P74-EXP!P74+STK_CHG!P74-INTMARB!P74-INTAVI!P74</f>
        <v>10336.4939810834</v>
      </c>
      <c r="Q74" s="37">
        <f>PPRD!Q74+RCV_RCY!Q74+IMP!Q74-EXP!Q74+STK_CHG!Q74-INTMARB!Q74-INTAVI!Q74</f>
        <v>8176.2369733447977</v>
      </c>
      <c r="R74" s="37">
        <f>PPRD!R74+RCV_RCY!R74+IMP!R74-EXP!R74+STK_CHG!R74-INTMARB!R74-INTAVI!R74</f>
        <v>6283.1779879621663</v>
      </c>
      <c r="S74" s="37">
        <f>PPRD!S74+RCV_RCY!S74+IMP!S74-EXP!S74+STK_CHG!S74-INTMARB!S74-INTAVI!S74</f>
        <v>10588.966981943249</v>
      </c>
      <c r="T74" s="37">
        <f>PPRD!T74+RCV_RCY!T74+IMP!T74-EXP!T74+STK_CHG!T74-INTMARB!T74-INTAVI!T74</f>
        <v>10299.709974204639</v>
      </c>
      <c r="U74" s="37">
        <f>PPRD!U74+RCV_RCY!U74+IMP!U74-EXP!U74+STK_CHG!U74-INTMARB!U74-INTAVI!U74</f>
        <v>6960.8619948409278</v>
      </c>
      <c r="V74" s="37">
        <f>PPRD!V74+RCV_RCY!V74+IMP!V74-EXP!V74+STK_CHG!V74-INTMARB!V74-INTAVI!V74</f>
        <v>10593.544969905421</v>
      </c>
      <c r="W74" s="37">
        <f>PPRD!W74+RCV_RCY!W74+IMP!W74-EXP!W74+STK_CHG!W74-INTMARB!W74-INTAVI!W74</f>
        <v>8371.0149613069643</v>
      </c>
      <c r="X74" s="37">
        <f>PPRD!X74+RCV_RCY!X74+IMP!X74-EXP!X74+STK_CHG!X74-INTMARB!X74-INTAVI!X74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116.3226999140155</v>
      </c>
      <c r="H75" s="37">
        <f>PPRD!H75+RCV_RCY!H75+IMP!H75-EXP!H75+STK_CHG!H75-INTMARB!H75-INTAVI!H75</f>
        <v>179.38521066208079</v>
      </c>
      <c r="I75" s="37">
        <f>PPRD!I75+RCV_RCY!I75+IMP!I75-EXP!I75+STK_CHG!I75-INTMARB!I75-INTAVI!I75</f>
        <v>173.49286328460869</v>
      </c>
      <c r="J75" s="37">
        <f>PPRD!J75+RCV_RCY!J75+IMP!J75-EXP!J75+STK_CHG!J75-INTMARB!J75-INTAVI!J75</f>
        <v>179.54282029234739</v>
      </c>
      <c r="K75" s="37">
        <f>PPRD!K75+RCV_RCY!K75+IMP!K75-EXP!K75+STK_CHG!K75-INTMARB!K75-INTAVI!K75</f>
        <v>222.54462596732591</v>
      </c>
      <c r="L75" s="37">
        <f>PPRD!L75+RCV_RCY!L75+IMP!L75-EXP!L75+STK_CHG!L75-INTMARB!L75-INTAVI!L75</f>
        <v>131.41779879621669</v>
      </c>
      <c r="M75" s="37">
        <f>PPRD!M75+RCV_RCY!M75+IMP!M75-EXP!M75+STK_CHG!M75-INTMARB!M75-INTAVI!M75</f>
        <v>255.29759243336201</v>
      </c>
      <c r="N75" s="37">
        <f>PPRD!N75+RCV_RCY!N75+IMP!N75-EXP!N75+STK_CHG!N75-INTMARB!N75-INTAVI!N75</f>
        <v>217.48495270851251</v>
      </c>
      <c r="O75" s="37">
        <f>PPRD!O75+RCV_RCY!O75+IMP!O75-EXP!O75+STK_CHG!O75-INTMARB!O75-INTAVI!O75</f>
        <v>262.02209802235598</v>
      </c>
      <c r="P75" s="37">
        <f>PPRD!P75+RCV_RCY!P75+IMP!P75-EXP!P75+STK_CHG!P75-INTMARB!P75-INTAVI!P75</f>
        <v>304.60687876182283</v>
      </c>
      <c r="Q75" s="37">
        <f>PPRD!Q75+RCV_RCY!Q75+IMP!Q75-EXP!Q75+STK_CHG!Q75-INTMARB!Q75-INTAVI!Q75</f>
        <v>306.33327601031812</v>
      </c>
      <c r="R75" s="37">
        <f>PPRD!R75+RCV_RCY!R75+IMP!R75-EXP!R75+STK_CHG!R75-INTMARB!R75-INTAVI!R75</f>
        <v>296.21049011177979</v>
      </c>
      <c r="S75" s="37">
        <f>PPRD!S75+RCV_RCY!S75+IMP!S75-EXP!S75+STK_CHG!S75-INTMARB!S75-INTAVI!S75</f>
        <v>358.58366294067071</v>
      </c>
      <c r="T75" s="37">
        <f>PPRD!T75+RCV_RCY!T75+IMP!T75-EXP!T75+STK_CHG!T75-INTMARB!T75-INTAVI!T75</f>
        <v>362.11711092003429</v>
      </c>
      <c r="U75" s="37">
        <f>PPRD!U75+RCV_RCY!U75+IMP!U75-EXP!U75+STK_CHG!U75-INTMARB!U75-INTAVI!U75</f>
        <v>327.88383490971631</v>
      </c>
      <c r="V75" s="37">
        <f>PPRD!V75+RCV_RCY!V75+IMP!V75-EXP!V75+STK_CHG!V75-INTMARB!V75-INTAVI!V75</f>
        <v>309.55098882201202</v>
      </c>
      <c r="W75" s="37">
        <f>PPRD!W75+RCV_RCY!W75+IMP!W75-EXP!W75+STK_CHG!W75-INTMARB!W75-INTAVI!W75</f>
        <v>321.94471195184872</v>
      </c>
      <c r="X75" s="37">
        <f>PPRD!X75+RCV_RCY!X75+IMP!X75-EXP!X75+STK_CHG!X75-INTMARB!X75-INTAVI!X75</f>
        <v>316.76319862424771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371.96904557179664</v>
      </c>
      <c r="D76" s="40">
        <f>PPRD!D76+RCV_RCY!D76+IMP!D76-EXP!D76+STK_CHG!D76-INTMARB!D76-INTAVI!D76</f>
        <v>782.97506448839215</v>
      </c>
      <c r="E76" s="40">
        <f>PPRD!E76+RCV_RCY!E76+IMP!E76-EXP!E76+STK_CHG!E76-INTMARB!E76-INTAVI!E76</f>
        <v>652.45055889939829</v>
      </c>
      <c r="F76" s="40">
        <f>PPRD!F76+RCV_RCY!F76+IMP!F76-EXP!F76+STK_CHG!F76-INTMARB!F76-INTAVI!F76</f>
        <v>551.16079105760946</v>
      </c>
      <c r="G76" s="40">
        <f>PPRD!G76+RCV_RCY!G76+IMP!G76-EXP!G76+STK_CHG!G76-INTMARB!G76-INTAVI!G76</f>
        <v>668.70163370593298</v>
      </c>
      <c r="H76" s="40">
        <f>PPRD!H76+RCV_RCY!H76+IMP!H76-EXP!H76+STK_CHG!H76-INTMARB!H76-INTAVI!H76</f>
        <v>542.04643164230413</v>
      </c>
      <c r="I76" s="40">
        <f>PPRD!I76+RCV_RCY!I76+IMP!I76-EXP!I76+STK_CHG!I76-INTMARB!I76-INTAVI!I76</f>
        <v>873.34479793637138</v>
      </c>
      <c r="J76" s="40">
        <f>PPRD!J76+RCV_RCY!J76+IMP!J76-EXP!J76+STK_CHG!J76-INTMARB!J76-INTAVI!J76</f>
        <v>582.88907996560602</v>
      </c>
      <c r="K76" s="40">
        <f>PPRD!K76+RCV_RCY!K76+IMP!K76-EXP!K76+STK_CHG!K76-INTMARB!K76-INTAVI!K76</f>
        <v>911.17798796216664</v>
      </c>
      <c r="L76" s="40">
        <f>PPRD!L76+RCV_RCY!L76+IMP!L76-EXP!L76+STK_CHG!L76-INTMARB!L76-INTAVI!L76</f>
        <v>-157.78159931212383</v>
      </c>
      <c r="M76" s="40">
        <f>PPRD!M76+RCV_RCY!M76+IMP!M76-EXP!M76+STK_CHG!M76-INTMARB!M76-INTAVI!M76</f>
        <v>47.377472055030012</v>
      </c>
      <c r="N76" s="40">
        <f>PPRD!N76+RCV_RCY!N76+IMP!N76-EXP!N76+STK_CHG!N76-INTMARB!N76-INTAVI!N76</f>
        <v>218.14273430782475</v>
      </c>
      <c r="O76" s="40">
        <f>PPRD!O76+RCV_RCY!O76+IMP!O76-EXP!O76+STK_CHG!O76-INTMARB!O76-INTAVI!O76</f>
        <v>854.34221840068835</v>
      </c>
      <c r="P76" s="40">
        <f>PPRD!P76+RCV_RCY!P76+IMP!P76-EXP!P76+STK_CHG!P76-INTMARB!P76-INTAVI!P76</f>
        <v>828.8907996560614</v>
      </c>
      <c r="Q76" s="40">
        <f>PPRD!Q76+RCV_RCY!Q76+IMP!Q76-EXP!Q76+STK_CHG!Q76-INTMARB!Q76-INTAVI!Q76</f>
        <v>1513.5855546001721</v>
      </c>
      <c r="R76" s="40">
        <f>PPRD!R76+RCV_RCY!R76+IMP!R76-EXP!R76+STK_CHG!R76-INTMARB!R76-INTAVI!R76</f>
        <v>1805.5889939810836</v>
      </c>
      <c r="S76" s="40">
        <f>PPRD!S76+RCV_RCY!S76+IMP!S76-EXP!S76+STK_CHG!S76-INTMARB!S76-INTAVI!S76</f>
        <v>531.64230438521099</v>
      </c>
      <c r="T76" s="40">
        <f>PPRD!T76+RCV_RCY!T76+IMP!T76-EXP!T76+STK_CHG!T76-INTMARB!T76-INTAVI!T76</f>
        <v>517.76440240756597</v>
      </c>
      <c r="U76" s="40">
        <f>PPRD!U76+RCV_RCY!U76+IMP!U76-EXP!U76+STK_CHG!U76-INTMARB!U76-INTAVI!U76</f>
        <v>1489.8968185726569</v>
      </c>
      <c r="V76" s="40">
        <f>PPRD!V76+RCV_RCY!V76+IMP!V76-EXP!V76+STK_CHG!V76-INTMARB!V76-INTAVI!V76</f>
        <v>-159.46689595872795</v>
      </c>
      <c r="W76" s="40">
        <f>PPRD!W76+RCV_RCY!W76+IMP!W76-EXP!W76+STK_CHG!W76-INTMARB!W76-INTAVI!W76</f>
        <v>-28.624247635425945</v>
      </c>
      <c r="X76" s="40">
        <f>PPRD!X76+RCV_RCY!X76+IMP!X76-EXP!X76+STK_CHG!X76-INTMARB!X76-INTAVI!X76</f>
        <v>-677.25709372312986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59438.053912295771</v>
      </c>
      <c r="D2" s="31">
        <f t="shared" si="0"/>
        <v>58927.947033533972</v>
      </c>
      <c r="E2" s="31">
        <f t="shared" si="0"/>
        <v>56796.890197764391</v>
      </c>
      <c r="F2" s="31">
        <f t="shared" si="0"/>
        <v>59334.253224419605</v>
      </c>
      <c r="G2" s="31">
        <f t="shared" si="0"/>
        <v>59669.02355975924</v>
      </c>
      <c r="H2" s="31">
        <f t="shared" si="0"/>
        <v>59288.457093723126</v>
      </c>
      <c r="I2" s="31">
        <f t="shared" si="0"/>
        <v>58621.926139294912</v>
      </c>
      <c r="J2" s="31">
        <f t="shared" si="0"/>
        <v>57618.052966466035</v>
      </c>
      <c r="K2" s="31">
        <f t="shared" si="0"/>
        <v>59494.750042992258</v>
      </c>
      <c r="L2" s="31">
        <f t="shared" si="0"/>
        <v>56644.611349956998</v>
      </c>
      <c r="M2" s="31">
        <f t="shared" si="0"/>
        <v>60667.232330180559</v>
      </c>
      <c r="N2" s="31">
        <f t="shared" si="0"/>
        <v>56628.01908856404</v>
      </c>
      <c r="O2" s="31">
        <f t="shared" si="0"/>
        <v>54327.069561478922</v>
      </c>
      <c r="P2" s="31">
        <f t="shared" si="0"/>
        <v>56451.070335339631</v>
      </c>
      <c r="Q2" s="31">
        <f t="shared" si="0"/>
        <v>53579.941788478078</v>
      </c>
      <c r="R2" s="31">
        <f t="shared" si="0"/>
        <v>53629.488822012034</v>
      </c>
      <c r="S2" s="31">
        <f t="shared" si="0"/>
        <v>56417.705417024932</v>
      </c>
      <c r="T2" s="31">
        <f t="shared" si="0"/>
        <v>56353.353052450555</v>
      </c>
      <c r="U2" s="31">
        <f t="shared" si="0"/>
        <v>54616.755460017179</v>
      </c>
      <c r="V2" s="31">
        <f t="shared" si="0"/>
        <v>55972.734565778133</v>
      </c>
      <c r="W2" s="31">
        <f t="shared" si="0"/>
        <v>51311.157867583839</v>
      </c>
      <c r="X2" s="31">
        <f t="shared" ref="X2" si="1">SUM(X3,X17,X22,X25,X26,X51,X52,X71,X74,X75,X76)</f>
        <v>56602.976182287188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8018.0593293207221</v>
      </c>
      <c r="D3" s="34">
        <f t="shared" si="2"/>
        <v>7420.7488392089435</v>
      </c>
      <c r="E3" s="34">
        <f t="shared" si="2"/>
        <v>6413.9022355975922</v>
      </c>
      <c r="F3" s="34">
        <f t="shared" si="2"/>
        <v>6016.3407566637998</v>
      </c>
      <c r="G3" s="34">
        <f t="shared" si="2"/>
        <v>5871.1737747205498</v>
      </c>
      <c r="H3" s="34">
        <f t="shared" si="2"/>
        <v>5173.5717110920014</v>
      </c>
      <c r="I3" s="34">
        <f t="shared" si="2"/>
        <v>4952.2248495270842</v>
      </c>
      <c r="J3" s="34">
        <f t="shared" si="2"/>
        <v>4418.2447119518483</v>
      </c>
      <c r="K3" s="34">
        <f t="shared" si="2"/>
        <v>4557.9846087704218</v>
      </c>
      <c r="L3" s="34">
        <f t="shared" si="2"/>
        <v>3135.2754084264825</v>
      </c>
      <c r="M3" s="34">
        <f t="shared" si="2"/>
        <v>3787.1784178847797</v>
      </c>
      <c r="N3" s="34">
        <f t="shared" si="2"/>
        <v>3505.1235597592431</v>
      </c>
      <c r="O3" s="34">
        <f t="shared" si="2"/>
        <v>3235.6661220980222</v>
      </c>
      <c r="P3" s="34">
        <f t="shared" si="2"/>
        <v>3563.0851246775569</v>
      </c>
      <c r="Q3" s="34">
        <f t="shared" si="2"/>
        <v>3476.4177128116935</v>
      </c>
      <c r="R3" s="34">
        <f t="shared" si="2"/>
        <v>3425.1793637145311</v>
      </c>
      <c r="S3" s="34">
        <f t="shared" si="2"/>
        <v>3165.6610490111771</v>
      </c>
      <c r="T3" s="34">
        <f t="shared" si="2"/>
        <v>3069.9472055030092</v>
      </c>
      <c r="U3" s="34">
        <f t="shared" si="2"/>
        <v>3080.4954428202914</v>
      </c>
      <c r="V3" s="34">
        <f t="shared" si="2"/>
        <v>3050.6435081685295</v>
      </c>
      <c r="W3" s="34">
        <f t="shared" si="2"/>
        <v>2364.7897678417885</v>
      </c>
      <c r="X3" s="34">
        <f t="shared" ref="X3" si="3">SUM(X4,X8,X11)</f>
        <v>2592.4713671539116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7042.3383490971628</v>
      </c>
      <c r="D4" s="29">
        <f t="shared" si="4"/>
        <v>6592.8208942390374</v>
      </c>
      <c r="E4" s="29">
        <f t="shared" si="4"/>
        <v>5916.6613929492687</v>
      </c>
      <c r="F4" s="29">
        <f t="shared" si="4"/>
        <v>5718.1593293207216</v>
      </c>
      <c r="G4" s="29">
        <f t="shared" si="4"/>
        <v>5492.1582975064484</v>
      </c>
      <c r="H4" s="29">
        <f t="shared" si="4"/>
        <v>4869.0762682717095</v>
      </c>
      <c r="I4" s="29">
        <f t="shared" si="4"/>
        <v>4722.0650042992256</v>
      </c>
      <c r="J4" s="29">
        <f t="shared" si="4"/>
        <v>4298.5670679277728</v>
      </c>
      <c r="K4" s="29">
        <f t="shared" si="4"/>
        <v>3861.2691315563206</v>
      </c>
      <c r="L4" s="29">
        <f t="shared" si="4"/>
        <v>3041.5558039552875</v>
      </c>
      <c r="M4" s="29">
        <f t="shared" si="4"/>
        <v>3719.0482373172817</v>
      </c>
      <c r="N4" s="29">
        <f t="shared" si="4"/>
        <v>3387.3459157351672</v>
      </c>
      <c r="O4" s="29">
        <f t="shared" si="4"/>
        <v>3349.0657781599311</v>
      </c>
      <c r="P4" s="29">
        <f t="shared" si="4"/>
        <v>3449.8947549441091</v>
      </c>
      <c r="Q4" s="29">
        <f t="shared" si="4"/>
        <v>3126.9552020636283</v>
      </c>
      <c r="R4" s="29">
        <f t="shared" si="4"/>
        <v>2910.9926053310405</v>
      </c>
      <c r="S4" s="29">
        <f t="shared" si="4"/>
        <v>2570.522184006878</v>
      </c>
      <c r="T4" s="29">
        <f t="shared" si="4"/>
        <v>2490.7311263972483</v>
      </c>
      <c r="U4" s="29">
        <f t="shared" si="4"/>
        <v>2495.7500429922607</v>
      </c>
      <c r="V4" s="29">
        <f t="shared" si="4"/>
        <v>2461.6691315563194</v>
      </c>
      <c r="W4" s="29">
        <f t="shared" si="4"/>
        <v>1977.0115219260531</v>
      </c>
      <c r="X4" s="29">
        <f t="shared" ref="X4" si="5">SUM(X5:X7)</f>
        <v>2125.5198624247628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226.50421324161636</v>
      </c>
      <c r="F5" s="10">
        <f>PPRD!F5+RCV_RCY!F5+IMP!F5-EXP!F5+STK_CHG!F5-INTMARB!F5</f>
        <v>342.1388650042993</v>
      </c>
      <c r="G5" s="10">
        <f>PPRD!G5+RCV_RCY!G5+IMP!G5-EXP!G5+STK_CHG!G5-INTMARB!G5</f>
        <v>367.522269991401</v>
      </c>
      <c r="H5" s="10">
        <f>PPRD!H5+RCV_RCY!H5+IMP!H5-EXP!H5+STK_CHG!H5-INTMARB!H5</f>
        <v>339.85279449699044</v>
      </c>
      <c r="I5" s="10">
        <f>PPRD!I5+RCV_RCY!I5+IMP!I5-EXP!I5+STK_CHG!I5-INTMARB!I5</f>
        <v>126.31693895098886</v>
      </c>
      <c r="J5" s="10">
        <f>PPRD!J5+RCV_RCY!J5+IMP!J5-EXP!J5+STK_CHG!J5-INTMARB!J5</f>
        <v>230.9796216680997</v>
      </c>
      <c r="K5" s="10">
        <f>PPRD!K5+RCV_RCY!K5+IMP!K5-EXP!K5+STK_CHG!K5-INTMARB!K5</f>
        <v>226.76904557179714</v>
      </c>
      <c r="L5" s="10">
        <f>PPRD!L5+RCV_RCY!L5+IMP!L5-EXP!L5+STK_CHG!L5-INTMARB!L5</f>
        <v>270.67927773000849</v>
      </c>
      <c r="M5" s="10">
        <f>PPRD!M5+RCV_RCY!M5+IMP!M5-EXP!M5+STK_CHG!M5-INTMARB!M5</f>
        <v>96.241530524505635</v>
      </c>
      <c r="N5" s="10">
        <f>PPRD!N5+RCV_RCY!N5+IMP!N5-EXP!N5+STK_CHG!N5-INTMARB!N5</f>
        <v>255.04006878761825</v>
      </c>
      <c r="O5" s="10">
        <f>PPRD!O5+RCV_RCY!O5+IMP!O5-EXP!O5+STK_CHG!O5-INTMARB!O5</f>
        <v>203.57635425623386</v>
      </c>
      <c r="P5" s="10">
        <f>PPRD!P5+RCV_RCY!P5+IMP!P5-EXP!P5+STK_CHG!P5-INTMARB!P5</f>
        <v>317.73430782459161</v>
      </c>
      <c r="Q5" s="10">
        <f>PPRD!Q5+RCV_RCY!Q5+IMP!Q5-EXP!Q5+STK_CHG!Q5-INTMARB!Q5</f>
        <v>303.10352536543422</v>
      </c>
      <c r="R5" s="10">
        <f>PPRD!R5+RCV_RCY!R5+IMP!R5-EXP!R5+STK_CHG!R5-INTMARB!R5</f>
        <v>273.93817712811693</v>
      </c>
      <c r="S5" s="10">
        <f>PPRD!S5+RCV_RCY!S5+IMP!S5-EXP!S5+STK_CHG!S5-INTMARB!S5</f>
        <v>290.55485812553735</v>
      </c>
      <c r="T5" s="10">
        <f>PPRD!T5+RCV_RCY!T5+IMP!T5-EXP!T5+STK_CHG!T5-INTMARB!T5</f>
        <v>281.76595012897678</v>
      </c>
      <c r="U5" s="10">
        <f>PPRD!U5+RCV_RCY!U5+IMP!U5-EXP!U5+STK_CHG!U5-INTMARB!U5</f>
        <v>304.3457437661221</v>
      </c>
      <c r="V5" s="10">
        <f>PPRD!V5+RCV_RCY!V5+IMP!V5-EXP!V5+STK_CHG!V5-INTMARB!V5</f>
        <v>259.51177987962171</v>
      </c>
      <c r="W5" s="10">
        <f>PPRD!W5+RCV_RCY!W5+IMP!W5-EXP!W5+STK_CHG!W5-INTMARB!W5</f>
        <v>191.59613069647466</v>
      </c>
      <c r="X5" s="10">
        <f>PPRD!X5+RCV_RCY!X5+IMP!X5-EXP!X5+STK_CHG!X5-INTMARB!X5</f>
        <v>186.04247635425622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2831.5386930352538</v>
      </c>
      <c r="D6" s="10">
        <f>PPRD!D6+RCV_RCY!D6+IMP!D6-EXP!D6+STK_CHG!D6-INTMARB!D6</f>
        <v>2790.9380911435942</v>
      </c>
      <c r="E6" s="10">
        <f>PPRD!E6+RCV_RCY!E6+IMP!E6-EXP!E6+STK_CHG!E6-INTMARB!E6</f>
        <v>2498.3340498710236</v>
      </c>
      <c r="F6" s="10">
        <f>PPRD!F6+RCV_RCY!F6+IMP!F6-EXP!F6+STK_CHG!F6-INTMARB!F6</f>
        <v>2389.8325881341352</v>
      </c>
      <c r="G6" s="10">
        <f>PPRD!G6+RCV_RCY!G6+IMP!G6-EXP!G6+STK_CHG!G6-INTMARB!G6</f>
        <v>2538.9346517626827</v>
      </c>
      <c r="H6" s="10">
        <f>PPRD!H6+RCV_RCY!H6+IMP!H6-EXP!H6+STK_CHG!H6-INTMARB!H6</f>
        <v>2284.1312123817702</v>
      </c>
      <c r="I6" s="10">
        <f>PPRD!I6+RCV_RCY!I6+IMP!I6-EXP!I6+STK_CHG!I6-INTMARB!I6</f>
        <v>2627.1358555460019</v>
      </c>
      <c r="J6" s="10">
        <f>PPRD!J6+RCV_RCY!J6+IMP!J6-EXP!J6+STK_CHG!J6-INTMARB!J6</f>
        <v>2413.6329320722261</v>
      </c>
      <c r="K6" s="10">
        <f>PPRD!K6+RCV_RCY!K6+IMP!K6-EXP!K6+STK_CHG!K6-INTMARB!K6</f>
        <v>2038.4278589853827</v>
      </c>
      <c r="L6" s="10">
        <f>PPRD!L6+RCV_RCY!L6+IMP!L6-EXP!L6+STK_CHG!L6-INTMARB!L6</f>
        <v>1370.6187446259671</v>
      </c>
      <c r="M6" s="10">
        <f>PPRD!M6+RCV_RCY!M6+IMP!M6-EXP!M6+STK_CHG!M6-INTMARB!M6</f>
        <v>1838.9250214961303</v>
      </c>
      <c r="N6" s="10">
        <f>PPRD!N6+RCV_RCY!N6+IMP!N6-EXP!N6+STK_CHG!N6-INTMARB!N6</f>
        <v>1805.324591573516</v>
      </c>
      <c r="O6" s="10">
        <f>PPRD!O6+RCV_RCY!O6+IMP!O6-EXP!O6+STK_CHG!O6-INTMARB!O6</f>
        <v>1701.1500429922614</v>
      </c>
      <c r="P6" s="10">
        <f>PPRD!P6+RCV_RCY!P6+IMP!P6-EXP!P6+STK_CHG!P6-INTMARB!P6</f>
        <v>1643.8628546861557</v>
      </c>
      <c r="Q6" s="10">
        <f>PPRD!Q6+RCV_RCY!Q6+IMP!Q6-EXP!Q6+STK_CHG!Q6-INTMARB!Q6</f>
        <v>1313.5989681857268</v>
      </c>
      <c r="R6" s="10">
        <f>PPRD!R6+RCV_RCY!R6+IMP!R6-EXP!R6+STK_CHG!R6-INTMARB!R6</f>
        <v>1133.8823731728291</v>
      </c>
      <c r="S6" s="10">
        <f>PPRD!S6+RCV_RCY!S6+IMP!S6-EXP!S6+STK_CHG!S6-INTMARB!S6</f>
        <v>1108.13241616509</v>
      </c>
      <c r="T6" s="10">
        <f>PPRD!T6+RCV_RCY!T6+IMP!T6-EXP!T6+STK_CHG!T6-INTMARB!T6</f>
        <v>1092.5776440240757</v>
      </c>
      <c r="U6" s="10">
        <f>PPRD!U6+RCV_RCY!U6+IMP!U6-EXP!U6+STK_CHG!U6-INTMARB!U6</f>
        <v>1102.2590713671534</v>
      </c>
      <c r="V6" s="10">
        <f>PPRD!V6+RCV_RCY!V6+IMP!V6-EXP!V6+STK_CHG!V6-INTMARB!V6</f>
        <v>1098.5807394668961</v>
      </c>
      <c r="W6" s="10">
        <f>PPRD!W6+RCV_RCY!W6+IMP!W6-EXP!W6+STK_CHG!W6-INTMARB!W6</f>
        <v>1000.4487532244194</v>
      </c>
      <c r="X6" s="10">
        <f>PPRD!X6+RCV_RCY!X6+IMP!X6-EXP!X6+STK_CHG!X6-INTMARB!X6</f>
        <v>1151.9418744625962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4210.7996560619085</v>
      </c>
      <c r="D7" s="10">
        <f>PPRD!D7+RCV_RCY!D7+IMP!D7-EXP!D7+STK_CHG!D7-INTMARB!D7</f>
        <v>3801.8828030954437</v>
      </c>
      <c r="E7" s="10">
        <f>PPRD!E7+RCV_RCY!E7+IMP!E7-EXP!E7+STK_CHG!E7-INTMARB!E7</f>
        <v>3191.8231298366291</v>
      </c>
      <c r="F7" s="10">
        <f>PPRD!F7+RCV_RCY!F7+IMP!F7-EXP!F7+STK_CHG!F7-INTMARB!F7</f>
        <v>2986.1878761822873</v>
      </c>
      <c r="G7" s="10">
        <f>PPRD!G7+RCV_RCY!G7+IMP!G7-EXP!G7+STK_CHG!G7-INTMARB!G7</f>
        <v>2585.7013757523646</v>
      </c>
      <c r="H7" s="10">
        <f>PPRD!H7+RCV_RCY!H7+IMP!H7-EXP!H7+STK_CHG!H7-INTMARB!H7</f>
        <v>2245.0922613929488</v>
      </c>
      <c r="I7" s="10">
        <f>PPRD!I7+RCV_RCY!I7+IMP!I7-EXP!I7+STK_CHG!I7-INTMARB!I7</f>
        <v>1968.6122098022349</v>
      </c>
      <c r="J7" s="10">
        <f>PPRD!J7+RCV_RCY!J7+IMP!J7-EXP!J7+STK_CHG!J7-INTMARB!J7</f>
        <v>1653.9545141874466</v>
      </c>
      <c r="K7" s="10">
        <f>PPRD!K7+RCV_RCY!K7+IMP!K7-EXP!K7+STK_CHG!K7-INTMARB!K7</f>
        <v>1596.0722269991404</v>
      </c>
      <c r="L7" s="10">
        <f>PPRD!L7+RCV_RCY!L7+IMP!L7-EXP!L7+STK_CHG!L7-INTMARB!L7</f>
        <v>1400.2577815993118</v>
      </c>
      <c r="M7" s="10">
        <f>PPRD!M7+RCV_RCY!M7+IMP!M7-EXP!M7+STK_CHG!M7-INTMARB!M7</f>
        <v>1783.8816852966459</v>
      </c>
      <c r="N7" s="10">
        <f>PPRD!N7+RCV_RCY!N7+IMP!N7-EXP!N7+STK_CHG!N7-INTMARB!N7</f>
        <v>1326.9812553740328</v>
      </c>
      <c r="O7" s="10">
        <f>PPRD!O7+RCV_RCY!O7+IMP!O7-EXP!O7+STK_CHG!O7-INTMARB!O7</f>
        <v>1444.3393809114357</v>
      </c>
      <c r="P7" s="10">
        <f>PPRD!P7+RCV_RCY!P7+IMP!P7-EXP!P7+STK_CHG!P7-INTMARB!P7</f>
        <v>1488.2975924333618</v>
      </c>
      <c r="Q7" s="10">
        <f>PPRD!Q7+RCV_RCY!Q7+IMP!Q7-EXP!Q7+STK_CHG!Q7-INTMARB!Q7</f>
        <v>1510.2527085124675</v>
      </c>
      <c r="R7" s="10">
        <f>PPRD!R7+RCV_RCY!R7+IMP!R7-EXP!R7+STK_CHG!R7-INTMARB!R7</f>
        <v>1503.1720550300945</v>
      </c>
      <c r="S7" s="10">
        <f>PPRD!S7+RCV_RCY!S7+IMP!S7-EXP!S7+STK_CHG!S7-INTMARB!S7</f>
        <v>1171.8349097162504</v>
      </c>
      <c r="T7" s="10">
        <f>PPRD!T7+RCV_RCY!T7+IMP!T7-EXP!T7+STK_CHG!T7-INTMARB!T7</f>
        <v>1116.3875322441959</v>
      </c>
      <c r="U7" s="10">
        <f>PPRD!U7+RCV_RCY!U7+IMP!U7-EXP!U7+STK_CHG!U7-INTMARB!U7</f>
        <v>1089.1452278589852</v>
      </c>
      <c r="V7" s="10">
        <f>PPRD!V7+RCV_RCY!V7+IMP!V7-EXP!V7+STK_CHG!V7-INTMARB!V7</f>
        <v>1103.5766122098019</v>
      </c>
      <c r="W7" s="10">
        <f>PPRD!W7+RCV_RCY!W7+IMP!W7-EXP!W7+STK_CHG!W7-INTMARB!W7</f>
        <v>784.96663800515898</v>
      </c>
      <c r="X7" s="10">
        <f>PPRD!X7+RCV_RCY!X7+IMP!X7-EXP!X7+STK_CHG!X7-INTMARB!X7</f>
        <v>787.53551160791039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213.42837489251937</v>
      </c>
      <c r="D8" s="29">
        <f t="shared" si="6"/>
        <v>92.867841788478017</v>
      </c>
      <c r="E8" s="29">
        <f t="shared" si="6"/>
        <v>67.822269991401541</v>
      </c>
      <c r="F8" s="29">
        <f t="shared" si="6"/>
        <v>57.85348237317281</v>
      </c>
      <c r="G8" s="29">
        <f t="shared" si="6"/>
        <v>76.11496130696473</v>
      </c>
      <c r="H8" s="29">
        <f t="shared" si="6"/>
        <v>42.373258813413585</v>
      </c>
      <c r="I8" s="29">
        <f t="shared" si="6"/>
        <v>13.330438521066206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18.082029234737742</v>
      </c>
      <c r="Q8" s="29">
        <f t="shared" si="6"/>
        <v>18.775924333619944</v>
      </c>
      <c r="R8" s="29">
        <f t="shared" si="6"/>
        <v>16.281513327601029</v>
      </c>
      <c r="S8" s="29">
        <f t="shared" si="6"/>
        <v>24.726397248495267</v>
      </c>
      <c r="T8" s="29">
        <f t="shared" si="6"/>
        <v>22.689509888220122</v>
      </c>
      <c r="U8" s="29">
        <f t="shared" si="6"/>
        <v>28.657351676698188</v>
      </c>
      <c r="V8" s="29">
        <f t="shared" si="6"/>
        <v>30.541358555460015</v>
      </c>
      <c r="W8" s="29">
        <f t="shared" si="6"/>
        <v>31.875408426483233</v>
      </c>
      <c r="X8" s="29">
        <f t="shared" ref="X8" si="7">SUM(X9:X10)</f>
        <v>24.582631126397249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213.42837489251937</v>
      </c>
      <c r="D9" s="10">
        <f>PPRD!D9+RCV_RCY!D9+IMP!D9-EXP!D9+STK_CHG!D9-INTMARB!D9</f>
        <v>92.867841788478017</v>
      </c>
      <c r="E9" s="10">
        <f>PPRD!E9+RCV_RCY!E9+IMP!E9-EXP!E9+STK_CHG!E9-INTMARB!E9</f>
        <v>67.822269991401541</v>
      </c>
      <c r="F9" s="10">
        <f>PPRD!F9+RCV_RCY!F9+IMP!F9-EXP!F9+STK_CHG!F9-INTMARB!F9</f>
        <v>57.85348237317281</v>
      </c>
      <c r="G9" s="10">
        <f>PPRD!G9+RCV_RCY!G9+IMP!G9-EXP!G9+STK_CHG!G9-INTMARB!G9</f>
        <v>76.11496130696473</v>
      </c>
      <c r="H9" s="10">
        <f>PPRD!H9+RCV_RCY!H9+IMP!H9-EXP!H9+STK_CHG!H9-INTMARB!H9</f>
        <v>42.373258813413585</v>
      </c>
      <c r="I9" s="10">
        <f>PPRD!I9+RCV_RCY!I9+IMP!I9-EXP!I9+STK_CHG!I9-INTMARB!I9</f>
        <v>13.330438521066206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18.082029234737742</v>
      </c>
      <c r="Q9" s="10">
        <f>PPRD!Q9+RCV_RCY!Q9+IMP!Q9-EXP!Q9+STK_CHG!Q9-INTMARB!Q9</f>
        <v>18.775924333619944</v>
      </c>
      <c r="R9" s="10">
        <f>PPRD!R9+RCV_RCY!R9+IMP!R9-EXP!R9+STK_CHG!R9-INTMARB!R9</f>
        <v>16.281513327601029</v>
      </c>
      <c r="S9" s="10">
        <f>PPRD!S9+RCV_RCY!S9+IMP!S9-EXP!S9+STK_CHG!S9-INTMARB!S9</f>
        <v>24.726397248495267</v>
      </c>
      <c r="T9" s="10">
        <f>PPRD!T9+RCV_RCY!T9+IMP!T9-EXP!T9+STK_CHG!T9-INTMARB!T9</f>
        <v>22.689509888220122</v>
      </c>
      <c r="U9" s="10">
        <f>PPRD!U9+RCV_RCY!U9+IMP!U9-EXP!U9+STK_CHG!U9-INTMARB!U9</f>
        <v>28.657351676698188</v>
      </c>
      <c r="V9" s="10">
        <f>PPRD!V9+RCV_RCY!V9+IMP!V9-EXP!V9+STK_CHG!V9-INTMARB!V9</f>
        <v>30.541358555460015</v>
      </c>
      <c r="W9" s="10">
        <f>PPRD!W9+RCV_RCY!W9+IMP!W9-EXP!W9+STK_CHG!W9-INTMARB!W9</f>
        <v>31.875408426483233</v>
      </c>
      <c r="X9" s="10">
        <f>PPRD!X9+RCV_RCY!X9+IMP!X9-EXP!X9+STK_CHG!X9-INTMARB!X9</f>
        <v>24.582631126397249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762.29260533104025</v>
      </c>
      <c r="D11" s="29">
        <f t="shared" si="8"/>
        <v>735.06010318142717</v>
      </c>
      <c r="E11" s="29">
        <f t="shared" si="8"/>
        <v>429.41857265692181</v>
      </c>
      <c r="F11" s="29">
        <f t="shared" si="8"/>
        <v>240.32794496990539</v>
      </c>
      <c r="G11" s="29">
        <f t="shared" si="8"/>
        <v>302.90051590713671</v>
      </c>
      <c r="H11" s="29">
        <f t="shared" si="8"/>
        <v>262.12218400687868</v>
      </c>
      <c r="I11" s="29">
        <f t="shared" si="8"/>
        <v>216.82940670679267</v>
      </c>
      <c r="J11" s="29">
        <f t="shared" si="8"/>
        <v>119.6776440240756</v>
      </c>
      <c r="K11" s="29">
        <f t="shared" si="8"/>
        <v>696.71547721410138</v>
      </c>
      <c r="L11" s="29">
        <f t="shared" si="8"/>
        <v>93.719604471195225</v>
      </c>
      <c r="M11" s="29">
        <f t="shared" si="8"/>
        <v>68.130180567497845</v>
      </c>
      <c r="N11" s="29">
        <f t="shared" si="8"/>
        <v>117.77764402407574</v>
      </c>
      <c r="O11" s="29">
        <f t="shared" si="8"/>
        <v>-113.39965606190881</v>
      </c>
      <c r="P11" s="29">
        <f t="shared" si="8"/>
        <v>95.108340498710277</v>
      </c>
      <c r="Q11" s="29">
        <f t="shared" si="8"/>
        <v>330.68658641444529</v>
      </c>
      <c r="R11" s="29">
        <f t="shared" si="8"/>
        <v>497.90524505588996</v>
      </c>
      <c r="S11" s="29">
        <f t="shared" si="8"/>
        <v>570.41246775580396</v>
      </c>
      <c r="T11" s="29">
        <f t="shared" si="8"/>
        <v>556.52656921754078</v>
      </c>
      <c r="U11" s="29">
        <f t="shared" si="8"/>
        <v>556.08804815133271</v>
      </c>
      <c r="V11" s="29">
        <f t="shared" si="8"/>
        <v>558.4330180567498</v>
      </c>
      <c r="W11" s="29">
        <f t="shared" si="8"/>
        <v>355.90283748925197</v>
      </c>
      <c r="X11" s="29">
        <f t="shared" ref="X11" si="9">SUM(X12:X16)</f>
        <v>442.36887360275148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-0.7</v>
      </c>
      <c r="D12" s="10">
        <f>PPRD!D12+RCV_RCY!D12+IMP!D12-EXP!D12+STK_CHG!D12-INTMARB!D12</f>
        <v>-2.1000000000000005</v>
      </c>
      <c r="E12" s="10">
        <f>PPRD!E12+RCV_RCY!E12+IMP!E12-EXP!E12+STK_CHG!E12-INTMARB!E12</f>
        <v>-4.900085984522784</v>
      </c>
      <c r="F12" s="10">
        <f>PPRD!F12+RCV_RCY!F12+IMP!F12-EXP!F12+STK_CHG!F12-INTMARB!F12</f>
        <v>-4.9000859845227858</v>
      </c>
      <c r="G12" s="10">
        <f>PPRD!G12+RCV_RCY!G12+IMP!G12-EXP!G12+STK_CHG!G12-INTMARB!G12</f>
        <v>-1.3999999999999997</v>
      </c>
      <c r="H12" s="10">
        <f>PPRD!H12+RCV_RCY!H12+IMP!H12-EXP!H12+STK_CHG!H12-INTMARB!H12</f>
        <v>2.1000859845227842</v>
      </c>
      <c r="I12" s="10">
        <f>PPRD!I12+RCV_RCY!I12+IMP!I12-EXP!I12+STK_CHG!I12-INTMARB!I12</f>
        <v>1.4000000000000004</v>
      </c>
      <c r="J12" s="10">
        <f>PPRD!J12+RCV_RCY!J12+IMP!J12-EXP!J12+STK_CHG!J12-INTMARB!J12</f>
        <v>1.3999999999999992</v>
      </c>
      <c r="K12" s="10">
        <f>PPRD!K12+RCV_RCY!K12+IMP!K12-EXP!K12+STK_CHG!K12-INTMARB!K12</f>
        <v>3.5000859845227841</v>
      </c>
      <c r="L12" s="10">
        <f>PPRD!L12+RCV_RCY!L12+IMP!L12-EXP!L12+STK_CHG!L12-INTMARB!L12</f>
        <v>2.1</v>
      </c>
      <c r="M12" s="10">
        <f>PPRD!M12+RCV_RCY!M12+IMP!M12-EXP!M12+STK_CHG!M12-INTMARB!M12</f>
        <v>2.0999999999999996</v>
      </c>
      <c r="N12" s="10">
        <f>PPRD!N12+RCV_RCY!N12+IMP!N12-EXP!N12+STK_CHG!N12-INTMARB!N12</f>
        <v>1.4000859845227898</v>
      </c>
      <c r="O12" s="10">
        <f>PPRD!O12+RCV_RCY!O12+IMP!O12-EXP!O12+STK_CHG!O12-INTMARB!O12</f>
        <v>1.4559759243336201</v>
      </c>
      <c r="P12" s="10">
        <f>PPRD!P12+RCV_RCY!P12+IMP!P12-EXP!P12+STK_CHG!P12-INTMARB!P12</f>
        <v>1.4559759243336194</v>
      </c>
      <c r="Q12" s="10">
        <f>PPRD!Q12+RCV_RCY!Q12+IMP!Q12-EXP!Q12+STK_CHG!Q12-INTMARB!Q12</f>
        <v>2.232330180567498</v>
      </c>
      <c r="R12" s="10">
        <f>PPRD!R12+RCV_RCY!R12+IMP!R12-EXP!R12+STK_CHG!R12-INTMARB!R12</f>
        <v>0.74909716251074787</v>
      </c>
      <c r="S12" s="10">
        <f>PPRD!S12+RCV_RCY!S12+IMP!S12-EXP!S12+STK_CHG!S12-INTMARB!S12</f>
        <v>2.2463456577815997</v>
      </c>
      <c r="T12" s="10">
        <f>PPRD!T12+RCV_RCY!T12+IMP!T12-EXP!T12+STK_CHG!T12-INTMARB!T12</f>
        <v>0.97317282889079937</v>
      </c>
      <c r="U12" s="10">
        <f>PPRD!U12+RCV_RCY!U12+IMP!U12-EXP!U12+STK_CHG!U12-INTMARB!U12</f>
        <v>0.89939810834049916</v>
      </c>
      <c r="V12" s="10">
        <f>PPRD!V12+RCV_RCY!V12+IMP!V12-EXP!V12+STK_CHG!V12-INTMARB!V12</f>
        <v>0.59965606190885634</v>
      </c>
      <c r="W12" s="10">
        <f>PPRD!W12+RCV_RCY!W12+IMP!W12-EXP!W12+STK_CHG!W12-INTMARB!W12</f>
        <v>0.52467755803955374</v>
      </c>
      <c r="X12" s="10">
        <f>PPRD!X12+RCV_RCY!X12+IMP!X12-EXP!X12+STK_CHG!X12-INTMARB!X12</f>
        <v>0.74944110060189129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576.80782459157354</v>
      </c>
      <c r="D13" s="10">
        <f>PPRD!D13+RCV_RCY!D13+IMP!D13-EXP!D13+STK_CHG!D13-INTMARB!D13</f>
        <v>543.3059329320721</v>
      </c>
      <c r="E13" s="10">
        <f>PPRD!E13+RCV_RCY!E13+IMP!E13-EXP!E13+STK_CHG!E13-INTMARB!E13</f>
        <v>254.01539122957871</v>
      </c>
      <c r="F13" s="10">
        <f>PPRD!F13+RCV_RCY!F13+IMP!F13-EXP!F13+STK_CHG!F13-INTMARB!F13</f>
        <v>79.319690455717961</v>
      </c>
      <c r="G13" s="10">
        <f>PPRD!G13+RCV_RCY!G13+IMP!G13-EXP!G13+STK_CHG!G13-INTMARB!G13</f>
        <v>120.10180567497855</v>
      </c>
      <c r="H13" s="10">
        <f>PPRD!H13+RCV_RCY!H13+IMP!H13-EXP!H13+STK_CHG!H13-INTMARB!H13</f>
        <v>65.985812553740317</v>
      </c>
      <c r="I13" s="10">
        <f>PPRD!I13+RCV_RCY!I13+IMP!I13-EXP!I13+STK_CHG!I13-INTMARB!I13</f>
        <v>-22.226827171109214</v>
      </c>
      <c r="J13" s="10">
        <f>PPRD!J13+RCV_RCY!J13+IMP!J13-EXP!J13+STK_CHG!J13-INTMARB!J13</f>
        <v>-128.49879621668103</v>
      </c>
      <c r="K13" s="10">
        <f>PPRD!K13+RCV_RCY!K13+IMP!K13-EXP!K13+STK_CHG!K13-INTMARB!K13</f>
        <v>439.67403267411856</v>
      </c>
      <c r="L13" s="10">
        <f>PPRD!L13+RCV_RCY!L13+IMP!L13-EXP!L13+STK_CHG!L13-INTMARB!L13</f>
        <v>-110.43946689595865</v>
      </c>
      <c r="M13" s="10">
        <f>PPRD!M13+RCV_RCY!M13+IMP!M13-EXP!M13+STK_CHG!M13-INTMARB!M13</f>
        <v>-170.86861564918311</v>
      </c>
      <c r="N13" s="10">
        <f>PPRD!N13+RCV_RCY!N13+IMP!N13-EXP!N13+STK_CHG!N13-INTMARB!N13</f>
        <v>-142.80189165950119</v>
      </c>
      <c r="O13" s="10">
        <f>PPRD!O13+RCV_RCY!O13+IMP!O13-EXP!O13+STK_CHG!O13-INTMARB!O13</f>
        <v>-377.30515907136714</v>
      </c>
      <c r="P13" s="10">
        <f>PPRD!P13+RCV_RCY!P13+IMP!P13-EXP!P13+STK_CHG!P13-INTMARB!P13</f>
        <v>-235.90318142734301</v>
      </c>
      <c r="Q13" s="10">
        <f>PPRD!Q13+RCV_RCY!Q13+IMP!Q13-EXP!Q13+STK_CHG!Q13-INTMARB!Q13</f>
        <v>-29.047635425623412</v>
      </c>
      <c r="R13" s="10">
        <f>PPRD!R13+RCV_RCY!R13+IMP!R13-EXP!R13+STK_CHG!R13-INTMARB!R13</f>
        <v>76.159759243336225</v>
      </c>
      <c r="S13" s="10">
        <f>PPRD!S13+RCV_RCY!S13+IMP!S13-EXP!S13+STK_CHG!S13-INTMARB!S13</f>
        <v>164.70756663800518</v>
      </c>
      <c r="T13" s="10">
        <f>PPRD!T13+RCV_RCY!T13+IMP!T13-EXP!T13+STK_CHG!T13-INTMARB!T13</f>
        <v>181.1901117798796</v>
      </c>
      <c r="U13" s="10">
        <f>PPRD!U13+RCV_RCY!U13+IMP!U13-EXP!U13+STK_CHG!U13-INTMARB!U13</f>
        <v>158.02639724849524</v>
      </c>
      <c r="V13" s="10">
        <f>PPRD!V13+RCV_RCY!V13+IMP!V13-EXP!V13+STK_CHG!V13-INTMARB!V13</f>
        <v>191.61014617368869</v>
      </c>
      <c r="W13" s="10">
        <f>PPRD!W13+RCV_RCY!W13+IMP!W13-EXP!W13+STK_CHG!W13-INTMARB!W13</f>
        <v>39.610748065348275</v>
      </c>
      <c r="X13" s="10">
        <f>PPRD!X13+RCV_RCY!X13+IMP!X13-EXP!X13+STK_CHG!X13-INTMARB!X13</f>
        <v>143.83809114359411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79.14282029234738</v>
      </c>
      <c r="D15" s="10">
        <f>PPRD!D15+RCV_RCY!D15+IMP!D15-EXP!D15+STK_CHG!D15-INTMARB!D15</f>
        <v>93.532416165090268</v>
      </c>
      <c r="E15" s="10">
        <f>PPRD!E15+RCV_RCY!E15+IMP!E15-EXP!E15+STK_CHG!E15-INTMARB!E15</f>
        <v>80.941530524505581</v>
      </c>
      <c r="F15" s="10">
        <f>PPRD!F15+RCV_RCY!F15+IMP!F15-EXP!F15+STK_CHG!F15-INTMARB!F15</f>
        <v>73.746689595872738</v>
      </c>
      <c r="G15" s="10">
        <f>PPRD!G15+RCV_RCY!G15+IMP!G15-EXP!G15+STK_CHG!G15-INTMARB!G15</f>
        <v>87.236973344797931</v>
      </c>
      <c r="H15" s="10">
        <f>PPRD!H15+RCV_RCY!H15+IMP!H15-EXP!H15+STK_CHG!H15-INTMARB!H15</f>
        <v>90.83439380911436</v>
      </c>
      <c r="I15" s="10">
        <f>PPRD!I15+RCV_RCY!I15+IMP!I15-EXP!I15+STK_CHG!I15-INTMARB!I15</f>
        <v>91.733705932932068</v>
      </c>
      <c r="J15" s="10">
        <f>PPRD!J15+RCV_RCY!J15+IMP!J15-EXP!J15+STK_CHG!J15-INTMARB!J15</f>
        <v>91.733705932932068</v>
      </c>
      <c r="K15" s="10">
        <f>PPRD!K15+RCV_RCY!K15+IMP!K15-EXP!K15+STK_CHG!K15-INTMARB!K15</f>
        <v>112.4188306104901</v>
      </c>
      <c r="L15" s="10">
        <f>PPRD!L15+RCV_RCY!L15+IMP!L15-EXP!L15+STK_CHG!L15-INTMARB!L15</f>
        <v>114.21745485812551</v>
      </c>
      <c r="M15" s="10">
        <f>PPRD!M15+RCV_RCY!M15+IMP!M15-EXP!M15+STK_CHG!M15-INTMARB!M15</f>
        <v>107.9220120378332</v>
      </c>
      <c r="N15" s="10">
        <f>PPRD!N15+RCV_RCY!N15+IMP!N15-EXP!N15+STK_CHG!N15-INTMARB!N15</f>
        <v>95.331126397248497</v>
      </c>
      <c r="O15" s="10">
        <f>PPRD!O15+RCV_RCY!O15+IMP!O15-EXP!O15+STK_CHG!O15-INTMARB!O15</f>
        <v>108.8214101461737</v>
      </c>
      <c r="P15" s="10">
        <f>PPRD!P15+RCV_RCY!P15+IMP!P15-EXP!P15+STK_CHG!P15-INTMARB!P15</f>
        <v>119.61358555460021</v>
      </c>
      <c r="Q15" s="10">
        <f>PPRD!Q15+RCV_RCY!Q15+IMP!Q15-EXP!Q15+STK_CHG!Q15-INTMARB!Q15</f>
        <v>166.3797936371453</v>
      </c>
      <c r="R15" s="10">
        <f>PPRD!R15+RCV_RCY!R15+IMP!R15-EXP!R15+STK_CHG!R15-INTMARB!R15</f>
        <v>222.67910576096301</v>
      </c>
      <c r="S15" s="10">
        <f>PPRD!S15+RCV_RCY!S15+IMP!S15-EXP!S15+STK_CHG!S15-INTMARB!S15</f>
        <v>215.48435081685301</v>
      </c>
      <c r="T15" s="10">
        <f>PPRD!T15+RCV_RCY!T15+IMP!T15-EXP!T15+STK_CHG!T15-INTMARB!T15</f>
        <v>210.08822012037831</v>
      </c>
      <c r="U15" s="10">
        <f>PPRD!U15+RCV_RCY!U15+IMP!U15-EXP!U15+STK_CHG!U15-INTMARB!U15</f>
        <v>224.92751504729151</v>
      </c>
      <c r="V15" s="10">
        <f>PPRD!V15+RCV_RCY!V15+IMP!V15-EXP!V15+STK_CHG!V15-INTMARB!V15</f>
        <v>220.52072226999138</v>
      </c>
      <c r="W15" s="10">
        <f>PPRD!W15+RCV_RCY!W15+IMP!W15-EXP!W15+STK_CHG!W15-INTMARB!W15</f>
        <v>212.8762682717111</v>
      </c>
      <c r="X15" s="10">
        <f>PPRD!X15+RCV_RCY!X15+IMP!X15-EXP!X15+STK_CHG!X15-INTMARB!X15</f>
        <v>177.71169389509888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107.04196044711949</v>
      </c>
      <c r="D16" s="10">
        <f>PPRD!D16+RCV_RCY!D16+IMP!D16-EXP!D16+STK_CHG!D16-INTMARB!D16</f>
        <v>100.32175408426487</v>
      </c>
      <c r="E16" s="10">
        <f>PPRD!E16+RCV_RCY!E16+IMP!E16-EXP!E16+STK_CHG!E16-INTMARB!E16</f>
        <v>99.361736887360266</v>
      </c>
      <c r="F16" s="10">
        <f>PPRD!F16+RCV_RCY!F16+IMP!F16-EXP!F16+STK_CHG!F16-INTMARB!F16</f>
        <v>92.161650902837494</v>
      </c>
      <c r="G16" s="10">
        <f>PPRD!G16+RCV_RCY!G16+IMP!G16-EXP!G16+STK_CHG!G16-INTMARB!G16</f>
        <v>96.96173688736026</v>
      </c>
      <c r="H16" s="10">
        <f>PPRD!H16+RCV_RCY!H16+IMP!H16-EXP!H16+STK_CHG!H16-INTMARB!H16</f>
        <v>103.20189165950124</v>
      </c>
      <c r="I16" s="10">
        <f>PPRD!I16+RCV_RCY!I16+IMP!I16-EXP!I16+STK_CHG!I16-INTMARB!I16</f>
        <v>145.92252794496983</v>
      </c>
      <c r="J16" s="10">
        <f>PPRD!J16+RCV_RCY!J16+IMP!J16-EXP!J16+STK_CHG!J16-INTMARB!J16</f>
        <v>155.04273430782456</v>
      </c>
      <c r="K16" s="10">
        <f>PPRD!K16+RCV_RCY!K16+IMP!K16-EXP!K16+STK_CHG!K16-INTMARB!K16</f>
        <v>141.1225279449699</v>
      </c>
      <c r="L16" s="10">
        <f>PPRD!L16+RCV_RCY!L16+IMP!L16-EXP!L16+STK_CHG!L16-INTMARB!L16</f>
        <v>87.84161650902837</v>
      </c>
      <c r="M16" s="10">
        <f>PPRD!M16+RCV_RCY!M16+IMP!M16-EXP!M16+STK_CHG!M16-INTMARB!M16</f>
        <v>128.97678417884777</v>
      </c>
      <c r="N16" s="10">
        <f>PPRD!N16+RCV_RCY!N16+IMP!N16-EXP!N16+STK_CHG!N16-INTMARB!N16</f>
        <v>163.84832330180564</v>
      </c>
      <c r="O16" s="10">
        <f>PPRD!O16+RCV_RCY!O16+IMP!O16-EXP!O16+STK_CHG!O16-INTMARB!O16</f>
        <v>153.62811693895097</v>
      </c>
      <c r="P16" s="10">
        <f>PPRD!P16+RCV_RCY!P16+IMP!P16-EXP!P16+STK_CHG!P16-INTMARB!P16</f>
        <v>209.94196044711947</v>
      </c>
      <c r="Q16" s="10">
        <f>PPRD!Q16+RCV_RCY!Q16+IMP!Q16-EXP!Q16+STK_CHG!Q16-INTMARB!Q16</f>
        <v>191.12209802235594</v>
      </c>
      <c r="R16" s="10">
        <f>PPRD!R16+RCV_RCY!R16+IMP!R16-EXP!R16+STK_CHG!R16-INTMARB!R16</f>
        <v>198.31728288907996</v>
      </c>
      <c r="S16" s="10">
        <f>PPRD!S16+RCV_RCY!S16+IMP!S16-EXP!S16+STK_CHG!S16-INTMARB!S16</f>
        <v>187.97420464316414</v>
      </c>
      <c r="T16" s="10">
        <f>PPRD!T16+RCV_RCY!T16+IMP!T16-EXP!T16+STK_CHG!T16-INTMARB!T16</f>
        <v>164.2750644883921</v>
      </c>
      <c r="U16" s="10">
        <f>PPRD!U16+RCV_RCY!U16+IMP!U16-EXP!U16+STK_CHG!U16-INTMARB!U16</f>
        <v>172.23473774720551</v>
      </c>
      <c r="V16" s="10">
        <f>PPRD!V16+RCV_RCY!V16+IMP!V16-EXP!V16+STK_CHG!V16-INTMARB!V16</f>
        <v>145.70249355116081</v>
      </c>
      <c r="W16" s="10">
        <f>PPRD!W16+RCV_RCY!W16+IMP!W16-EXP!W16+STK_CHG!W16-INTMARB!W16</f>
        <v>102.89114359415308</v>
      </c>
      <c r="X16" s="10">
        <f>PPRD!X16+RCV_RCY!X16+IMP!X16-EXP!X16+STK_CHG!X16-INTMARB!X16</f>
        <v>120.06964746345658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24176.306448839197</v>
      </c>
      <c r="D26" s="37">
        <f t="shared" si="14"/>
        <v>24355.982889079969</v>
      </c>
      <c r="E26" s="37">
        <f t="shared" si="14"/>
        <v>22935.865348237312</v>
      </c>
      <c r="F26" s="37">
        <f t="shared" si="14"/>
        <v>24701.500601891661</v>
      </c>
      <c r="G26" s="37">
        <f t="shared" si="14"/>
        <v>24654.147893379195</v>
      </c>
      <c r="H26" s="37">
        <f t="shared" si="14"/>
        <v>24656.228976784187</v>
      </c>
      <c r="I26" s="37">
        <f t="shared" si="14"/>
        <v>23510.328976784182</v>
      </c>
      <c r="J26" s="37">
        <f t="shared" si="14"/>
        <v>22746.062768701628</v>
      </c>
      <c r="K26" s="37">
        <f t="shared" si="14"/>
        <v>24589.074892519351</v>
      </c>
      <c r="L26" s="37">
        <f t="shared" si="14"/>
        <v>23566.619002579529</v>
      </c>
      <c r="M26" s="37">
        <f t="shared" si="14"/>
        <v>24509.057179707648</v>
      </c>
      <c r="N26" s="37">
        <f t="shared" si="14"/>
        <v>22839.184006878757</v>
      </c>
      <c r="O26" s="37">
        <f t="shared" si="14"/>
        <v>21718.172141014613</v>
      </c>
      <c r="P26" s="37">
        <f t="shared" si="14"/>
        <v>22640.957437661225</v>
      </c>
      <c r="Q26" s="37">
        <f t="shared" si="14"/>
        <v>23327.987446259678</v>
      </c>
      <c r="R26" s="37">
        <f t="shared" si="14"/>
        <v>23467.551160791056</v>
      </c>
      <c r="S26" s="37">
        <f t="shared" si="14"/>
        <v>22917.005417024935</v>
      </c>
      <c r="T26" s="37">
        <f t="shared" si="14"/>
        <v>22818.907566638001</v>
      </c>
      <c r="U26" s="37">
        <f t="shared" si="14"/>
        <v>22908.000343938089</v>
      </c>
      <c r="V26" s="37">
        <f t="shared" si="14"/>
        <v>22012.276010318128</v>
      </c>
      <c r="W26" s="37">
        <f t="shared" si="14"/>
        <v>19672.410404127259</v>
      </c>
      <c r="X26" s="37">
        <f t="shared" ref="X26" si="15">SUM(X27,X33)</f>
        <v>21321.410748065351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34191.377558039545</v>
      </c>
      <c r="D27" s="29">
        <f t="shared" si="16"/>
        <v>33442.08693035254</v>
      </c>
      <c r="E27" s="29">
        <f t="shared" si="16"/>
        <v>33804.523989681853</v>
      </c>
      <c r="F27" s="29">
        <f t="shared" si="16"/>
        <v>36163.753654342217</v>
      </c>
      <c r="G27" s="29">
        <f t="shared" si="16"/>
        <v>35089.186500429925</v>
      </c>
      <c r="H27" s="29">
        <f t="shared" si="16"/>
        <v>32510.280137575242</v>
      </c>
      <c r="I27" s="29">
        <f t="shared" si="16"/>
        <v>32406.603009458297</v>
      </c>
      <c r="J27" s="29">
        <f t="shared" si="16"/>
        <v>33120.549269131552</v>
      </c>
      <c r="K27" s="29">
        <f t="shared" si="16"/>
        <v>33447.004815133281</v>
      </c>
      <c r="L27" s="29">
        <f t="shared" si="16"/>
        <v>30093.068959587268</v>
      </c>
      <c r="M27" s="29">
        <f t="shared" si="16"/>
        <v>31206.009716251068</v>
      </c>
      <c r="N27" s="29">
        <f t="shared" si="16"/>
        <v>28859.590885640577</v>
      </c>
      <c r="O27" s="29">
        <f t="shared" si="16"/>
        <v>30318.850558899398</v>
      </c>
      <c r="P27" s="29">
        <f t="shared" si="16"/>
        <v>28061.746345657786</v>
      </c>
      <c r="Q27" s="29">
        <f t="shared" si="16"/>
        <v>32700.997936371456</v>
      </c>
      <c r="R27" s="29">
        <f t="shared" si="16"/>
        <v>32072.624161650903</v>
      </c>
      <c r="S27" s="29">
        <f t="shared" si="16"/>
        <v>31284.279019776437</v>
      </c>
      <c r="T27" s="29">
        <f t="shared" si="16"/>
        <v>33305.741014617372</v>
      </c>
      <c r="U27" s="29">
        <f t="shared" si="16"/>
        <v>32261.664488392085</v>
      </c>
      <c r="V27" s="29">
        <f t="shared" si="16"/>
        <v>33701.714273430771</v>
      </c>
      <c r="W27" s="29">
        <f t="shared" si="16"/>
        <v>26514.981513327602</v>
      </c>
      <c r="X27" s="29">
        <f t="shared" ref="X27" si="17">SUM(X28:X32)</f>
        <v>28326.877901977648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34087.913413585549</v>
      </c>
      <c r="D28" s="10">
        <f>PPRD!D28+RCV_RCY!D28+IMP!D28-EXP!D28+STK_CHG!D28-INTMARB!D28</f>
        <v>32111.941272570937</v>
      </c>
      <c r="E28" s="10">
        <f>PPRD!E28+RCV_RCY!E28+IMP!E28-EXP!E28+STK_CHG!E28-INTMARB!E28</f>
        <v>33391.046517626826</v>
      </c>
      <c r="F28" s="10">
        <f>PPRD!F28+RCV_RCY!F28+IMP!F28-EXP!F28+STK_CHG!F28-INTMARB!F28</f>
        <v>36179.729234737744</v>
      </c>
      <c r="G28" s="10">
        <f>PPRD!G28+RCV_RCY!G28+IMP!G28-EXP!G28+STK_CHG!G28-INTMARB!G28</f>
        <v>34362.156405846952</v>
      </c>
      <c r="H28" s="10">
        <f>PPRD!H28+RCV_RCY!H28+IMP!H28-EXP!H28+STK_CHG!H28-INTMARB!H28</f>
        <v>32147.95382631127</v>
      </c>
      <c r="I28" s="10">
        <f>PPRD!I28+RCV_RCY!I28+IMP!I28-EXP!I28+STK_CHG!I28-INTMARB!I28</f>
        <v>31508.896474634566</v>
      </c>
      <c r="J28" s="10">
        <f>PPRD!J28+RCV_RCY!J28+IMP!J28-EXP!J28+STK_CHG!J28-INTMARB!J28</f>
        <v>32993.481943250212</v>
      </c>
      <c r="K28" s="10">
        <f>PPRD!K28+RCV_RCY!K28+IMP!K28-EXP!K28+STK_CHG!K28-INTMARB!K28</f>
        <v>33747.166380051596</v>
      </c>
      <c r="L28" s="10">
        <f>PPRD!L28+RCV_RCY!L28+IMP!L28-EXP!L28+STK_CHG!L28-INTMARB!L28</f>
        <v>31430.865176268268</v>
      </c>
      <c r="M28" s="10">
        <f>PPRD!M28+RCV_RCY!M28+IMP!M28-EXP!M28+STK_CHG!M28-INTMARB!M28</f>
        <v>33436.980911435938</v>
      </c>
      <c r="N28" s="10">
        <f>PPRD!N28+RCV_RCY!N28+IMP!N28-EXP!N28+STK_CHG!N28-INTMARB!N28</f>
        <v>29837.163456577808</v>
      </c>
      <c r="O28" s="10">
        <f>PPRD!O28+RCV_RCY!O28+IMP!O28-EXP!O28+STK_CHG!O28-INTMARB!O28</f>
        <v>31785.880309544282</v>
      </c>
      <c r="P28" s="10">
        <f>PPRD!P28+RCV_RCY!P28+IMP!P28-EXP!P28+STK_CHG!P28-INTMARB!P28</f>
        <v>27737.692089423908</v>
      </c>
      <c r="Q28" s="10">
        <f>PPRD!Q28+RCV_RCY!Q28+IMP!Q28-EXP!Q28+STK_CHG!Q28-INTMARB!Q28</f>
        <v>32339.788478073948</v>
      </c>
      <c r="R28" s="10">
        <f>PPRD!R28+RCV_RCY!R28+IMP!R28-EXP!R28+STK_CHG!R28-INTMARB!R28</f>
        <v>32296.581083404988</v>
      </c>
      <c r="S28" s="10">
        <f>PPRD!S28+RCV_RCY!S28+IMP!S28-EXP!S28+STK_CHG!S28-INTMARB!S28</f>
        <v>32232.944282029232</v>
      </c>
      <c r="T28" s="10">
        <f>PPRD!T28+RCV_RCY!T28+IMP!T28-EXP!T28+STK_CHG!T28-INTMARB!T28</f>
        <v>34350.322699914017</v>
      </c>
      <c r="U28" s="10">
        <f>PPRD!U28+RCV_RCY!U28+IMP!U28-EXP!U28+STK_CHG!U28-INTMARB!U28</f>
        <v>33236.97085124677</v>
      </c>
      <c r="V28" s="10">
        <f>PPRD!V28+RCV_RCY!V28+IMP!V28-EXP!V28+STK_CHG!V28-INTMARB!V28</f>
        <v>34644.07635425622</v>
      </c>
      <c r="W28" s="10">
        <f>PPRD!W28+RCV_RCY!W28+IMP!W28-EXP!W28+STK_CHG!W28-INTMARB!W28</f>
        <v>27580.609114359417</v>
      </c>
      <c r="X28" s="10">
        <f>PPRD!X28+RCV_RCY!X28+IMP!X28-EXP!X28+STK_CHG!X28-INTMARB!X28</f>
        <v>29131.68099742047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62.615821152192595</v>
      </c>
      <c r="N29" s="10">
        <f>PPRD!N29+RCV_RCY!N29+IMP!N29-EXP!N29+STK_CHG!N29-INTMARB!N29</f>
        <v>123.07248495270845</v>
      </c>
      <c r="O29" s="10">
        <f>PPRD!O29+RCV_RCY!O29+IMP!O29-EXP!O29+STK_CHG!O29-INTMARB!O29</f>
        <v>1.0796216680997419</v>
      </c>
      <c r="P29" s="10">
        <f>PPRD!P29+RCV_RCY!P29+IMP!P29-EXP!P29+STK_CHG!P29-INTMARB!P29</f>
        <v>359.5012897678418</v>
      </c>
      <c r="Q29" s="10">
        <f>PPRD!Q29+RCV_RCY!Q29+IMP!Q29-EXP!Q29+STK_CHG!Q29-INTMARB!Q29</f>
        <v>608.8850386930352</v>
      </c>
      <c r="R29" s="10">
        <f>PPRD!R29+RCV_RCY!R29+IMP!R29-EXP!R29+STK_CHG!R29-INTMARB!R29</f>
        <v>130.62957867583833</v>
      </c>
      <c r="S29" s="10">
        <f>PPRD!S29+RCV_RCY!S29+IMP!S29-EXP!S29+STK_CHG!S29-INTMARB!S29</f>
        <v>62.615821152192602</v>
      </c>
      <c r="T29" s="10">
        <f>PPRD!T29+RCV_RCY!T29+IMP!T29-EXP!T29+STK_CHG!T29-INTMARB!T29</f>
        <v>24.614531384350819</v>
      </c>
      <c r="U29" s="10">
        <f>PPRD!U29+RCV_RCY!U29+IMP!U29-EXP!U29+STK_CHG!U29-INTMARB!U29</f>
        <v>23.10309544282029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103.46414445399799</v>
      </c>
      <c r="D30" s="10">
        <f>PPRD!D30+RCV_RCY!D30+IMP!D30-EXP!D30+STK_CHG!D30-INTMARB!D30</f>
        <v>1330.1456577815991</v>
      </c>
      <c r="E30" s="10">
        <f>PPRD!E30+RCV_RCY!E30+IMP!E30-EXP!E30+STK_CHG!E30-INTMARB!E30</f>
        <v>413.47747205503032</v>
      </c>
      <c r="F30" s="10">
        <f>PPRD!F30+RCV_RCY!F30+IMP!F30-EXP!F30+STK_CHG!F30-INTMARB!F30</f>
        <v>-15.975580395527956</v>
      </c>
      <c r="G30" s="10">
        <f>PPRD!G30+RCV_RCY!G30+IMP!G30-EXP!G30+STK_CHG!G30-INTMARB!G30</f>
        <v>727.03009458297481</v>
      </c>
      <c r="H30" s="10">
        <f>PPRD!H30+RCV_RCY!H30+IMP!H30-EXP!H30+STK_CHG!H30-INTMARB!H30</f>
        <v>362.32631126397257</v>
      </c>
      <c r="I30" s="10">
        <f>PPRD!I30+RCV_RCY!I30+IMP!I30-EXP!I30+STK_CHG!I30-INTMARB!I30</f>
        <v>897.70653482373189</v>
      </c>
      <c r="J30" s="10">
        <f>PPRD!J30+RCV_RCY!J30+IMP!J30-EXP!J30+STK_CHG!J30-INTMARB!J30</f>
        <v>127.06732588134096</v>
      </c>
      <c r="K30" s="10">
        <f>PPRD!K30+RCV_RCY!K30+IMP!K30-EXP!K30+STK_CHG!K30-INTMARB!K30</f>
        <v>-300.16156491831441</v>
      </c>
      <c r="L30" s="10">
        <f>PPRD!L30+RCV_RCY!L30+IMP!L30-EXP!L30+STK_CHG!L30-INTMARB!L30</f>
        <v>-1337.5049871023216</v>
      </c>
      <c r="M30" s="10">
        <f>PPRD!M30+RCV_RCY!M30+IMP!M30-EXP!M30+STK_CHG!M30-INTMARB!M30</f>
        <v>-2296.0240756663802</v>
      </c>
      <c r="N30" s="10">
        <f>PPRD!N30+RCV_RCY!N30+IMP!N30-EXP!N30+STK_CHG!N30-INTMARB!N30</f>
        <v>-1107.344110060189</v>
      </c>
      <c r="O30" s="10">
        <f>PPRD!O30+RCV_RCY!O30+IMP!O30-EXP!O30+STK_CHG!O30-INTMARB!O30</f>
        <v>-1466.3144453998277</v>
      </c>
      <c r="P30" s="10">
        <f>PPRD!P30+RCV_RCY!P30+IMP!P30-EXP!P30+STK_CHG!P30-INTMARB!P30</f>
        <v>-49.196302665521003</v>
      </c>
      <c r="Q30" s="10">
        <f>PPRD!Q30+RCV_RCY!Q30+IMP!Q30-EXP!Q30+STK_CHG!Q30-INTMARB!Q30</f>
        <v>-247.6755803955289</v>
      </c>
      <c r="R30" s="10">
        <f>PPRD!R30+RCV_RCY!R30+IMP!R30-EXP!R30+STK_CHG!R30-INTMARB!R30</f>
        <v>-354.58650042992167</v>
      </c>
      <c r="S30" s="10">
        <f>PPRD!S30+RCV_RCY!S30+IMP!S30-EXP!S30+STK_CHG!S30-INTMARB!S30</f>
        <v>-1011.2810834049877</v>
      </c>
      <c r="T30" s="10">
        <f>PPRD!T30+RCV_RCY!T30+IMP!T30-EXP!T30+STK_CHG!T30-INTMARB!T30</f>
        <v>-1069.1962166809969</v>
      </c>
      <c r="U30" s="10">
        <f>PPRD!U30+RCV_RCY!U30+IMP!U30-EXP!U30+STK_CHG!U30-INTMARB!U30</f>
        <v>-998.40945829750592</v>
      </c>
      <c r="V30" s="10">
        <f>PPRD!V30+RCV_RCY!V30+IMP!V30-EXP!V30+STK_CHG!V30-INTMARB!V30</f>
        <v>-942.36208082545056</v>
      </c>
      <c r="W30" s="10">
        <f>PPRD!W30+RCV_RCY!W30+IMP!W30-EXP!W30+STK_CHG!W30-INTMARB!W30</f>
        <v>-1065.627601031814</v>
      </c>
      <c r="X30" s="10">
        <f>PPRD!X30+RCV_RCY!X30+IMP!X30-EXP!X30+STK_CHG!X30-INTMARB!X30</f>
        <v>-804.80309544282045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-0.29122957867583854</v>
      </c>
      <c r="M31" s="10">
        <f>PPRD!M31+RCV_RCY!M31+IMP!M31-EXP!M31+STK_CHG!M31-INTMARB!M31</f>
        <v>2.4370593293207303</v>
      </c>
      <c r="N31" s="10">
        <f>PPRD!N31+RCV_RCY!N31+IMP!N31-EXP!N31+STK_CHG!N31-INTMARB!N31</f>
        <v>6.6990541702493562</v>
      </c>
      <c r="O31" s="10">
        <f>PPRD!O31+RCV_RCY!O31+IMP!O31-EXP!O31+STK_CHG!O31-INTMARB!O31</f>
        <v>-1.7949269131556256</v>
      </c>
      <c r="P31" s="10">
        <f>PPRD!P31+RCV_RCY!P31+IMP!P31-EXP!P31+STK_CHG!P31-INTMARB!P31</f>
        <v>13.74926913155632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-10015.071109200346</v>
      </c>
      <c r="D33" s="29">
        <f t="shared" si="18"/>
        <v>-9086.1040412725724</v>
      </c>
      <c r="E33" s="29">
        <f t="shared" si="18"/>
        <v>-10868.658641444539</v>
      </c>
      <c r="F33" s="29">
        <f t="shared" si="18"/>
        <v>-11462.253052450558</v>
      </c>
      <c r="G33" s="29">
        <f t="shared" si="18"/>
        <v>-10435.03860705073</v>
      </c>
      <c r="H33" s="29">
        <f t="shared" si="18"/>
        <v>-7854.0511607910576</v>
      </c>
      <c r="I33" s="29">
        <f t="shared" si="18"/>
        <v>-8896.274032674115</v>
      </c>
      <c r="J33" s="29">
        <f t="shared" si="18"/>
        <v>-10374.486500429924</v>
      </c>
      <c r="K33" s="29">
        <f t="shared" si="18"/>
        <v>-8857.9299226139301</v>
      </c>
      <c r="L33" s="29">
        <f t="shared" si="18"/>
        <v>-6526.4499570077405</v>
      </c>
      <c r="M33" s="29">
        <f t="shared" si="18"/>
        <v>-6696.9525365434201</v>
      </c>
      <c r="N33" s="29">
        <f t="shared" si="18"/>
        <v>-6020.4068787618216</v>
      </c>
      <c r="O33" s="29">
        <f t="shared" si="18"/>
        <v>-8600.6784178847829</v>
      </c>
      <c r="P33" s="29">
        <f t="shared" si="18"/>
        <v>-5420.7889079965598</v>
      </c>
      <c r="Q33" s="29">
        <f t="shared" si="18"/>
        <v>-9373.0104901117757</v>
      </c>
      <c r="R33" s="29">
        <f t="shared" si="18"/>
        <v>-8605.0730008598475</v>
      </c>
      <c r="S33" s="29">
        <f t="shared" si="18"/>
        <v>-8367.2736027515039</v>
      </c>
      <c r="T33" s="29">
        <f t="shared" si="18"/>
        <v>-10486.833447979368</v>
      </c>
      <c r="U33" s="29">
        <f t="shared" si="18"/>
        <v>-9353.6641444539946</v>
      </c>
      <c r="V33" s="29">
        <f t="shared" si="18"/>
        <v>-11689.438263112643</v>
      </c>
      <c r="W33" s="29">
        <f t="shared" si="18"/>
        <v>-6842.5711092003421</v>
      </c>
      <c r="X33" s="29">
        <f t="shared" ref="X33" si="19">SUM(X34:X50)</f>
        <v>-7005.4671539122965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-156.01410146173683</v>
      </c>
      <c r="D36" s="10">
        <f>PPRD!D36+RCV_RCY!D36+IMP!D36-EXP!D36+STK_CHG!D36-INTMARB!D36</f>
        <v>-53.835769561478898</v>
      </c>
      <c r="E36" s="10">
        <f>PPRD!E36+RCV_RCY!E36+IMP!E36-EXP!E36+STK_CHG!E36-INTMARB!E36</f>
        <v>-176.88925193465181</v>
      </c>
      <c r="F36" s="10">
        <f>PPRD!F36+RCV_RCY!F36+IMP!F36-EXP!F36+STK_CHG!F36-INTMARB!F36</f>
        <v>-238.41590713671536</v>
      </c>
      <c r="G36" s="10">
        <f>PPRD!G36+RCV_RCY!G36+IMP!G36-EXP!G36+STK_CHG!G36-INTMARB!G36</f>
        <v>-196.6656921754084</v>
      </c>
      <c r="H36" s="10">
        <f>PPRD!H36+RCV_RCY!H36+IMP!H36-EXP!H36+STK_CHG!H36-INTMARB!H36</f>
        <v>-186.77755803955284</v>
      </c>
      <c r="I36" s="10">
        <f>PPRD!I36+RCV_RCY!I36+IMP!I36-EXP!I36+STK_CHG!I36-INTMARB!I36</f>
        <v>-127.44815133276003</v>
      </c>
      <c r="J36" s="10">
        <f>PPRD!J36+RCV_RCY!J36+IMP!J36-EXP!J36+STK_CHG!J36-INTMARB!J36</f>
        <v>190.07351676698187</v>
      </c>
      <c r="K36" s="10">
        <f>PPRD!K36+RCV_RCY!K36+IMP!K36-EXP!K36+STK_CHG!K36-INTMARB!K36</f>
        <v>202.1591573516769</v>
      </c>
      <c r="L36" s="10">
        <f>PPRD!L36+RCV_RCY!L36+IMP!L36-EXP!L36+STK_CHG!L36-INTMARB!L36</f>
        <v>949.26904557179716</v>
      </c>
      <c r="M36" s="10">
        <f>PPRD!M36+RCV_RCY!M36+IMP!M36-EXP!M36+STK_CHG!M36-INTMARB!M36</f>
        <v>751.50481513327577</v>
      </c>
      <c r="N36" s="10">
        <f>PPRD!N36+RCV_RCY!N36+IMP!N36-EXP!N36+STK_CHG!N36-INTMARB!N36</f>
        <v>959.15735167669823</v>
      </c>
      <c r="O36" s="10">
        <f>PPRD!O36+RCV_RCY!O36+IMP!O36-EXP!O36+STK_CHG!O36-INTMARB!O36</f>
        <v>954.76259673258778</v>
      </c>
      <c r="P36" s="10">
        <f>PPRD!P36+RCV_RCY!P36+IMP!P36-EXP!P36+STK_CHG!P36-INTMARB!P36</f>
        <v>1111.8754944110065</v>
      </c>
      <c r="Q36" s="10">
        <f>PPRD!Q36+RCV_RCY!Q36+IMP!Q36-EXP!Q36+STK_CHG!Q36-INTMARB!Q36</f>
        <v>1268.9882201203782</v>
      </c>
      <c r="R36" s="10">
        <f>PPRD!R36+RCV_RCY!R36+IMP!R36-EXP!R36+STK_CHG!R36-INTMARB!R36</f>
        <v>1247.0144453998271</v>
      </c>
      <c r="S36" s="10">
        <f>PPRD!S36+RCV_RCY!S36+IMP!S36-EXP!S36+STK_CHG!S36-INTMARB!S36</f>
        <v>922.90051590713722</v>
      </c>
      <c r="T36" s="10">
        <f>PPRD!T36+RCV_RCY!T36+IMP!T36-EXP!T36+STK_CHG!T36-INTMARB!T36</f>
        <v>922.46113499570026</v>
      </c>
      <c r="U36" s="10">
        <f>PPRD!U36+RCV_RCY!U36+IMP!U36-EXP!U36+STK_CHG!U36-INTMARB!U36</f>
        <v>1589.1468615649176</v>
      </c>
      <c r="V36" s="10">
        <f>PPRD!V36+RCV_RCY!V36+IMP!V36-EXP!V36+STK_CHG!V36-INTMARB!V36</f>
        <v>1543.3314703353401</v>
      </c>
      <c r="W36" s="10">
        <f>PPRD!W36+RCV_RCY!W36+IMP!W36-EXP!W36+STK_CHG!W36-INTMARB!W36</f>
        <v>1491.1453138435077</v>
      </c>
      <c r="X36" s="10">
        <f>PPRD!X36+RCV_RCY!X36+IMP!X36-EXP!X36+STK_CHG!X36-INTMARB!X36</f>
        <v>1486.1743766122095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-3232.6358555460006</v>
      </c>
      <c r="D37" s="10">
        <f>PPRD!D37+RCV_RCY!D37+IMP!D37-EXP!D37+STK_CHG!D37-INTMARB!D37</f>
        <v>-3497.4682717110923</v>
      </c>
      <c r="E37" s="10">
        <f>PPRD!E37+RCV_RCY!E37+IMP!E37-EXP!E37+STK_CHG!E37-INTMARB!E37</f>
        <v>-3845.3233877901971</v>
      </c>
      <c r="F37" s="10">
        <f>PPRD!F37+RCV_RCY!F37+IMP!F37-EXP!F37+STK_CHG!F37-INTMARB!F37</f>
        <v>-3871.5964746345658</v>
      </c>
      <c r="G37" s="10">
        <f>PPRD!G37+RCV_RCY!G37+IMP!G37-EXP!G37+STK_CHG!G37-INTMARB!G37</f>
        <v>-4098.5955288048153</v>
      </c>
      <c r="H37" s="10">
        <f>PPRD!H37+RCV_RCY!H37+IMP!H37-EXP!H37+STK_CHG!H37-INTMARB!H37</f>
        <v>-3477.500687876181</v>
      </c>
      <c r="I37" s="10">
        <f>PPRD!I37+RCV_RCY!I37+IMP!I37-EXP!I37+STK_CHG!I37-INTMARB!I37</f>
        <v>-4089.1373172828894</v>
      </c>
      <c r="J37" s="10">
        <f>PPRD!J37+RCV_RCY!J37+IMP!J37-EXP!J37+STK_CHG!J37-INTMARB!J37</f>
        <v>-3784.3699054170247</v>
      </c>
      <c r="K37" s="10">
        <f>PPRD!K37+RCV_RCY!K37+IMP!K37-EXP!K37+STK_CHG!K37-INTMARB!K37</f>
        <v>-3213.719346517626</v>
      </c>
      <c r="L37" s="10">
        <f>PPRD!L37+RCV_RCY!L37+IMP!L37-EXP!L37+STK_CHG!L37-INTMARB!L37</f>
        <v>-3688.7360275150472</v>
      </c>
      <c r="M37" s="10">
        <f>PPRD!M37+RCV_RCY!M37+IMP!M37-EXP!M37+STK_CHG!M37-INTMARB!M37</f>
        <v>-3955.6701633705929</v>
      </c>
      <c r="N37" s="10">
        <f>PPRD!N37+RCV_RCY!N37+IMP!N37-EXP!N37+STK_CHG!N37-INTMARB!N37</f>
        <v>-2895.2899398108334</v>
      </c>
      <c r="O37" s="10">
        <f>PPRD!O37+RCV_RCY!O37+IMP!O37-EXP!O37+STK_CHG!O37-INTMARB!O37</f>
        <v>-3665.6157351676711</v>
      </c>
      <c r="P37" s="10">
        <f>PPRD!P37+RCV_RCY!P37+IMP!P37-EXP!P37+STK_CHG!P37-INTMARB!P37</f>
        <v>-3420.7509888220125</v>
      </c>
      <c r="Q37" s="10">
        <f>PPRD!Q37+RCV_RCY!Q37+IMP!Q37-EXP!Q37+STK_CHG!Q37-INTMARB!Q37</f>
        <v>-3662.4630266552012</v>
      </c>
      <c r="R37" s="10">
        <f>PPRD!R37+RCV_RCY!R37+IMP!R37-EXP!R37+STK_CHG!R37-INTMARB!R37</f>
        <v>-4056.5587274290624</v>
      </c>
      <c r="S37" s="10">
        <f>PPRD!S37+RCV_RCY!S37+IMP!S37-EXP!S37+STK_CHG!S37-INTMARB!S37</f>
        <v>-3868.443680137575</v>
      </c>
      <c r="T37" s="10">
        <f>PPRD!T37+RCV_RCY!T37+IMP!T37-EXP!T37+STK_CHG!T37-INTMARB!T37</f>
        <v>-3951.2563198624243</v>
      </c>
      <c r="U37" s="10">
        <f>PPRD!U37+RCV_RCY!U37+IMP!U37-EXP!U37+STK_CHG!U37-INTMARB!U37</f>
        <v>-2970.5359415305247</v>
      </c>
      <c r="V37" s="10">
        <f>PPRD!V37+RCV_RCY!V37+IMP!V37-EXP!V37+STK_CHG!V37-INTMARB!V37</f>
        <v>-3566.8291487532233</v>
      </c>
      <c r="W37" s="10">
        <f>PPRD!W37+RCV_RCY!W37+IMP!W37-EXP!W37+STK_CHG!W37-INTMARB!W37</f>
        <v>-2649.9796216680993</v>
      </c>
      <c r="X37" s="10">
        <f>PPRD!X37+RCV_RCY!X37+IMP!X37-EXP!X37+STK_CHG!X37-INTMARB!X37</f>
        <v>-2948.4662080825447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3.1527944969905422</v>
      </c>
      <c r="D38" s="10">
        <f>PPRD!D38+RCV_RCY!D38+IMP!D38-EXP!D38+STK_CHG!D38-INTMARB!D38</f>
        <v>3.1527944969905422</v>
      </c>
      <c r="E38" s="10">
        <f>PPRD!E38+RCV_RCY!E38+IMP!E38-EXP!E38+STK_CHG!E38-INTMARB!E38</f>
        <v>3.1527944969905422</v>
      </c>
      <c r="F38" s="10">
        <f>PPRD!F38+RCV_RCY!F38+IMP!F38-EXP!F38+STK_CHG!F38-INTMARB!F38</f>
        <v>2.101805674978503</v>
      </c>
      <c r="G38" s="10">
        <f>PPRD!G38+RCV_RCY!G38+IMP!G38-EXP!G38+STK_CHG!G38-INTMARB!G38</f>
        <v>2.101805674978503</v>
      </c>
      <c r="H38" s="10">
        <f>PPRD!H38+RCV_RCY!H38+IMP!H38-EXP!H38+STK_CHG!H38-INTMARB!H38</f>
        <v>2.101805674978503</v>
      </c>
      <c r="I38" s="10">
        <f>PPRD!I38+RCV_RCY!I38+IMP!I38-EXP!I38+STK_CHG!I38-INTMARB!I38</f>
        <v>2.101805674978503</v>
      </c>
      <c r="J38" s="10">
        <f>PPRD!J38+RCV_RCY!J38+IMP!J38-EXP!J38+STK_CHG!J38-INTMARB!J38</f>
        <v>3.1527944969905422</v>
      </c>
      <c r="K38" s="10">
        <f>PPRD!K38+RCV_RCY!K38+IMP!K38-EXP!K38+STK_CHG!K38-INTMARB!K38</f>
        <v>2.101805674978503</v>
      </c>
      <c r="L38" s="10">
        <f>PPRD!L38+RCV_RCY!L38+IMP!L38-EXP!L38+STK_CHG!L38-INTMARB!L38</f>
        <v>3.1527944969905422</v>
      </c>
      <c r="M38" s="10">
        <f>PPRD!M38+RCV_RCY!M38+IMP!M38-EXP!M38+STK_CHG!M38-INTMARB!M38</f>
        <v>2.101805674978503</v>
      </c>
      <c r="N38" s="10">
        <f>PPRD!N38+RCV_RCY!N38+IMP!N38-EXP!N38+STK_CHG!N38-INTMARB!N38</f>
        <v>2.101805674978503</v>
      </c>
      <c r="O38" s="10">
        <f>PPRD!O38+RCV_RCY!O38+IMP!O38-EXP!O38+STK_CHG!O38-INTMARB!O38</f>
        <v>2.101805674978503</v>
      </c>
      <c r="P38" s="10">
        <f>PPRD!P38+RCV_RCY!P38+IMP!P38-EXP!P38+STK_CHG!P38-INTMARB!P38</f>
        <v>3.1527944969905422</v>
      </c>
      <c r="Q38" s="10">
        <f>PPRD!Q38+RCV_RCY!Q38+IMP!Q38-EXP!Q38+STK_CHG!Q38-INTMARB!Q38</f>
        <v>2.101805674978503</v>
      </c>
      <c r="R38" s="10">
        <f>PPRD!R38+RCV_RCY!R38+IMP!R38-EXP!R38+STK_CHG!R38-INTMARB!R38</f>
        <v>2.101805674978503</v>
      </c>
      <c r="S38" s="10">
        <f>PPRD!S38+RCV_RCY!S38+IMP!S38-EXP!S38+STK_CHG!S38-INTMARB!S38</f>
        <v>1.050902837489252</v>
      </c>
      <c r="T38" s="10">
        <f>PPRD!T38+RCV_RCY!T38+IMP!T38-EXP!T38+STK_CHG!T38-INTMARB!T38</f>
        <v>1.050902837489252</v>
      </c>
      <c r="U38" s="10">
        <f>PPRD!U38+RCV_RCY!U38+IMP!U38-EXP!U38+STK_CHG!U38-INTMARB!U38</f>
        <v>1.050902837489252</v>
      </c>
      <c r="V38" s="10">
        <f>PPRD!V38+RCV_RCY!V38+IMP!V38-EXP!V38+STK_CHG!V38-INTMARB!V38</f>
        <v>1.050902837489252</v>
      </c>
      <c r="W38" s="10">
        <f>PPRD!W38+RCV_RCY!W38+IMP!W38-EXP!W38+STK_CHG!W38-INTMARB!W38</f>
        <v>10.157609630266549</v>
      </c>
      <c r="X38" s="10">
        <f>PPRD!X38+RCV_RCY!X38+IMP!X38-EXP!X38+STK_CHG!X38-INTMARB!X38</f>
        <v>-23.912811693895094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-796.98099742046395</v>
      </c>
      <c r="D40" s="10">
        <f>PPRD!D40+RCV_RCY!D40+IMP!D40-EXP!D40+STK_CHG!D40-INTMARB!D40</f>
        <v>-813.41358555460044</v>
      </c>
      <c r="E40" s="10">
        <f>PPRD!E40+RCV_RCY!E40+IMP!E40-EXP!E40+STK_CHG!E40-INTMARB!E40</f>
        <v>-907.90094582975019</v>
      </c>
      <c r="F40" s="10">
        <f>PPRD!F40+RCV_RCY!F40+IMP!F40-EXP!F40+STK_CHG!F40-INTMARB!F40</f>
        <v>-581.30318142734291</v>
      </c>
      <c r="G40" s="10">
        <f>PPRD!G40+RCV_RCY!G40+IMP!G40-EXP!G40+STK_CHG!G40-INTMARB!G40</f>
        <v>-794.92691315563081</v>
      </c>
      <c r="H40" s="10">
        <f>PPRD!H40+RCV_RCY!H40+IMP!H40-EXP!H40+STK_CHG!H40-INTMARB!H40</f>
        <v>-459.08572656921666</v>
      </c>
      <c r="I40" s="10">
        <f>PPRD!I40+RCV_RCY!I40+IMP!I40-EXP!I40+STK_CHG!I40-INTMARB!I40</f>
        <v>-582.33009458297465</v>
      </c>
      <c r="J40" s="10">
        <f>PPRD!J40+RCV_RCY!J40+IMP!J40-EXP!J40+STK_CHG!J40-INTMARB!J40</f>
        <v>-500.16723989681913</v>
      </c>
      <c r="K40" s="10">
        <f>PPRD!K40+RCV_RCY!K40+IMP!K40-EXP!K40+STK_CHG!K40-INTMARB!K40</f>
        <v>-507.35649183147012</v>
      </c>
      <c r="L40" s="10">
        <f>PPRD!L40+RCV_RCY!L40+IMP!L40-EXP!L40+STK_CHG!L40-INTMARB!L40</f>
        <v>-553.57317282889073</v>
      </c>
      <c r="M40" s="10">
        <f>PPRD!M40+RCV_RCY!M40+IMP!M40-EXP!M40+STK_CHG!M40-INTMARB!M40</f>
        <v>-283.46233877902085</v>
      </c>
      <c r="N40" s="10">
        <f>PPRD!N40+RCV_RCY!N40+IMP!N40-EXP!N40+STK_CHG!N40-INTMARB!N40</f>
        <v>348.16569217540848</v>
      </c>
      <c r="O40" s="10">
        <f>PPRD!O40+RCV_RCY!O40+IMP!O40-EXP!O40+STK_CHG!O40-INTMARB!O40</f>
        <v>-469.35606190885676</v>
      </c>
      <c r="P40" s="10">
        <f>PPRD!P40+RCV_RCY!P40+IMP!P40-EXP!P40+STK_CHG!P40-INTMARB!P40</f>
        <v>-160.21788478073952</v>
      </c>
      <c r="Q40" s="10">
        <f>PPRD!Q40+RCV_RCY!Q40+IMP!Q40-EXP!Q40+STK_CHG!Q40-INTMARB!Q40</f>
        <v>-310.16534823731706</v>
      </c>
      <c r="R40" s="10">
        <f>PPRD!R40+RCV_RCY!R40+IMP!R40-EXP!R40+STK_CHG!R40-INTMARB!R40</f>
        <v>-235.19157351676694</v>
      </c>
      <c r="S40" s="10">
        <f>PPRD!S40+RCV_RCY!S40+IMP!S40-EXP!S40+STK_CHG!S40-INTMARB!S40</f>
        <v>-248.54307824591581</v>
      </c>
      <c r="T40" s="10">
        <f>PPRD!T40+RCV_RCY!T40+IMP!T40-EXP!T40+STK_CHG!T40-INTMARB!T40</f>
        <v>-309.24101461736819</v>
      </c>
      <c r="U40" s="10">
        <f>PPRD!U40+RCV_RCY!U40+IMP!U40-EXP!U40+STK_CHG!U40-INTMARB!U40</f>
        <v>-112.15245055889889</v>
      </c>
      <c r="V40" s="10">
        <f>PPRD!V40+RCV_RCY!V40+IMP!V40-EXP!V40+STK_CHG!V40-INTMARB!V40</f>
        <v>-778.59707652622592</v>
      </c>
      <c r="W40" s="10">
        <f>PPRD!W40+RCV_RCY!W40+IMP!W40-EXP!W40+STK_CHG!W40-INTMARB!W40</f>
        <v>-280.91788478073897</v>
      </c>
      <c r="X40" s="10">
        <f>PPRD!X40+RCV_RCY!X40+IMP!X40-EXP!X40+STK_CHG!X40-INTMARB!X40</f>
        <v>609.76139294926872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31.838177128116932</v>
      </c>
      <c r="D41" s="10">
        <f>PPRD!D41+RCV_RCY!D41+IMP!D41-EXP!D41+STK_CHG!D41-INTMARB!D41</f>
        <v>33.892261392949273</v>
      </c>
      <c r="E41" s="10">
        <f>PPRD!E41+RCV_RCY!E41+IMP!E41-EXP!E41+STK_CHG!E41-INTMARB!E41</f>
        <v>66.757351676698178</v>
      </c>
      <c r="F41" s="10">
        <f>PPRD!F41+RCV_RCY!F41+IMP!F41-EXP!F41+STK_CHG!F41-INTMARB!F41</f>
        <v>44.162596732588128</v>
      </c>
      <c r="G41" s="10">
        <f>PPRD!G41+RCV_RCY!G41+IMP!G41-EXP!G41+STK_CHG!G41-INTMARB!G41</f>
        <v>46.216680997420468</v>
      </c>
      <c r="H41" s="10">
        <f>PPRD!H41+RCV_RCY!H41+IMP!H41-EXP!H41+STK_CHG!H41-INTMARB!H41</f>
        <v>17.459587274290627</v>
      </c>
      <c r="I41" s="10">
        <f>PPRD!I41+RCV_RCY!I41+IMP!I41-EXP!I41+STK_CHG!I41-INTMARB!I41</f>
        <v>21.567755803955293</v>
      </c>
      <c r="J41" s="10">
        <f>PPRD!J41+RCV_RCY!J41+IMP!J41-EXP!J41+STK_CHG!J41-INTMARB!J41</f>
        <v>22.594840928632841</v>
      </c>
      <c r="K41" s="10">
        <f>PPRD!K41+RCV_RCY!K41+IMP!K41-EXP!K41+STK_CHG!K41-INTMARB!K41</f>
        <v>10.270335339638859</v>
      </c>
      <c r="L41" s="10">
        <f>PPRD!L41+RCV_RCY!L41+IMP!L41-EXP!L41+STK_CHG!L41-INTMARB!L41</f>
        <v>41.081513327601023</v>
      </c>
      <c r="M41" s="10">
        <f>PPRD!M41+RCV_RCY!M41+IMP!M41-EXP!M41+STK_CHG!M41-INTMARB!M41</f>
        <v>19.513671539122946</v>
      </c>
      <c r="N41" s="10">
        <f>PPRD!N41+RCV_RCY!N41+IMP!N41-EXP!N41+STK_CHG!N41-INTMARB!N41</f>
        <v>-18.48667239896826</v>
      </c>
      <c r="O41" s="10">
        <f>PPRD!O41+RCV_RCY!O41+IMP!O41-EXP!O41+STK_CHG!O41-INTMARB!O41</f>
        <v>19.513671539122964</v>
      </c>
      <c r="P41" s="10">
        <f>PPRD!P41+RCV_RCY!P41+IMP!P41-EXP!P41+STK_CHG!P41-INTMARB!P41</f>
        <v>45.189595872742899</v>
      </c>
      <c r="Q41" s="10">
        <f>PPRD!Q41+RCV_RCY!Q41+IMP!Q41-EXP!Q41+STK_CHG!Q41-INTMARB!Q41</f>
        <v>23.621926053310411</v>
      </c>
      <c r="R41" s="10">
        <f>PPRD!R41+RCV_RCY!R41+IMP!R41-EXP!R41+STK_CHG!R41-INTMARB!R41</f>
        <v>27.730008598452283</v>
      </c>
      <c r="S41" s="10">
        <f>PPRD!S41+RCV_RCY!S41+IMP!S41-EXP!S41+STK_CHG!S41-INTMARB!S41</f>
        <v>-11.297420464316382</v>
      </c>
      <c r="T41" s="10">
        <f>PPRD!T41+RCV_RCY!T41+IMP!T41-EXP!T41+STK_CHG!T41-INTMARB!T41</f>
        <v>-114.82278589853824</v>
      </c>
      <c r="U41" s="10">
        <f>PPRD!U41+RCV_RCY!U41+IMP!U41-EXP!U41+STK_CHG!U41-INTMARB!U41</f>
        <v>-233.95907136715391</v>
      </c>
      <c r="V41" s="10">
        <f>PPRD!V41+RCV_RCY!V41+IMP!V41-EXP!V41+STK_CHG!V41-INTMARB!V41</f>
        <v>-244.74299226139294</v>
      </c>
      <c r="W41" s="10">
        <f>PPRD!W41+RCV_RCY!W41+IMP!W41-EXP!W41+STK_CHG!W41-INTMARB!W41</f>
        <v>-143.84496990541706</v>
      </c>
      <c r="X41" s="10">
        <f>PPRD!X41+RCV_RCY!X41+IMP!X41-EXP!X41+STK_CHG!X41-INTMARB!X41</f>
        <v>3.9753224419604436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2199.5796216680992</v>
      </c>
      <c r="D42" s="10">
        <f>PPRD!D42+RCV_RCY!D42+IMP!D42-EXP!D42+STK_CHG!D42-INTMARB!D42</f>
        <v>1918.9834049871024</v>
      </c>
      <c r="E42" s="10">
        <f>PPRD!E42+RCV_RCY!E42+IMP!E42-EXP!E42+STK_CHG!E42-INTMARB!E42</f>
        <v>2103.945657781599</v>
      </c>
      <c r="F42" s="10">
        <f>PPRD!F42+RCV_RCY!F42+IMP!F42-EXP!F42+STK_CHG!F42-INTMARB!F42</f>
        <v>1417.6937231298364</v>
      </c>
      <c r="G42" s="10">
        <f>PPRD!G42+RCV_RCY!G42+IMP!G42-EXP!G42+STK_CHG!G42-INTMARB!G42</f>
        <v>2079.7745485812547</v>
      </c>
      <c r="H42" s="10">
        <f>PPRD!H42+RCV_RCY!H42+IMP!H42-EXP!H42+STK_CHG!H42-INTMARB!H42</f>
        <v>2882.6788478073945</v>
      </c>
      <c r="I42" s="10">
        <f>PPRD!I42+RCV_RCY!I42+IMP!I42-EXP!I42+STK_CHG!I42-INTMARB!I42</f>
        <v>2636.7631986242473</v>
      </c>
      <c r="J42" s="10">
        <f>PPRD!J42+RCV_RCY!J42+IMP!J42-EXP!J42+STK_CHG!J42-INTMARB!J42</f>
        <v>2044.0431642304379</v>
      </c>
      <c r="K42" s="10">
        <f>PPRD!K42+RCV_RCY!K42+IMP!K42-EXP!K42+STK_CHG!K42-INTMARB!K42</f>
        <v>2936.2759243336191</v>
      </c>
      <c r="L42" s="10">
        <f>PPRD!L42+RCV_RCY!L42+IMP!L42-EXP!L42+STK_CHG!L42-INTMARB!L42</f>
        <v>3140.1547721410147</v>
      </c>
      <c r="M42" s="10">
        <f>PPRD!M42+RCV_RCY!M42+IMP!M42-EXP!M42+STK_CHG!M42-INTMARB!M42</f>
        <v>3097.0668959587283</v>
      </c>
      <c r="N42" s="10">
        <f>PPRD!N42+RCV_RCY!N42+IMP!N42-EXP!N42+STK_CHG!N42-INTMARB!N42</f>
        <v>2795.4523645743766</v>
      </c>
      <c r="O42" s="10">
        <f>PPRD!O42+RCV_RCY!O42+IMP!O42-EXP!O42+STK_CHG!O42-INTMARB!O42</f>
        <v>2914.2065348237315</v>
      </c>
      <c r="P42" s="10">
        <f>PPRD!P42+RCV_RCY!P42+IMP!P42-EXP!P42+STK_CHG!P42-INTMARB!P42</f>
        <v>3172.7333619948399</v>
      </c>
      <c r="Q42" s="10">
        <f>PPRD!Q42+RCV_RCY!Q42+IMP!Q42-EXP!Q42+STK_CHG!Q42-INTMARB!Q42</f>
        <v>2968.8545141874461</v>
      </c>
      <c r="R42" s="10">
        <f>PPRD!R42+RCV_RCY!R42+IMP!R42-EXP!R42+STK_CHG!R42-INTMARB!R42</f>
        <v>3331.4225279449697</v>
      </c>
      <c r="S42" s="10">
        <f>PPRD!S42+RCV_RCY!S42+IMP!S42-EXP!S42+STK_CHG!S42-INTMARB!S42</f>
        <v>3349.2882201203784</v>
      </c>
      <c r="T42" s="10">
        <f>PPRD!T42+RCV_RCY!T42+IMP!T42-EXP!T42+STK_CHG!T42-INTMARB!T42</f>
        <v>3131.6423043852101</v>
      </c>
      <c r="U42" s="10">
        <f>PPRD!U42+RCV_RCY!U42+IMP!U42-EXP!U42+STK_CHG!U42-INTMARB!U42</f>
        <v>2299.7325021496135</v>
      </c>
      <c r="V42" s="10">
        <f>PPRD!V42+RCV_RCY!V42+IMP!V42-EXP!V42+STK_CHG!V42-INTMARB!V42</f>
        <v>1427.5723989681867</v>
      </c>
      <c r="W42" s="10">
        <f>PPRD!W42+RCV_RCY!W42+IMP!W42-EXP!W42+STK_CHG!W42-INTMARB!W42</f>
        <v>1952.9067927773001</v>
      </c>
      <c r="X42" s="10">
        <f>PPRD!X42+RCV_RCY!X42+IMP!X42-EXP!X42+STK_CHG!X42-INTMARB!X42</f>
        <v>2479.8748065348232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-1988.1627687016344</v>
      </c>
      <c r="D43" s="10">
        <f>PPRD!D43+RCV_RCY!D43+IMP!D43-EXP!D43+STK_CHG!D43-INTMARB!D43</f>
        <v>-1651.3758383490967</v>
      </c>
      <c r="E43" s="10">
        <f>PPRD!E43+RCV_RCY!E43+IMP!E43-EXP!E43+STK_CHG!E43-INTMARB!E43</f>
        <v>-1922.0263972484945</v>
      </c>
      <c r="F43" s="10">
        <f>PPRD!F43+RCV_RCY!F43+IMP!F43-EXP!F43+STK_CHG!F43-INTMARB!F43</f>
        <v>-1586.2568357695609</v>
      </c>
      <c r="G43" s="10">
        <f>PPRD!G43+RCV_RCY!G43+IMP!G43-EXP!G43+STK_CHG!G43-INTMARB!G43</f>
        <v>-458.8850386930344</v>
      </c>
      <c r="H43" s="10">
        <f>PPRD!H43+RCV_RCY!H43+IMP!H43-EXP!H43+STK_CHG!H43-INTMARB!H43</f>
        <v>-13.22734307824544</v>
      </c>
      <c r="I43" s="10">
        <f>PPRD!I43+RCV_RCY!I43+IMP!I43-EXP!I43+STK_CHG!I43-INTMARB!I43</f>
        <v>-499.5844368013752</v>
      </c>
      <c r="J43" s="10">
        <f>PPRD!J43+RCV_RCY!J43+IMP!J43-EXP!J43+STK_CHG!J43-INTMARB!J43</f>
        <v>-1467.2112639724855</v>
      </c>
      <c r="K43" s="10">
        <f>PPRD!K43+RCV_RCY!K43+IMP!K43-EXP!K43+STK_CHG!K43-INTMARB!K43</f>
        <v>-1238.2775580395532</v>
      </c>
      <c r="L43" s="10">
        <f>PPRD!L43+RCV_RCY!L43+IMP!L43-EXP!L43+STK_CHG!L43-INTMARB!L43</f>
        <v>-1225.0502149613073</v>
      </c>
      <c r="M43" s="10">
        <f>PPRD!M43+RCV_RCY!M43+IMP!M43-EXP!M43+STK_CHG!M43-INTMARB!M43</f>
        <v>155.67497850387122</v>
      </c>
      <c r="N43" s="10">
        <f>PPRD!N43+RCV_RCY!N43+IMP!N43-EXP!N43+STK_CHG!N43-INTMARB!N43</f>
        <v>-484.32209802235496</v>
      </c>
      <c r="O43" s="10">
        <f>PPRD!O43+RCV_RCY!O43+IMP!O43-EXP!O43+STK_CHG!O43-INTMARB!O43</f>
        <v>-2162.1524505588995</v>
      </c>
      <c r="P43" s="10">
        <f>PPRD!P43+RCV_RCY!P43+IMP!P43-EXP!P43+STK_CHG!P43-INTMARB!P43</f>
        <v>89.538607050731002</v>
      </c>
      <c r="Q43" s="10">
        <f>PPRD!Q43+RCV_RCY!Q43+IMP!Q43-EXP!Q43+STK_CHG!Q43-INTMARB!Q43</f>
        <v>-2818.4293207222681</v>
      </c>
      <c r="R43" s="10">
        <f>PPRD!R43+RCV_RCY!R43+IMP!R43-EXP!R43+STK_CHG!R43-INTMARB!R43</f>
        <v>-2443.9953568357728</v>
      </c>
      <c r="S43" s="10">
        <f>PPRD!S43+RCV_RCY!S43+IMP!S43-EXP!S43+STK_CHG!S43-INTMARB!S43</f>
        <v>-1694.1100601891649</v>
      </c>
      <c r="T43" s="10">
        <f>PPRD!T43+RCV_RCY!T43+IMP!T43-EXP!T43+STK_CHG!T43-INTMARB!T43</f>
        <v>-1940.1374892519348</v>
      </c>
      <c r="U43" s="10">
        <f>PPRD!U43+RCV_RCY!U43+IMP!U43-EXP!U43+STK_CHG!U43-INTMARB!U43</f>
        <v>-2960.1648323301779</v>
      </c>
      <c r="V43" s="10">
        <f>PPRD!V43+RCV_RCY!V43+IMP!V43-EXP!V43+STK_CHG!V43-INTMARB!V43</f>
        <v>-4416.8959587274312</v>
      </c>
      <c r="W43" s="10">
        <f>PPRD!W43+RCV_RCY!W43+IMP!W43-EXP!W43+STK_CHG!W43-INTMARB!W43</f>
        <v>-2891.7263972484961</v>
      </c>
      <c r="X43" s="10">
        <f>PPRD!X43+RCV_RCY!X43+IMP!X43-EXP!X43+STK_CHG!X43-INTMARB!X43</f>
        <v>-5168.0519346517613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-6013.1842648323309</v>
      </c>
      <c r="D44" s="10">
        <f>PPRD!D44+RCV_RCY!D44+IMP!D44-EXP!D44+STK_CHG!D44-INTMARB!D44</f>
        <v>-4853.3485812553736</v>
      </c>
      <c r="E44" s="10">
        <f>PPRD!E44+RCV_RCY!E44+IMP!E44-EXP!E44+STK_CHG!E44-INTMARB!E44</f>
        <v>-5903.3152192605321</v>
      </c>
      <c r="F44" s="10">
        <f>PPRD!F44+RCV_RCY!F44+IMP!F44-EXP!F44+STK_CHG!F44-INTMARB!F44</f>
        <v>-6485.1438521066202</v>
      </c>
      <c r="G44" s="10">
        <f>PPRD!G44+RCV_RCY!G44+IMP!G44-EXP!G44+STK_CHG!G44-INTMARB!G44</f>
        <v>-6394.3823731728289</v>
      </c>
      <c r="H44" s="10">
        <f>PPRD!H44+RCV_RCY!H44+IMP!H44-EXP!H44+STK_CHG!H44-INTMARB!H44</f>
        <v>-5890.8951848667257</v>
      </c>
      <c r="I44" s="10">
        <f>PPRD!I44+RCV_RCY!I44+IMP!I44-EXP!I44+STK_CHG!I44-INTMARB!I44</f>
        <v>-5228.8143594153044</v>
      </c>
      <c r="J44" s="10">
        <f>PPRD!J44+RCV_RCY!J44+IMP!J44-EXP!J44+STK_CHG!J44-INTMARB!J44</f>
        <v>-5738.0337919174544</v>
      </c>
      <c r="K44" s="10">
        <f>PPRD!K44+RCV_RCY!K44+IMP!K44-EXP!K44+STK_CHG!K44-INTMARB!K44</f>
        <v>-6035.1580395528827</v>
      </c>
      <c r="L44" s="10">
        <f>PPRD!L44+RCV_RCY!L44+IMP!L44-EXP!L44+STK_CHG!L44-INTMARB!L44</f>
        <v>-3949.5557179707662</v>
      </c>
      <c r="M44" s="10">
        <f>PPRD!M44+RCV_RCY!M44+IMP!M44-EXP!M44+STK_CHG!M44-INTMARB!M44</f>
        <v>-5335.8173688736042</v>
      </c>
      <c r="N44" s="10">
        <f>PPRD!N44+RCV_RCY!N44+IMP!N44-EXP!N44+STK_CHG!N44-INTMARB!N44</f>
        <v>-5613.8339638865018</v>
      </c>
      <c r="O44" s="10">
        <f>PPRD!O44+RCV_RCY!O44+IMP!O44-EXP!O44+STK_CHG!O44-INTMARB!O44</f>
        <v>-5072.1314703353391</v>
      </c>
      <c r="P44" s="10">
        <f>PPRD!P44+RCV_RCY!P44+IMP!P44-EXP!P44+STK_CHG!P44-INTMARB!P44</f>
        <v>-5182.000429922613</v>
      </c>
      <c r="Q44" s="10">
        <f>PPRD!Q44+RCV_RCY!Q44+IMP!Q44-EXP!Q44+STK_CHG!Q44-INTMARB!Q44</f>
        <v>-5626.2539982803082</v>
      </c>
      <c r="R44" s="10">
        <f>PPRD!R44+RCV_RCY!R44+IMP!R44-EXP!R44+STK_CHG!R44-INTMARB!R44</f>
        <v>-5180.0897678417887</v>
      </c>
      <c r="S44" s="10">
        <f>PPRD!S44+RCV_RCY!S44+IMP!S44-EXP!S44+STK_CHG!S44-INTMARB!S44</f>
        <v>-5352.0588993981091</v>
      </c>
      <c r="T44" s="10">
        <f>PPRD!T44+RCV_RCY!T44+IMP!T44-EXP!T44+STK_CHG!T44-INTMARB!T44</f>
        <v>-7595.3950988822016</v>
      </c>
      <c r="U44" s="10">
        <f>PPRD!U44+RCV_RCY!U44+IMP!U44-EXP!U44+STK_CHG!U44-INTMARB!U44</f>
        <v>-7661.2208942390353</v>
      </c>
      <c r="V44" s="10">
        <f>PPRD!V44+RCV_RCY!V44+IMP!V44-EXP!V44+STK_CHG!V44-INTMARB!V44</f>
        <v>-5675.7428202923484</v>
      </c>
      <c r="W44" s="10">
        <f>PPRD!W44+RCV_RCY!W44+IMP!W44-EXP!W44+STK_CHG!W44-INTMARB!W44</f>
        <v>-3981.0423903697319</v>
      </c>
      <c r="X44" s="10">
        <f>PPRD!X44+RCV_RCY!X44+IMP!X44-EXP!X44+STK_CHG!X44-INTMARB!X44</f>
        <v>-3281.0766981943261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-167.6602751504729</v>
      </c>
      <c r="D45" s="10">
        <f>PPRD!D45+RCV_RCY!D45+IMP!D45-EXP!D45+STK_CHG!D45-INTMARB!D45</f>
        <v>-85.392175408426468</v>
      </c>
      <c r="E45" s="10">
        <f>PPRD!E45+RCV_RCY!E45+IMP!E45-EXP!E45+STK_CHG!E45-INTMARB!E45</f>
        <v>-99.971281169389513</v>
      </c>
      <c r="F45" s="10">
        <f>PPRD!F45+RCV_RCY!F45+IMP!F45-EXP!F45+STK_CHG!F45-INTMARB!F45</f>
        <v>-95.805846947549441</v>
      </c>
      <c r="G45" s="10">
        <f>PPRD!G45+RCV_RCY!G45+IMP!G45-EXP!G45+STK_CHG!G45-INTMARB!G45</f>
        <v>-73.937145313843502</v>
      </c>
      <c r="H45" s="10">
        <f>PPRD!H45+RCV_RCY!H45+IMP!H45-EXP!H45+STK_CHG!H45-INTMARB!H45</f>
        <v>-63.52347377472055</v>
      </c>
      <c r="I45" s="10">
        <f>PPRD!I45+RCV_RCY!I45+IMP!I45-EXP!I45+STK_CHG!I45-INTMARB!I45</f>
        <v>-58.316595012897679</v>
      </c>
      <c r="J45" s="10">
        <f>PPRD!J45+RCV_RCY!J45+IMP!J45-EXP!J45+STK_CHG!J45-INTMARB!J45</f>
        <v>-65.606190885640586</v>
      </c>
      <c r="K45" s="10">
        <f>PPRD!K45+RCV_RCY!K45+IMP!K45-EXP!K45+STK_CHG!K45-INTMARB!K45</f>
        <v>-58.316595012897679</v>
      </c>
      <c r="L45" s="10">
        <f>PPRD!L45+RCV_RCY!L45+IMP!L45-EXP!L45+STK_CHG!L45-INTMARB!L45</f>
        <v>-62.482115219260528</v>
      </c>
      <c r="M45" s="10">
        <f>PPRD!M45+RCV_RCY!M45+IMP!M45-EXP!M45+STK_CHG!M45-INTMARB!M45</f>
        <v>-81.226741186586409</v>
      </c>
      <c r="N45" s="10">
        <f>PPRD!N45+RCV_RCY!N45+IMP!N45-EXP!N45+STK_CHG!N45-INTMARB!N45</f>
        <v>-96.847205503009491</v>
      </c>
      <c r="O45" s="10">
        <f>PPRD!O45+RCV_RCY!O45+IMP!O45-EXP!O45+STK_CHG!O45-INTMARB!O45</f>
        <v>-43.737489251934647</v>
      </c>
      <c r="P45" s="10">
        <f>PPRD!P45+RCV_RCY!P45+IMP!P45-EXP!P45+STK_CHG!P45-INTMARB!P45</f>
        <v>-40.613327601031806</v>
      </c>
      <c r="Q45" s="10">
        <f>PPRD!Q45+RCV_RCY!Q45+IMP!Q45-EXP!Q45+STK_CHG!Q45-INTMARB!Q45</f>
        <v>-48.944282029234735</v>
      </c>
      <c r="R45" s="10">
        <f>PPRD!R45+RCV_RCY!R45+IMP!R45-EXP!R45+STK_CHG!R45-INTMARB!R45</f>
        <v>-63.523387790197752</v>
      </c>
      <c r="S45" s="10">
        <f>PPRD!S45+RCV_RCY!S45+IMP!S45-EXP!S45+STK_CHG!S45-INTMARB!S45</f>
        <v>-54.151160791057606</v>
      </c>
      <c r="T45" s="10">
        <f>PPRD!T45+RCV_RCY!T45+IMP!T45-EXP!T45+STK_CHG!T45-INTMARB!T45</f>
        <v>-39.676096302665513</v>
      </c>
      <c r="U45" s="10">
        <f>PPRD!U45+RCV_RCY!U45+IMP!U45-EXP!U45+STK_CHG!U45-INTMARB!U45</f>
        <v>-35.302407566638003</v>
      </c>
      <c r="V45" s="10">
        <f>PPRD!V45+RCV_RCY!V45+IMP!V45-EXP!V45+STK_CHG!V45-INTMARB!V45</f>
        <v>-40.092605331040403</v>
      </c>
      <c r="W45" s="10">
        <f>PPRD!W45+RCV_RCY!W45+IMP!W45-EXP!W45+STK_CHG!W45-INTMARB!W45</f>
        <v>-39.174548581255372</v>
      </c>
      <c r="X45" s="10">
        <f>PPRD!X45+RCV_RCY!X45+IMP!X45-EXP!X45+STK_CHG!X45-INTMARB!X45</f>
        <v>-45.031470335339634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175.55176268271708</v>
      </c>
      <c r="D46" s="10">
        <f>PPRD!D46+RCV_RCY!D46+IMP!D46-EXP!D46+STK_CHG!D46-INTMARB!D46</f>
        <v>99.31212381771266</v>
      </c>
      <c r="E46" s="10">
        <f>PPRD!E46+RCV_RCY!E46+IMP!E46-EXP!E46+STK_CHG!E46-INTMARB!E46</f>
        <v>79.249097162510878</v>
      </c>
      <c r="F46" s="10">
        <f>PPRD!F46+RCV_RCY!F46+IMP!F46-EXP!F46+STK_CHG!F46-INTMARB!F46</f>
        <v>70.22063628546853</v>
      </c>
      <c r="G46" s="10">
        <f>PPRD!G46+RCV_RCY!G46+IMP!G46-EXP!G46+STK_CHG!G46-INTMARB!G46</f>
        <v>53.167067927772948</v>
      </c>
      <c r="H46" s="10">
        <f>PPRD!H46+RCV_RCY!H46+IMP!H46-EXP!H46+STK_CHG!H46-INTMARB!H46</f>
        <v>69.217540842648475</v>
      </c>
      <c r="I46" s="10">
        <f>PPRD!I46+RCV_RCY!I46+IMP!I46-EXP!I46+STK_CHG!I46-INTMARB!I46</f>
        <v>86.271109200343972</v>
      </c>
      <c r="J46" s="10">
        <f>PPRD!J46+RCV_RCY!J46+IMP!J46-EXP!J46+STK_CHG!J46-INTMARB!J46</f>
        <v>77.242820292347417</v>
      </c>
      <c r="K46" s="10">
        <f>PPRD!K46+RCV_RCY!K46+IMP!K46-EXP!K46+STK_CHG!K46-INTMARB!K46</f>
        <v>85.268013757523548</v>
      </c>
      <c r="L46" s="10">
        <f>PPRD!L46+RCV_RCY!L46+IMP!L46-EXP!L46+STK_CHG!L46-INTMARB!L46</f>
        <v>8.0251934651761658</v>
      </c>
      <c r="M46" s="10">
        <f>PPRD!M46+RCV_RCY!M46+IMP!M46-EXP!M46+STK_CHG!M46-INTMARB!M46</f>
        <v>12.037747205503017</v>
      </c>
      <c r="N46" s="10">
        <f>PPRD!N46+RCV_RCY!N46+IMP!N46-EXP!N46+STK_CHG!N46-INTMARB!N46</f>
        <v>19.059931212381727</v>
      </c>
      <c r="O46" s="10">
        <f>PPRD!O46+RCV_RCY!O46+IMP!O46-EXP!O46+STK_CHG!O46-INTMARB!O46</f>
        <v>19.059931212381862</v>
      </c>
      <c r="P46" s="10">
        <f>PPRD!P46+RCV_RCY!P46+IMP!P46-EXP!P46+STK_CHG!P46-INTMARB!P46</f>
        <v>35.110404127257084</v>
      </c>
      <c r="Q46" s="10">
        <f>PPRD!Q46+RCV_RCY!Q46+IMP!Q46-EXP!Q46+STK_CHG!Q46-INTMARB!Q46</f>
        <v>45.141874462596782</v>
      </c>
      <c r="R46" s="10">
        <f>PPRD!R46+RCV_RCY!R46+IMP!R46-EXP!R46+STK_CHG!R46-INTMARB!R46</f>
        <v>48.151332760103138</v>
      </c>
      <c r="S46" s="10">
        <f>PPRD!S46+RCV_RCY!S46+IMP!S46-EXP!S46+STK_CHG!S46-INTMARB!S46</f>
        <v>58.182803095442885</v>
      </c>
      <c r="T46" s="10">
        <f>PPRD!T46+RCV_RCY!T46+IMP!T46-EXP!T46+STK_CHG!T46-INTMARB!T46</f>
        <v>54.270593293206673</v>
      </c>
      <c r="U46" s="10">
        <f>PPRD!U46+RCV_RCY!U46+IMP!U46-EXP!U46+STK_CHG!U46-INTMARB!U46</f>
        <v>79.349441100602178</v>
      </c>
      <c r="V46" s="10">
        <f>PPRD!V46+RCV_RCY!V46+IMP!V46-EXP!V46+STK_CHG!V46-INTMARB!V46</f>
        <v>78.045227858984461</v>
      </c>
      <c r="W46" s="10">
        <f>PPRD!W46+RCV_RCY!W46+IMP!W46-EXP!W46+STK_CHG!W46-INTMARB!W46</f>
        <v>51.368615649182956</v>
      </c>
      <c r="X46" s="10">
        <f>PPRD!X46+RCV_RCY!X46+IMP!X46-EXP!X46+STK_CHG!X46-INTMARB!X46</f>
        <v>63.082545141874945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-251.5047291487532</v>
      </c>
      <c r="D47" s="10">
        <f>PPRD!D47+RCV_RCY!D47+IMP!D47-EXP!D47+STK_CHG!D47-INTMARB!D47</f>
        <v>-54.958469475494425</v>
      </c>
      <c r="E47" s="10">
        <f>PPRD!E47+RCV_RCY!E47+IMP!E47-EXP!E47+STK_CHG!E47-INTMARB!E47</f>
        <v>-149.97136715391233</v>
      </c>
      <c r="F47" s="10">
        <f>PPRD!F47+RCV_RCY!F47+IMP!F47-EXP!F47+STK_CHG!F47-INTMARB!F47</f>
        <v>-1.8630266552020771</v>
      </c>
      <c r="G47" s="10">
        <f>PPRD!G47+RCV_RCY!G47+IMP!G47-EXP!G47+STK_CHG!G47-INTMARB!G47</f>
        <v>-421.96895958727413</v>
      </c>
      <c r="H47" s="10">
        <f>PPRD!H47+RCV_RCY!H47+IMP!H47-EXP!H47+STK_CHG!H47-INTMARB!H47</f>
        <v>-603.61134995700775</v>
      </c>
      <c r="I47" s="10">
        <f>PPRD!I47+RCV_RCY!I47+IMP!I47-EXP!I47+STK_CHG!I47-INTMARB!I47</f>
        <v>-904.48555460017167</v>
      </c>
      <c r="J47" s="10">
        <f>PPRD!J47+RCV_RCY!J47+IMP!J47-EXP!J47+STK_CHG!J47-INTMARB!J47</f>
        <v>-924.04694754944114</v>
      </c>
      <c r="K47" s="10">
        <f>PPRD!K47+RCV_RCY!K47+IMP!K47-EXP!K47+STK_CHG!K47-INTMARB!K47</f>
        <v>-745.1992261392943</v>
      </c>
      <c r="L47" s="10">
        <f>PPRD!L47+RCV_RCY!L47+IMP!L47-EXP!L47+STK_CHG!L47-INTMARB!L47</f>
        <v>-817.85606190885642</v>
      </c>
      <c r="M47" s="10">
        <f>PPRD!M47+RCV_RCY!M47+IMP!M47-EXP!M47+STK_CHG!M47-INTMARB!M47</f>
        <v>-747.06216680997409</v>
      </c>
      <c r="N47" s="10">
        <f>PPRD!N47+RCV_RCY!N47+IMP!N47-EXP!N47+STK_CHG!N47-INTMARB!N47</f>
        <v>-643.66577815993105</v>
      </c>
      <c r="O47" s="10">
        <f>PPRD!O47+RCV_RCY!O47+IMP!O47-EXP!O47+STK_CHG!O47-INTMARB!O47</f>
        <v>-708.8707652622528</v>
      </c>
      <c r="P47" s="10">
        <f>PPRD!P47+RCV_RCY!P47+IMP!P47-EXP!P47+STK_CHG!P47-INTMARB!P47</f>
        <v>-577.52940670679277</v>
      </c>
      <c r="Q47" s="10">
        <f>PPRD!Q47+RCV_RCY!Q47+IMP!Q47-EXP!Q47+STK_CHG!Q47-INTMARB!Q47</f>
        <v>-736.815649183147</v>
      </c>
      <c r="R47" s="10">
        <f>PPRD!R47+RCV_RCY!R47+IMP!R47-EXP!R47+STK_CHG!R47-INTMARB!R47</f>
        <v>-743.33619948409273</v>
      </c>
      <c r="S47" s="10">
        <f>PPRD!S47+RCV_RCY!S47+IMP!S47-EXP!S47+STK_CHG!S47-INTMARB!S47</f>
        <v>-889.58159931212379</v>
      </c>
      <c r="T47" s="10">
        <f>PPRD!T47+RCV_RCY!T47+IMP!T47-EXP!T47+STK_CHG!T47-INTMARB!T47</f>
        <v>-75.824075666379997</v>
      </c>
      <c r="U47" s="10">
        <f>PPRD!U47+RCV_RCY!U47+IMP!U47-EXP!U47+STK_CHG!U47-INTMARB!U47</f>
        <v>559.45829750644884</v>
      </c>
      <c r="V47" s="10">
        <f>PPRD!V47+RCV_RCY!V47+IMP!V47-EXP!V47+STK_CHG!V47-INTMARB!V47</f>
        <v>463.14127257093725</v>
      </c>
      <c r="W47" s="10">
        <f>PPRD!W47+RCV_RCY!W47+IMP!W47-EXP!W47+STK_CHG!W47-INTMARB!W47</f>
        <v>105.23353396388644</v>
      </c>
      <c r="X47" s="10">
        <f>PPRD!X47+RCV_RCY!X47+IMP!X47-EXP!X47+STK_CHG!X47-INTMARB!X47</f>
        <v>545.37119518486668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422.66165090283749</v>
      </c>
      <c r="D48" s="10">
        <f>PPRD!D48+RCV_RCY!D48+IMP!D48-EXP!D48+STK_CHG!D48-INTMARB!D48</f>
        <v>220.88460877042127</v>
      </c>
      <c r="E48" s="10">
        <f>PPRD!E48+RCV_RCY!E48+IMP!E48-EXP!E48+STK_CHG!E48-INTMARB!E48</f>
        <v>274.38615649183146</v>
      </c>
      <c r="F48" s="10">
        <f>PPRD!F48+RCV_RCY!F48+IMP!F48-EXP!F48+STK_CHG!F48-INTMARB!F48</f>
        <v>238.46371453138431</v>
      </c>
      <c r="G48" s="10">
        <f>PPRD!G48+RCV_RCY!G48+IMP!G48-EXP!G48+STK_CHG!G48-INTMARB!G48</f>
        <v>119.23190025795355</v>
      </c>
      <c r="H48" s="10">
        <f>PPRD!H48+RCV_RCY!H48+IMP!H48-EXP!H48+STK_CHG!H48-INTMARB!H48</f>
        <v>149.03981083404992</v>
      </c>
      <c r="I48" s="10">
        <f>PPRD!I48+RCV_RCY!I48+IMP!I48-EXP!I48+STK_CHG!I48-INTMARB!I48</f>
        <v>126.11066208082551</v>
      </c>
      <c r="J48" s="10">
        <f>PPRD!J48+RCV_RCY!J48+IMP!J48-EXP!J48+STK_CHG!J48-INTMARB!J48</f>
        <v>114.64600171969042</v>
      </c>
      <c r="K48" s="10">
        <f>PPRD!K48+RCV_RCY!K48+IMP!K48-EXP!K48+STK_CHG!K48-INTMARB!K48</f>
        <v>75.666380051590707</v>
      </c>
      <c r="L48" s="10">
        <f>PPRD!L48+RCV_RCY!L48+IMP!L48-EXP!L48+STK_CHG!L48-INTMARB!L48</f>
        <v>81.780825451418735</v>
      </c>
      <c r="M48" s="10">
        <f>PPRD!M48+RCV_RCY!M48+IMP!M48-EXP!M48+STK_CHG!M48-INTMARB!M48</f>
        <v>74.137747205503047</v>
      </c>
      <c r="N48" s="10">
        <f>PPRD!N48+RCV_RCY!N48+IMP!N48-EXP!N48+STK_CHG!N48-INTMARB!N48</f>
        <v>76.430696474634573</v>
      </c>
      <c r="O48" s="10">
        <f>PPRD!O48+RCV_RCY!O48+IMP!O48-EXP!O48+STK_CHG!O48-INTMARB!O48</f>
        <v>82.545141874462587</v>
      </c>
      <c r="P48" s="10">
        <f>PPRD!P48+RCV_RCY!P48+IMP!P48-EXP!P48+STK_CHG!P48-INTMARB!P48</f>
        <v>74.137833190025773</v>
      </c>
      <c r="Q48" s="10">
        <f>PPRD!Q48+RCV_RCY!Q48+IMP!Q48-EXP!Q48+STK_CHG!Q48-INTMARB!Q48</f>
        <v>83.309458297506382</v>
      </c>
      <c r="R48" s="10">
        <f>PPRD!R48+RCV_RCY!R48+IMP!R48-EXP!R48+STK_CHG!R48-INTMARB!R48</f>
        <v>72.838521066208116</v>
      </c>
      <c r="S48" s="10">
        <f>PPRD!S48+RCV_RCY!S48+IMP!S48-EXP!S48+STK_CHG!S48-INTMARB!S48</f>
        <v>72.685640584694767</v>
      </c>
      <c r="T48" s="10">
        <f>PPRD!T48+RCV_RCY!T48+IMP!T48-EXP!T48+STK_CHG!T48-INTMARB!T48</f>
        <v>61.220980223559721</v>
      </c>
      <c r="U48" s="10">
        <f>PPRD!U48+RCV_RCY!U48+IMP!U48-EXP!U48+STK_CHG!U48-INTMARB!U48</f>
        <v>-27.438607050730944</v>
      </c>
      <c r="V48" s="10">
        <f>PPRD!V48+RCV_RCY!V48+IMP!V48-EXP!V48+STK_CHG!V48-INTMARB!V48</f>
        <v>-469.36079105760996</v>
      </c>
      <c r="W48" s="10">
        <f>PPRD!W48+RCV_RCY!W48+IMP!W48-EXP!W48+STK_CHG!W48-INTMARB!W48</f>
        <v>-343.41255374032681</v>
      </c>
      <c r="X48" s="10">
        <f>PPRD!X48+RCV_RCY!X48+IMP!X48-EXP!X48+STK_CHG!X48-INTMARB!X48</f>
        <v>-477.23800515907129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11.464574376612211</v>
      </c>
      <c r="D49" s="10">
        <f>PPRD!D49+RCV_RCY!D49+IMP!D49-EXP!D49+STK_CHG!D49-INTMARB!D49</f>
        <v>17.19690455717971</v>
      </c>
      <c r="E49" s="10">
        <f>PPRD!E49+RCV_RCY!E49+IMP!E49-EXP!E49+STK_CHG!E49-INTMARB!E49</f>
        <v>21.018400687876181</v>
      </c>
      <c r="F49" s="10">
        <f>PPRD!F49+RCV_RCY!F49+IMP!F49-EXP!F49+STK_CHG!F49-INTMARB!F49</f>
        <v>15.28615649183147</v>
      </c>
      <c r="G49" s="10">
        <f>PPRD!G49+RCV_RCY!G49+IMP!G49-EXP!G49+STK_CHG!G49-INTMARB!G49</f>
        <v>12.419948409286331</v>
      </c>
      <c r="H49" s="10">
        <f>PPRD!H49+RCV_RCY!H49+IMP!H49-EXP!H49+STK_CHG!H49-INTMARB!H49</f>
        <v>7.643078245915734</v>
      </c>
      <c r="I49" s="10">
        <f>PPRD!I49+RCV_RCY!I49+IMP!I49-EXP!I49+STK_CHG!I49-INTMARB!I49</f>
        <v>10.50920034393809</v>
      </c>
      <c r="J49" s="10">
        <f>PPRD!J49+RCV_RCY!J49+IMP!J49-EXP!J49+STK_CHG!J49-INTMARB!J49</f>
        <v>12.419948409286331</v>
      </c>
      <c r="K49" s="10">
        <f>PPRD!K49+RCV_RCY!K49+IMP!K49-EXP!K49+STK_CHG!K49-INTMARB!K49</f>
        <v>10.50920034393809</v>
      </c>
      <c r="L49" s="10">
        <f>PPRD!L49+RCV_RCY!L49+IMP!L49-EXP!L49+STK_CHG!L49-INTMARB!L49</f>
        <v>13.5664660361135</v>
      </c>
      <c r="M49" s="10">
        <f>PPRD!M49+RCV_RCY!M49+IMP!M49-EXP!M49+STK_CHG!M49-INTMARB!M49</f>
        <v>13.66199484092863</v>
      </c>
      <c r="N49" s="10">
        <f>PPRD!N49+RCV_RCY!N49+IMP!N49-EXP!N49+STK_CHG!N49-INTMARB!N49</f>
        <v>12.22889079965606</v>
      </c>
      <c r="O49" s="10">
        <f>PPRD!O49+RCV_RCY!O49+IMP!O49-EXP!O49+STK_CHG!O49-INTMARB!O49</f>
        <v>12.419948409286331</v>
      </c>
      <c r="P49" s="10">
        <f>PPRD!P49+RCV_RCY!P49+IMP!P49-EXP!P49+STK_CHG!P49-INTMARB!P49</f>
        <v>13.27979363714531</v>
      </c>
      <c r="Q49" s="10">
        <f>PPRD!Q49+RCV_RCY!Q49+IMP!Q49-EXP!Q49+STK_CHG!Q49-INTMARB!Q49</f>
        <v>14.139638865004301</v>
      </c>
      <c r="R49" s="10">
        <f>PPRD!R49+RCV_RCY!R49+IMP!R49-EXP!R49+STK_CHG!R49-INTMARB!R49</f>
        <v>15.095098882201199</v>
      </c>
      <c r="S49" s="10">
        <f>PPRD!S49+RCV_RCY!S49+IMP!S49-EXP!S49+STK_CHG!S49-INTMARB!S49</f>
        <v>17.483490971625109</v>
      </c>
      <c r="T49" s="10">
        <f>PPRD!T49+RCV_RCY!T49+IMP!T49-EXP!T49+STK_CHG!T49-INTMARB!T49</f>
        <v>17.292433361994838</v>
      </c>
      <c r="U49" s="10">
        <f>PPRD!U49+RCV_RCY!U49+IMP!U49-EXP!U49+STK_CHG!U49-INTMARB!U49</f>
        <v>16.528116938950991</v>
      </c>
      <c r="V49" s="10">
        <f>PPRD!V49+RCV_RCY!V49+IMP!V49-EXP!V49+STK_CHG!V49-INTMARB!V49</f>
        <v>16.050472914875321</v>
      </c>
      <c r="W49" s="10">
        <f>PPRD!W49+RCV_RCY!W49+IMP!W49-EXP!W49+STK_CHG!W49-INTMARB!W49</f>
        <v>17.66698194325021</v>
      </c>
      <c r="X49" s="10">
        <f>PPRD!X49+RCV_RCY!X49+IMP!X49-EXP!X49+STK_CHG!X49-INTMARB!X49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-253.17669819432487</v>
      </c>
      <c r="D50" s="10">
        <f>PPRD!D50+RCV_RCY!D50+IMP!D50-EXP!D50+STK_CHG!D50-INTMARB!D50</f>
        <v>-369.73344797936369</v>
      </c>
      <c r="E50" s="10">
        <f>PPRD!E50+RCV_RCY!E50+IMP!E50-EXP!E50+STK_CHG!E50-INTMARB!E50</f>
        <v>-411.77024935511611</v>
      </c>
      <c r="F50" s="10">
        <f>PPRD!F50+RCV_RCY!F50+IMP!F50-EXP!F50+STK_CHG!F50-INTMARB!F50</f>
        <v>-389.79656061908861</v>
      </c>
      <c r="G50" s="10">
        <f>PPRD!G50+RCV_RCY!G50+IMP!G50-EXP!G50+STK_CHG!G50-INTMARB!G50</f>
        <v>-308.58890799656052</v>
      </c>
      <c r="H50" s="10">
        <f>PPRD!H50+RCV_RCY!H50+IMP!H50-EXP!H50+STK_CHG!H50-INTMARB!H50</f>
        <v>-287.57050730868434</v>
      </c>
      <c r="I50" s="10">
        <f>PPRD!I50+RCV_RCY!I50+IMP!I50-EXP!I50+STK_CHG!I50-INTMARB!I50</f>
        <v>-289.48125537403257</v>
      </c>
      <c r="J50" s="10">
        <f>PPRD!J50+RCV_RCY!J50+IMP!J50-EXP!J50+STK_CHG!J50-INTMARB!J50</f>
        <v>-359.22424763542546</v>
      </c>
      <c r="K50" s="10">
        <f>PPRD!K50+RCV_RCY!K50+IMP!K50-EXP!K50+STK_CHG!K50-INTMARB!K50</f>
        <v>-382.15348237317295</v>
      </c>
      <c r="L50" s="10">
        <f>PPRD!L50+RCV_RCY!L50+IMP!L50-EXP!L50+STK_CHG!L50-INTMARB!L50</f>
        <v>-466.2272570937231</v>
      </c>
      <c r="M50" s="10">
        <f>PPRD!M50+RCV_RCY!M50+IMP!M50-EXP!M50+STK_CHG!M50-INTMARB!M50</f>
        <v>-419.41341358555462</v>
      </c>
      <c r="N50" s="10">
        <f>PPRD!N50+RCV_RCY!N50+IMP!N50-EXP!N50+STK_CHG!N50-INTMARB!N50</f>
        <v>-480.55795356835773</v>
      </c>
      <c r="O50" s="10">
        <f>PPRD!O50+RCV_RCY!O50+IMP!O50-EXP!O50+STK_CHG!O50-INTMARB!O50</f>
        <v>-483.42407566637996</v>
      </c>
      <c r="P50" s="10">
        <f>PPRD!P50+RCV_RCY!P50+IMP!P50-EXP!P50+STK_CHG!P50-INTMARB!P50</f>
        <v>-584.69475494411006</v>
      </c>
      <c r="Q50" s="10">
        <f>PPRD!Q50+RCV_RCY!Q50+IMP!Q50-EXP!Q50+STK_CHG!Q50-INTMARB!Q50</f>
        <v>-576.09630266552017</v>
      </c>
      <c r="R50" s="10">
        <f>PPRD!R50+RCV_RCY!R50+IMP!R50-EXP!R50+STK_CHG!R50-INTMARB!R50</f>
        <v>-626.7317282889079</v>
      </c>
      <c r="S50" s="10">
        <f>PPRD!S50+RCV_RCY!S50+IMP!S50-EXP!S50+STK_CHG!S50-INTMARB!S50</f>
        <v>-670.67927773000861</v>
      </c>
      <c r="T50" s="10">
        <f>PPRD!T50+RCV_RCY!T50+IMP!T50-EXP!T50+STK_CHG!T50-INTMARB!T50</f>
        <v>-648.418916595013</v>
      </c>
      <c r="U50" s="10">
        <f>PPRD!U50+RCV_RCY!U50+IMP!U50-EXP!U50+STK_CHG!U50-INTMARB!U50</f>
        <v>101.84393809114351</v>
      </c>
      <c r="V50" s="10">
        <f>PPRD!V50+RCV_RCY!V50+IMP!V50-EXP!V50+STK_CHG!V50-INTMARB!V50</f>
        <v>-26.368615649183194</v>
      </c>
      <c r="W50" s="10">
        <f>PPRD!W50+RCV_RCY!W50+IMP!W50-EXP!W50+STK_CHG!W50-INTMARB!W50</f>
        <v>-140.95159071367146</v>
      </c>
      <c r="X50" s="10">
        <f>PPRD!X50+RCV_RCY!X50+IMP!X50-EXP!X50+STK_CHG!X50-INTMARB!X50</f>
        <v>-269.90103181427332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13368.513843508166</v>
      </c>
      <c r="D51" s="37">
        <f>PPRD!D51+RCV_RCY!D51+IMP!D51-EXP!D51+STK_CHG!D51-INTMARB!D51</f>
        <v>13179.695270851249</v>
      </c>
      <c r="E51" s="37">
        <f>PPRD!E51+RCV_RCY!E51+IMP!E51-EXP!E51+STK_CHG!E51-INTMARB!E51</f>
        <v>13378.024505588997</v>
      </c>
      <c r="F51" s="37">
        <f>PPRD!F51+RCV_RCY!F51+IMP!F51-EXP!F51+STK_CHG!F51-INTMARB!F51</f>
        <v>14401.875666380052</v>
      </c>
      <c r="G51" s="37">
        <f>PPRD!G51+RCV_RCY!G51+IMP!G51-EXP!G51+STK_CHG!G51-INTMARB!G51</f>
        <v>14618.572484952712</v>
      </c>
      <c r="H51" s="37">
        <f>PPRD!H51+RCV_RCY!H51+IMP!H51-EXP!H51+STK_CHG!H51-INTMARB!H51</f>
        <v>14790.424247635423</v>
      </c>
      <c r="I51" s="37">
        <f>PPRD!I51+RCV_RCY!I51+IMP!I51-EXP!I51+STK_CHG!I51-INTMARB!I51</f>
        <v>15110.294153052448</v>
      </c>
      <c r="J51" s="37">
        <f>PPRD!J51+RCV_RCY!J51+IMP!J51-EXP!J51+STK_CHG!J51-INTMARB!J51</f>
        <v>15028.298022355975</v>
      </c>
      <c r="K51" s="37">
        <f>PPRD!K51+RCV_RCY!K51+IMP!K51-EXP!K51+STK_CHG!K51-INTMARB!K51</f>
        <v>14889.004987102317</v>
      </c>
      <c r="L51" s="37">
        <f>PPRD!L51+RCV_RCY!L51+IMP!L51-EXP!L51+STK_CHG!L51-INTMARB!L51</f>
        <v>15116.263456577815</v>
      </c>
      <c r="M51" s="37">
        <f>PPRD!M51+RCV_RCY!M51+IMP!M51-EXP!M51+STK_CHG!M51-INTMARB!M51</f>
        <v>16802.00292347377</v>
      </c>
      <c r="N51" s="37">
        <f>PPRD!N51+RCV_RCY!N51+IMP!N51-EXP!N51+STK_CHG!N51-INTMARB!N51</f>
        <v>14450.002321582111</v>
      </c>
      <c r="O51" s="37">
        <f>PPRD!O51+RCV_RCY!O51+IMP!O51-EXP!O51+STK_CHG!O51-INTMARB!O51</f>
        <v>14426.287704213242</v>
      </c>
      <c r="P51" s="37">
        <f>PPRD!P51+RCV_RCY!P51+IMP!P51-EXP!P51+STK_CHG!P51-INTMARB!P51</f>
        <v>14533.606190885639</v>
      </c>
      <c r="Q51" s="37">
        <f>PPRD!Q51+RCV_RCY!Q51+IMP!Q51-EXP!Q51+STK_CHG!Q51-INTMARB!Q51</f>
        <v>12684.169647463459</v>
      </c>
      <c r="R51" s="37">
        <f>PPRD!R51+RCV_RCY!R51+IMP!R51-EXP!R51+STK_CHG!R51-INTMARB!R51</f>
        <v>13993.252966466034</v>
      </c>
      <c r="S51" s="37">
        <f>PPRD!S51+RCV_RCY!S51+IMP!S51-EXP!S51+STK_CHG!S51-INTMARB!S51</f>
        <v>14274.669217540839</v>
      </c>
      <c r="T51" s="37">
        <f>PPRD!T51+RCV_RCY!T51+IMP!T51-EXP!T51+STK_CHG!T51-INTMARB!T51</f>
        <v>14588.280223559761</v>
      </c>
      <c r="U51" s="37">
        <f>PPRD!U51+RCV_RCY!U51+IMP!U51-EXP!U51+STK_CHG!U51-INTMARB!U51</f>
        <v>15056.279363714528</v>
      </c>
      <c r="V51" s="37">
        <f>PPRD!V51+RCV_RCY!V51+IMP!V51-EXP!V51+STK_CHG!V51-INTMARB!V51</f>
        <v>15245.689939810827</v>
      </c>
      <c r="W51" s="37">
        <f>PPRD!W51+RCV_RCY!W51+IMP!W51-EXP!W51+STK_CHG!W51-INTMARB!W51</f>
        <v>15173.691659501292</v>
      </c>
      <c r="X51" s="37">
        <f>PPRD!X51+RCV_RCY!X51+IMP!X51-EXP!X51+STK_CHG!X51-INTMARB!X51</f>
        <v>15232.04961306965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638.01943250214958</v>
      </c>
      <c r="D52" s="37">
        <f t="shared" si="20"/>
        <v>703.70687876182274</v>
      </c>
      <c r="E52" s="37">
        <f t="shared" si="20"/>
        <v>711.59836629406709</v>
      </c>
      <c r="F52" s="37">
        <f t="shared" si="20"/>
        <v>867.29724849527076</v>
      </c>
      <c r="G52" s="37">
        <f t="shared" si="20"/>
        <v>972.36835769561469</v>
      </c>
      <c r="H52" s="37">
        <f t="shared" si="20"/>
        <v>1167.3508168529663</v>
      </c>
      <c r="I52" s="37">
        <f t="shared" si="20"/>
        <v>1368.9166809974201</v>
      </c>
      <c r="J52" s="37">
        <f t="shared" si="20"/>
        <v>1599.0860705073087</v>
      </c>
      <c r="K52" s="37">
        <f t="shared" si="20"/>
        <v>1920.3245915735165</v>
      </c>
      <c r="L52" s="37">
        <f t="shared" si="20"/>
        <v>2287.2679277730012</v>
      </c>
      <c r="M52" s="37">
        <f t="shared" si="20"/>
        <v>2954.9125537403274</v>
      </c>
      <c r="N52" s="37">
        <f t="shared" si="20"/>
        <v>2970.4785038693026</v>
      </c>
      <c r="O52" s="37">
        <f t="shared" si="20"/>
        <v>3367.3944110060188</v>
      </c>
      <c r="P52" s="37">
        <f t="shared" si="20"/>
        <v>3586.4651762682715</v>
      </c>
      <c r="Q52" s="37">
        <f t="shared" si="20"/>
        <v>3422.8432502149608</v>
      </c>
      <c r="R52" s="37">
        <f t="shared" si="20"/>
        <v>3689.2244196044703</v>
      </c>
      <c r="S52" s="37">
        <f t="shared" si="20"/>
        <v>3910.8104041272568</v>
      </c>
      <c r="T52" s="37">
        <f t="shared" si="20"/>
        <v>4063.5846947549435</v>
      </c>
      <c r="U52" s="37">
        <f t="shared" si="20"/>
        <v>4154.6876182287178</v>
      </c>
      <c r="V52" s="37">
        <f t="shared" si="20"/>
        <v>4273.3143594153034</v>
      </c>
      <c r="W52" s="37">
        <f t="shared" si="20"/>
        <v>4799.310748065348</v>
      </c>
      <c r="X52" s="37">
        <f t="shared" ref="X52" si="21">SUM(X53:X70)</f>
        <v>4933.1233018056746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39.552880481513327</v>
      </c>
      <c r="D53" s="10">
        <f>PPRD!D53+RCV_RCY!D53+IMP!D53-EXP!D53+STK_CHG!D53-INTMARB!D53</f>
        <v>37.919174548581253</v>
      </c>
      <c r="E53" s="10">
        <f>PPRD!E53+RCV_RCY!E53+IMP!E53-EXP!E53+STK_CHG!E53-INTMARB!E53</f>
        <v>30.95442820292347</v>
      </c>
      <c r="F53" s="10">
        <f>PPRD!F53+RCV_RCY!F53+IMP!F53-EXP!F53+STK_CHG!F53-INTMARB!F53</f>
        <v>21.238177128116941</v>
      </c>
      <c r="G53" s="10">
        <f>PPRD!G53+RCV_RCY!G53+IMP!G53-EXP!G53+STK_CHG!G53-INTMARB!G53</f>
        <v>27.257093723129831</v>
      </c>
      <c r="H53" s="10">
        <f>PPRD!H53+RCV_RCY!H53+IMP!H53-EXP!H53+STK_CHG!H53-INTMARB!H53</f>
        <v>24.763542562338781</v>
      </c>
      <c r="I53" s="10">
        <f>PPRD!I53+RCV_RCY!I53+IMP!I53-EXP!I53+STK_CHG!I53-INTMARB!I53</f>
        <v>30.86844368013757</v>
      </c>
      <c r="J53" s="10">
        <f>PPRD!J53+RCV_RCY!J53+IMP!J53-EXP!J53+STK_CHG!J53-INTMARB!J53</f>
        <v>33.447979363714531</v>
      </c>
      <c r="K53" s="10">
        <f>PPRD!K53+RCV_RCY!K53+IMP!K53-EXP!K53+STK_CHG!K53-INTMARB!K53</f>
        <v>35.253654342218397</v>
      </c>
      <c r="L53" s="10">
        <f>PPRD!L53+RCV_RCY!L53+IMP!L53-EXP!L53+STK_CHG!L53-INTMARB!L53</f>
        <v>28.202923473774721</v>
      </c>
      <c r="M53" s="10">
        <f>PPRD!M53+RCV_RCY!M53+IMP!M53-EXP!M53+STK_CHG!M53-INTMARB!M53</f>
        <v>26.827171109200339</v>
      </c>
      <c r="N53" s="10">
        <f>PPRD!N53+RCV_RCY!N53+IMP!N53-EXP!N53+STK_CHG!N53-INTMARB!N53</f>
        <v>16.852966466036111</v>
      </c>
      <c r="O53" s="10">
        <f>PPRD!O53+RCV_RCY!O53+IMP!O53-EXP!O53+STK_CHG!O53-INTMARB!O53</f>
        <v>30.696474634565771</v>
      </c>
      <c r="P53" s="10">
        <f>PPRD!P53+RCV_RCY!P53+IMP!P53-EXP!P53+STK_CHG!P53-INTMARB!P53</f>
        <v>32.67411865864144</v>
      </c>
      <c r="Q53" s="10">
        <f>PPRD!Q53+RCV_RCY!Q53+IMP!Q53-EXP!Q53+STK_CHG!Q53-INTMARB!Q53</f>
        <v>25.124677558039551</v>
      </c>
      <c r="R53" s="10">
        <f>PPRD!R53+RCV_RCY!R53+IMP!R53-EXP!R53+STK_CHG!R53-INTMARB!R53</f>
        <v>27.37747205503009</v>
      </c>
      <c r="S53" s="10">
        <f>PPRD!S53+RCV_RCY!S53+IMP!S53-EXP!S53+STK_CHG!S53-INTMARB!S53</f>
        <v>31.81427343078246</v>
      </c>
      <c r="T53" s="10">
        <f>PPRD!T53+RCV_RCY!T53+IMP!T53-EXP!T53+STK_CHG!T53-INTMARB!T53</f>
        <v>23.224419604471191</v>
      </c>
      <c r="U53" s="10">
        <f>PPRD!U53+RCV_RCY!U53+IMP!U53-EXP!U53+STK_CHG!U53-INTMARB!U53</f>
        <v>25.133276010318141</v>
      </c>
      <c r="V53" s="10">
        <f>PPRD!V53+RCV_RCY!V53+IMP!V53-EXP!V53+STK_CHG!V53-INTMARB!V53</f>
        <v>25.96732588134136</v>
      </c>
      <c r="W53" s="10">
        <f>PPRD!W53+RCV_RCY!W53+IMP!W53-EXP!W53+STK_CHG!W53-INTMARB!W53</f>
        <v>22.949269131556321</v>
      </c>
      <c r="X53" s="10">
        <f>PPRD!X53+RCV_RCY!X53+IMP!X53-EXP!X53+STK_CHG!X53-INTMARB!X53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1.375752364574377</v>
      </c>
      <c r="D55" s="10">
        <f>PPRD!D55+RCV_RCY!D55+IMP!D55-EXP!D55+STK_CHG!D55-INTMARB!D55</f>
        <v>3.181427343078246</v>
      </c>
      <c r="E55" s="10">
        <f>PPRD!E55+RCV_RCY!E55+IMP!E55-EXP!E55+STK_CHG!E55-INTMARB!E55</f>
        <v>4.901117798796216</v>
      </c>
      <c r="F55" s="10">
        <f>PPRD!F55+RCV_RCY!F55+IMP!F55-EXP!F55+STK_CHG!F55-INTMARB!F55</f>
        <v>7.5666380051590707</v>
      </c>
      <c r="G55" s="10">
        <f>PPRD!G55+RCV_RCY!G55+IMP!G55-EXP!G55+STK_CHG!G55-INTMARB!G55</f>
        <v>12.209802235597589</v>
      </c>
      <c r="H55" s="10">
        <f>PPRD!H55+RCV_RCY!H55+IMP!H55-EXP!H55+STK_CHG!H55-INTMARB!H55</f>
        <v>19.518486672398971</v>
      </c>
      <c r="I55" s="10">
        <f>PPRD!I55+RCV_RCY!I55+IMP!I55-EXP!I55+STK_CHG!I55-INTMARB!I55</f>
        <v>31.470335339638861</v>
      </c>
      <c r="J55" s="10">
        <f>PPRD!J55+RCV_RCY!J55+IMP!J55-EXP!J55+STK_CHG!J55-INTMARB!J55</f>
        <v>42.218400687876183</v>
      </c>
      <c r="K55" s="10">
        <f>PPRD!K55+RCV_RCY!K55+IMP!K55-EXP!K55+STK_CHG!K55-INTMARB!K55</f>
        <v>54.772141014617368</v>
      </c>
      <c r="L55" s="10">
        <f>PPRD!L55+RCV_RCY!L55+IMP!L55-EXP!L55+STK_CHG!L55-INTMARB!L55</f>
        <v>85.640584694754935</v>
      </c>
      <c r="M55" s="10">
        <f>PPRD!M55+RCV_RCY!M55+IMP!M55-EXP!M55+STK_CHG!M55-INTMARB!M55</f>
        <v>111.0920034393809</v>
      </c>
      <c r="N55" s="10">
        <f>PPRD!N55+RCV_RCY!N55+IMP!N55-EXP!N55+STK_CHG!N55-INTMARB!N55</f>
        <v>198.79621668099739</v>
      </c>
      <c r="O55" s="10">
        <f>PPRD!O55+RCV_RCY!O55+IMP!O55-EXP!O55+STK_CHG!O55-INTMARB!O55</f>
        <v>237.2570937231298</v>
      </c>
      <c r="P55" s="10">
        <f>PPRD!P55+RCV_RCY!P55+IMP!P55-EXP!P55+STK_CHG!P55-INTMARB!P55</f>
        <v>315.13327601031813</v>
      </c>
      <c r="Q55" s="10">
        <f>PPRD!Q55+RCV_RCY!Q55+IMP!Q55-EXP!Q55+STK_CHG!Q55-INTMARB!Q55</f>
        <v>396.8443680137575</v>
      </c>
      <c r="R55" s="10">
        <f>PPRD!R55+RCV_RCY!R55+IMP!R55-EXP!R55+STK_CHG!R55-INTMARB!R55</f>
        <v>479.27773000859838</v>
      </c>
      <c r="S55" s="10">
        <f>PPRD!S55+RCV_RCY!S55+IMP!S55-EXP!S55+STK_CHG!S55-INTMARB!S55</f>
        <v>465.99312123817708</v>
      </c>
      <c r="T55" s="10">
        <f>PPRD!T55+RCV_RCY!T55+IMP!T55-EXP!T55+STK_CHG!T55-INTMARB!T55</f>
        <v>560.67927773000849</v>
      </c>
      <c r="U55" s="10">
        <f>PPRD!U55+RCV_RCY!U55+IMP!U55-EXP!U55+STK_CHG!U55-INTMARB!U55</f>
        <v>651.25537403267413</v>
      </c>
      <c r="V55" s="10">
        <f>PPRD!V55+RCV_RCY!V55+IMP!V55-EXP!V55+STK_CHG!V55-INTMARB!V55</f>
        <v>838.81341358555449</v>
      </c>
      <c r="W55" s="10">
        <f>PPRD!W55+RCV_RCY!W55+IMP!W55-EXP!W55+STK_CHG!W55-INTMARB!W55</f>
        <v>1102.201203783319</v>
      </c>
      <c r="X55" s="10">
        <f>PPRD!X55+RCV_RCY!X55+IMP!X55-EXP!X55+STK_CHG!X55-INTMARB!X55</f>
        <v>1031.6079105760959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5.6577815993121228E-2</v>
      </c>
      <c r="H56" s="10">
        <f>PPRD!H56+RCV_RCY!H56+IMP!H56-EXP!H56+STK_CHG!H56-INTMARB!H56</f>
        <v>0.115219260533104</v>
      </c>
      <c r="I56" s="10">
        <f>PPRD!I56+RCV_RCY!I56+IMP!I56-EXP!I56+STK_CHG!I56-INTMARB!I56</f>
        <v>0.13955288048151329</v>
      </c>
      <c r="J56" s="10">
        <f>PPRD!J56+RCV_RCY!J56+IMP!J56-EXP!J56+STK_CHG!J56-INTMARB!J56</f>
        <v>0.52089423903697329</v>
      </c>
      <c r="K56" s="10">
        <f>PPRD!K56+RCV_RCY!K56+IMP!K56-EXP!K56+STK_CHG!K56-INTMARB!K56</f>
        <v>3.5587274290627682</v>
      </c>
      <c r="L56" s="10">
        <f>PPRD!L56+RCV_RCY!L56+IMP!L56-EXP!L56+STK_CHG!L56-INTMARB!L56</f>
        <v>14.27411865864145</v>
      </c>
      <c r="M56" s="10">
        <f>PPRD!M56+RCV_RCY!M56+IMP!M56-EXP!M56+STK_CHG!M56-INTMARB!M56</f>
        <v>48.15133276010318</v>
      </c>
      <c r="N56" s="10">
        <f>PPRD!N56+RCV_RCY!N56+IMP!N56-EXP!N56+STK_CHG!N56-INTMARB!N56</f>
        <v>100.5159071367154</v>
      </c>
      <c r="O56" s="10">
        <f>PPRD!O56+RCV_RCY!O56+IMP!O56-EXP!O56+STK_CHG!O56-INTMARB!O56</f>
        <v>184.69475494411009</v>
      </c>
      <c r="P56" s="10">
        <f>PPRD!P56+RCV_RCY!P56+IMP!P56-EXP!P56+STK_CHG!P56-INTMARB!P56</f>
        <v>227.34307824591571</v>
      </c>
      <c r="Q56" s="10">
        <f>PPRD!Q56+RCV_RCY!Q56+IMP!Q56-EXP!Q56+STK_CHG!Q56-INTMARB!Q56</f>
        <v>248.17712811693889</v>
      </c>
      <c r="R56" s="10">
        <f>PPRD!R56+RCV_RCY!R56+IMP!R56-EXP!R56+STK_CHG!R56-INTMARB!R56</f>
        <v>262.81169389509893</v>
      </c>
      <c r="S56" s="10">
        <f>PPRD!S56+RCV_RCY!S56+IMP!S56-EXP!S56+STK_CHG!S56-INTMARB!S56</f>
        <v>266.1564918314703</v>
      </c>
      <c r="T56" s="10">
        <f>PPRD!T56+RCV_RCY!T56+IMP!T56-EXP!T56+STK_CHG!T56-INTMARB!T56</f>
        <v>284.42820292347369</v>
      </c>
      <c r="U56" s="10">
        <f>PPRD!U56+RCV_RCY!U56+IMP!U56-EXP!U56+STK_CHG!U56-INTMARB!U56</f>
        <v>335.63198624247627</v>
      </c>
      <c r="V56" s="10">
        <f>PPRD!V56+RCV_RCY!V56+IMP!V56-EXP!V56+STK_CHG!V56-INTMARB!V56</f>
        <v>365.64918314703351</v>
      </c>
      <c r="W56" s="10">
        <f>PPRD!W56+RCV_RCY!W56+IMP!W56-EXP!W56+STK_CHG!W56-INTMARB!W56</f>
        <v>439.57007738607052</v>
      </c>
      <c r="X56" s="10">
        <f>PPRD!X56+RCV_RCY!X56+IMP!X56-EXP!X56+STK_CHG!X56-INTMARB!X56</f>
        <v>483.06964746345659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1.026999140154772</v>
      </c>
      <c r="D57" s="10">
        <f>PPRD!D57+RCV_RCY!D57+IMP!D57-EXP!D57+STK_CHG!D57-INTMARB!D57</f>
        <v>1.337575236457438</v>
      </c>
      <c r="E57" s="10">
        <f>PPRD!E57+RCV_RCY!E57+IMP!E57-EXP!E57+STK_CHG!E57-INTMARB!E57</f>
        <v>1.6002579535683581</v>
      </c>
      <c r="F57" s="10">
        <f>PPRD!F57+RCV_RCY!F57+IMP!F57-EXP!F57+STK_CHG!F57-INTMARB!F57</f>
        <v>2.4840068787618228</v>
      </c>
      <c r="G57" s="10">
        <f>PPRD!G57+RCV_RCY!G57+IMP!G57-EXP!G57+STK_CHG!G57-INTMARB!G57</f>
        <v>2.6511607910576092</v>
      </c>
      <c r="H57" s="10">
        <f>PPRD!H57+RCV_RCY!H57+IMP!H57-EXP!H57+STK_CHG!H57-INTMARB!H57</f>
        <v>2.698968185726569</v>
      </c>
      <c r="I57" s="10">
        <f>PPRD!I57+RCV_RCY!I57+IMP!I57-EXP!I57+STK_CHG!I57-INTMARB!I57</f>
        <v>3.2960447119518479</v>
      </c>
      <c r="J57" s="10">
        <f>PPRD!J57+RCV_RCY!J57+IMP!J57-EXP!J57+STK_CHG!J57-INTMARB!J57</f>
        <v>4.609716251074806</v>
      </c>
      <c r="K57" s="10">
        <f>PPRD!K57+RCV_RCY!K57+IMP!K57-EXP!K57+STK_CHG!K57-INTMARB!K57</f>
        <v>5.8517626827171103</v>
      </c>
      <c r="L57" s="10">
        <f>PPRD!L57+RCV_RCY!L57+IMP!L57-EXP!L57+STK_CHG!L57-INTMARB!L57</f>
        <v>11.08245915735168</v>
      </c>
      <c r="M57" s="10">
        <f>PPRD!M57+RCV_RCY!M57+IMP!M57-EXP!M57+STK_CHG!M57-INTMARB!M57</f>
        <v>12.049785038693029</v>
      </c>
      <c r="N57" s="10">
        <f>PPRD!N57+RCV_RCY!N57+IMP!N57-EXP!N57+STK_CHG!N57-INTMARB!N57</f>
        <v>13.81006018916595</v>
      </c>
      <c r="O57" s="10">
        <f>PPRD!O57+RCV_RCY!O57+IMP!O57-EXP!O57+STK_CHG!O57-INTMARB!O57</f>
        <v>14.519432502149609</v>
      </c>
      <c r="P57" s="10">
        <f>PPRD!P57+RCV_RCY!P57+IMP!P57-EXP!P57+STK_CHG!P57-INTMARB!P57</f>
        <v>18.381599312123811</v>
      </c>
      <c r="Q57" s="10">
        <f>PPRD!Q57+RCV_RCY!Q57+IMP!Q57-EXP!Q57+STK_CHG!Q57-INTMARB!Q57</f>
        <v>21.754084264832329</v>
      </c>
      <c r="R57" s="10">
        <f>PPRD!R57+RCV_RCY!R57+IMP!R57-EXP!R57+STK_CHG!R57-INTMARB!R57</f>
        <v>23.786672398968189</v>
      </c>
      <c r="S57" s="10">
        <f>PPRD!S57+RCV_RCY!S57+IMP!S57-EXP!S57+STK_CHG!S57-INTMARB!S57</f>
        <v>23.11074806534824</v>
      </c>
      <c r="T57" s="10">
        <f>PPRD!T57+RCV_RCY!T57+IMP!T57-EXP!T57+STK_CHG!T57-INTMARB!T57</f>
        <v>24.015993121238171</v>
      </c>
      <c r="U57" s="10">
        <f>PPRD!U57+RCV_RCY!U57+IMP!U57-EXP!U57+STK_CHG!U57-INTMARB!U57</f>
        <v>26.184694754944111</v>
      </c>
      <c r="V57" s="10">
        <f>PPRD!V57+RCV_RCY!V57+IMP!V57-EXP!V57+STK_CHG!V57-INTMARB!V57</f>
        <v>26.01513327601031</v>
      </c>
      <c r="W57" s="10">
        <f>PPRD!W57+RCV_RCY!W57+IMP!W57-EXP!W57+STK_CHG!W57-INTMARB!W57</f>
        <v>26.97523645743766</v>
      </c>
      <c r="X57" s="10">
        <f>PPRD!X57+RCV_RCY!X57+IMP!X57-EXP!X57+STK_CHG!X57-INTMARB!X57</f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3.176612209802236</v>
      </c>
      <c r="D58" s="10">
        <f>PPRD!D58+RCV_RCY!D58+IMP!D58-EXP!D58+STK_CHG!D58-INTMARB!D58</f>
        <v>3.511006018916595</v>
      </c>
      <c r="E58" s="10">
        <f>PPRD!E58+RCV_RCY!E58+IMP!E58-EXP!E58+STK_CHG!E58-INTMARB!E58</f>
        <v>2.8184006878761818</v>
      </c>
      <c r="F58" s="10">
        <f>PPRD!F58+RCV_RCY!F58+IMP!F58-EXP!F58+STK_CHG!F58-INTMARB!F58</f>
        <v>2.9139294926913162</v>
      </c>
      <c r="G58" s="10">
        <f>PPRD!G58+RCV_RCY!G58+IMP!G58-EXP!G58+STK_CHG!G58-INTMARB!G58</f>
        <v>2.603439380911436</v>
      </c>
      <c r="H58" s="10">
        <f>PPRD!H58+RCV_RCY!H58+IMP!H58-EXP!H58+STK_CHG!H58-INTMARB!H58</f>
        <v>3.1049871023215818</v>
      </c>
      <c r="I58" s="10">
        <f>PPRD!I58+RCV_RCY!I58+IMP!I58-EXP!I58+STK_CHG!I58-INTMARB!I58</f>
        <v>3.6304385210662078</v>
      </c>
      <c r="J58" s="10">
        <f>PPRD!J58+RCV_RCY!J58+IMP!J58-EXP!J58+STK_CHG!J58-INTMARB!J58</f>
        <v>2.9855546001719691</v>
      </c>
      <c r="K58" s="10">
        <f>PPRD!K58+RCV_RCY!K58+IMP!K58-EXP!K58+STK_CHG!K58-INTMARB!K58</f>
        <v>3.463284608770421</v>
      </c>
      <c r="L58" s="10">
        <f>PPRD!L58+RCV_RCY!L58+IMP!L58-EXP!L58+STK_CHG!L58-INTMARB!L58</f>
        <v>4.0603611349957003</v>
      </c>
      <c r="M58" s="10">
        <f>PPRD!M58+RCV_RCY!M58+IMP!M58-EXP!M58+STK_CHG!M58-INTMARB!M58</f>
        <v>3.5683576956147891</v>
      </c>
      <c r="N58" s="10">
        <f>PPRD!N58+RCV_RCY!N58+IMP!N58-EXP!N58+STK_CHG!N58-INTMARB!N58</f>
        <v>2.1567497850386932</v>
      </c>
      <c r="O58" s="10">
        <f>PPRD!O58+RCV_RCY!O58+IMP!O58-EXP!O58+STK_CHG!O58-INTMARB!O58</f>
        <v>2.32871883061049</v>
      </c>
      <c r="P58" s="10">
        <f>PPRD!P58+RCV_RCY!P58+IMP!P58-EXP!P58+STK_CHG!P58-INTMARB!P58</f>
        <v>2.663112639724849</v>
      </c>
      <c r="Q58" s="10">
        <f>PPRD!Q58+RCV_RCY!Q58+IMP!Q58-EXP!Q58+STK_CHG!Q58-INTMARB!Q58</f>
        <v>2.5938950988822009</v>
      </c>
      <c r="R58" s="10">
        <f>PPRD!R58+RCV_RCY!R58+IMP!R58-EXP!R58+STK_CHG!R58-INTMARB!R58</f>
        <v>2.7754084264832328</v>
      </c>
      <c r="S58" s="10">
        <f>PPRD!S58+RCV_RCY!S58+IMP!S58-EXP!S58+STK_CHG!S58-INTMARB!S58</f>
        <v>2.8995700773860711</v>
      </c>
      <c r="T58" s="10">
        <f>PPRD!T58+RCV_RCY!T58+IMP!T58-EXP!T58+STK_CHG!T58-INTMARB!T58</f>
        <v>2.8016337059329319</v>
      </c>
      <c r="U58" s="10">
        <f>PPRD!U58+RCV_RCY!U58+IMP!U58-EXP!U58+STK_CHG!U58-INTMARB!U58</f>
        <v>2.8995700773860711</v>
      </c>
      <c r="V58" s="10">
        <f>PPRD!V58+RCV_RCY!V58+IMP!V58-EXP!V58+STK_CHG!V58-INTMARB!V58</f>
        <v>3.097850386930352</v>
      </c>
      <c r="W58" s="10">
        <f>PPRD!W58+RCV_RCY!W58+IMP!W58-EXP!W58+STK_CHG!W58-INTMARB!W58</f>
        <v>3.2268271711091998</v>
      </c>
      <c r="X58" s="10">
        <f>PPRD!X58+RCV_RCY!X58+IMP!X58-EXP!X58+STK_CHG!X58-INTMARB!X58</f>
        <v>3.6638865004299221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423.23490971625102</v>
      </c>
      <c r="D59" s="10">
        <f>PPRD!D59+RCV_RCY!D59+IMP!D59-EXP!D59+STK_CHG!D59-INTMARB!D59</f>
        <v>470.28753224419586</v>
      </c>
      <c r="E59" s="10">
        <f>PPRD!E59+RCV_RCY!E59+IMP!E59-EXP!E59+STK_CHG!E59-INTMARB!E59</f>
        <v>490.44617368873605</v>
      </c>
      <c r="F59" s="10">
        <f>PPRD!F59+RCV_RCY!F59+IMP!F59-EXP!F59+STK_CHG!F59-INTMARB!F59</f>
        <v>599.57480653482367</v>
      </c>
      <c r="G59" s="10">
        <f>PPRD!G59+RCV_RCY!G59+IMP!G59-EXP!G59+STK_CHG!G59-INTMARB!G59</f>
        <v>676.79372312983662</v>
      </c>
      <c r="H59" s="10">
        <f>PPRD!H59+RCV_RCY!H59+IMP!H59-EXP!H59+STK_CHG!H59-INTMARB!H59</f>
        <v>808.32613929492686</v>
      </c>
      <c r="I59" s="10">
        <f>PPRD!I59+RCV_RCY!I59+IMP!I59-EXP!I59+STK_CHG!I59-INTMARB!I59</f>
        <v>972.84325021496113</v>
      </c>
      <c r="J59" s="10">
        <f>PPRD!J59+RCV_RCY!J59+IMP!J59-EXP!J59+STK_CHG!J59-INTMARB!J59</f>
        <v>1239.992347377472</v>
      </c>
      <c r="K59" s="10">
        <f>PPRD!K59+RCV_RCY!K59+IMP!K59-EXP!K59+STK_CHG!K59-INTMARB!K59</f>
        <v>1471.4817712811691</v>
      </c>
      <c r="L59" s="10">
        <f>PPRD!L59+RCV_RCY!L59+IMP!L59-EXP!L59+STK_CHG!L59-INTMARB!L59</f>
        <v>1519.0360275150476</v>
      </c>
      <c r="M59" s="10">
        <f>PPRD!M59+RCV_RCY!M59+IMP!M59-EXP!M59+STK_CHG!M59-INTMARB!M59</f>
        <v>1843.200085984523</v>
      </c>
      <c r="N59" s="10">
        <f>PPRD!N59+RCV_RCY!N59+IMP!N59-EXP!N59+STK_CHG!N59-INTMARB!N59</f>
        <v>1737.4415305245052</v>
      </c>
      <c r="O59" s="10">
        <f>PPRD!O59+RCV_RCY!O59+IMP!O59-EXP!O59+STK_CHG!O59-INTMARB!O59</f>
        <v>1973.9156491831473</v>
      </c>
      <c r="P59" s="10">
        <f>PPRD!P59+RCV_RCY!P59+IMP!P59-EXP!P59+STK_CHG!P59-INTMARB!P59</f>
        <v>2041.4015477214098</v>
      </c>
      <c r="Q59" s="10">
        <f>PPRD!Q59+RCV_RCY!Q59+IMP!Q59-EXP!Q59+STK_CHG!Q59-INTMARB!Q59</f>
        <v>1695.5766122098021</v>
      </c>
      <c r="R59" s="10">
        <f>PPRD!R59+RCV_RCY!R59+IMP!R59-EXP!R59+STK_CHG!R59-INTMARB!R59</f>
        <v>1979.6503009458295</v>
      </c>
      <c r="S59" s="10">
        <f>PPRD!S59+RCV_RCY!S59+IMP!S59-EXP!S59+STK_CHG!S59-INTMARB!S59</f>
        <v>2045.4380051590711</v>
      </c>
      <c r="T59" s="10">
        <f>PPRD!T59+RCV_RCY!T59+IMP!T59-EXP!T59+STK_CHG!T59-INTMARB!T59</f>
        <v>2046.8997420464311</v>
      </c>
      <c r="U59" s="10">
        <f>PPRD!U59+RCV_RCY!U59+IMP!U59-EXP!U59+STK_CHG!U59-INTMARB!U59</f>
        <v>1995.3185726569218</v>
      </c>
      <c r="V59" s="10">
        <f>PPRD!V59+RCV_RCY!V59+IMP!V59-EXP!V59+STK_CHG!V59-INTMARB!V59</f>
        <v>1877.190197764402</v>
      </c>
      <c r="W59" s="10">
        <f>PPRD!W59+RCV_RCY!W59+IMP!W59-EXP!W59+STK_CHG!W59-INTMARB!W59</f>
        <v>1852.2737747205501</v>
      </c>
      <c r="X59" s="10">
        <f>PPRD!X59+RCV_RCY!X59+IMP!X59-EXP!X59+STK_CHG!X59-INTMARB!X59</f>
        <v>1895.452364574377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6.5527085124677553</v>
      </c>
      <c r="H60" s="10">
        <f>PPRD!H60+RCV_RCY!H60+IMP!H60-EXP!H60+STK_CHG!H60-INTMARB!H60</f>
        <v>11.55537403267412</v>
      </c>
      <c r="I60" s="10">
        <f>PPRD!I60+RCV_RCY!I60+IMP!I60-EXP!I60+STK_CHG!I60-INTMARB!I60</f>
        <v>4.2980223559759239</v>
      </c>
      <c r="J60" s="10">
        <f>PPRD!J60+RCV_RCY!J60+IMP!J60-EXP!J60+STK_CHG!J60-INTMARB!J60</f>
        <v>8.3846947549441087</v>
      </c>
      <c r="K60" s="10">
        <f>PPRD!K60+RCV_RCY!K60+IMP!K60-EXP!K60+STK_CHG!K60-INTMARB!K60</f>
        <v>16.417110920034389</v>
      </c>
      <c r="L60" s="10">
        <f>PPRD!L60+RCV_RCY!L60+IMP!L60-EXP!L60+STK_CHG!L60-INTMARB!L60</f>
        <v>25.365434221840069</v>
      </c>
      <c r="M60" s="10">
        <f>PPRD!M60+RCV_RCY!M60+IMP!M60-EXP!M60+STK_CHG!M60-INTMARB!M60</f>
        <v>13.17592433361995</v>
      </c>
      <c r="N60" s="10">
        <f>PPRD!N60+RCV_RCY!N60+IMP!N60-EXP!N60+STK_CHG!N60-INTMARB!N60</f>
        <v>23.32209802235597</v>
      </c>
      <c r="O60" s="10">
        <f>PPRD!O60+RCV_RCY!O60+IMP!O60-EXP!O60+STK_CHG!O60-INTMARB!O60</f>
        <v>10.287102321582109</v>
      </c>
      <c r="P60" s="10">
        <f>PPRD!P60+RCV_RCY!P60+IMP!P60-EXP!P60+STK_CHG!P60-INTMARB!P60</f>
        <v>19.587790197764399</v>
      </c>
      <c r="Q60" s="10">
        <f>PPRD!Q60+RCV_RCY!Q60+IMP!Q60-EXP!Q60+STK_CHG!Q60-INTMARB!Q60</f>
        <v>16.135253654342218</v>
      </c>
      <c r="R60" s="10">
        <f>PPRD!R60+RCV_RCY!R60+IMP!R60-EXP!R60+STK_CHG!R60-INTMARB!R60</f>
        <v>18.742218400687879</v>
      </c>
      <c r="S60" s="10">
        <f>PPRD!S60+RCV_RCY!S60+IMP!S60-EXP!S60+STK_CHG!S60-INTMARB!S60</f>
        <v>24.09716251074806</v>
      </c>
      <c r="T60" s="10">
        <f>PPRD!T60+RCV_RCY!T60+IMP!T60-EXP!T60+STK_CHG!T60-INTMARB!T60</f>
        <v>28.11332760103182</v>
      </c>
      <c r="U60" s="10">
        <f>PPRD!U60+RCV_RCY!U60+IMP!U60-EXP!U60+STK_CHG!U60-INTMARB!U60</f>
        <v>14.09191745485812</v>
      </c>
      <c r="V60" s="10">
        <f>PPRD!V60+RCV_RCY!V60+IMP!V60-EXP!V60+STK_CHG!V60-INTMARB!V60</f>
        <v>17.47394668959587</v>
      </c>
      <c r="W60" s="10">
        <f>PPRD!W60+RCV_RCY!W60+IMP!W60-EXP!W60+STK_CHG!W60-INTMARB!W60</f>
        <v>18.812725709372309</v>
      </c>
      <c r="X60" s="10">
        <f>PPRD!X60+RCV_RCY!X60+IMP!X60-EXP!X60+STK_CHG!X60-INTMARB!X60</f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28.828718830610491</v>
      </c>
      <c r="D61" s="10">
        <f>PPRD!D61+RCV_RCY!D61+IMP!D61-EXP!D61+STK_CHG!D61-INTMARB!D61</f>
        <v>44.473086844368012</v>
      </c>
      <c r="E61" s="10">
        <f>PPRD!E61+RCV_RCY!E61+IMP!E61-EXP!E61+STK_CHG!E61-INTMARB!E61</f>
        <v>45.595700773860713</v>
      </c>
      <c r="F61" s="10">
        <f>PPRD!F61+RCV_RCY!F61+IMP!F61-EXP!F61+STK_CHG!F61-INTMARB!F61</f>
        <v>51.519088564058471</v>
      </c>
      <c r="G61" s="10">
        <f>PPRD!G61+RCV_RCY!G61+IMP!G61-EXP!G61+STK_CHG!G61-INTMARB!G61</f>
        <v>72.250902837489249</v>
      </c>
      <c r="H61" s="10">
        <f>PPRD!H61+RCV_RCY!H61+IMP!H61-EXP!H61+STK_CHG!H61-INTMARB!H61</f>
        <v>92.839380911435939</v>
      </c>
      <c r="I61" s="10">
        <f>PPRD!I61+RCV_RCY!I61+IMP!I61-EXP!I61+STK_CHG!I61-INTMARB!I61</f>
        <v>79.798452278589849</v>
      </c>
      <c r="J61" s="10">
        <f>PPRD!J61+RCV_RCY!J61+IMP!J61-EXP!J61+STK_CHG!J61-INTMARB!J61</f>
        <v>81.303181427343077</v>
      </c>
      <c r="K61" s="10">
        <f>PPRD!K61+RCV_RCY!K61+IMP!K61-EXP!K61+STK_CHG!K61-INTMARB!K61</f>
        <v>85.745657781599306</v>
      </c>
      <c r="L61" s="10">
        <f>PPRD!L61+RCV_RCY!L61+IMP!L61-EXP!L61+STK_CHG!L61-INTMARB!L61</f>
        <v>125.3463456577816</v>
      </c>
      <c r="M61" s="10">
        <f>PPRD!M61+RCV_RCY!M61+IMP!M61-EXP!M61+STK_CHG!M61-INTMARB!M61</f>
        <v>143.0328460877042</v>
      </c>
      <c r="N61" s="10">
        <f>PPRD!N61+RCV_RCY!N61+IMP!N61-EXP!N61+STK_CHG!N61-INTMARB!N61</f>
        <v>140.47480653482373</v>
      </c>
      <c r="O61" s="10">
        <f>PPRD!O61+RCV_RCY!O61+IMP!O61-EXP!O61+STK_CHG!O61-INTMARB!O61</f>
        <v>162.63250214961306</v>
      </c>
      <c r="P61" s="10">
        <f>PPRD!P61+RCV_RCY!P61+IMP!P61-EXP!P61+STK_CHG!P61-INTMARB!P61</f>
        <v>199.64170249355121</v>
      </c>
      <c r="Q61" s="10">
        <f>PPRD!Q61+RCV_RCY!Q61+IMP!Q61-EXP!Q61+STK_CHG!Q61-INTMARB!Q61</f>
        <v>218.0638865004299</v>
      </c>
      <c r="R61" s="10">
        <f>PPRD!R61+RCV_RCY!R61+IMP!R61-EXP!R61+STK_CHG!R61-INTMARB!R61</f>
        <v>235.51160791057609</v>
      </c>
      <c r="S61" s="10">
        <f>PPRD!S61+RCV_RCY!S61+IMP!S61-EXP!S61+STK_CHG!S61-INTMARB!S61</f>
        <v>234.41289767841789</v>
      </c>
      <c r="T61" s="10">
        <f>PPRD!T61+RCV_RCY!T61+IMP!T61-EXP!T61+STK_CHG!T61-INTMARB!T61</f>
        <v>225.0668959587274</v>
      </c>
      <c r="U61" s="10">
        <f>PPRD!U61+RCV_RCY!U61+IMP!U61-EXP!U61+STK_CHG!U61-INTMARB!U61</f>
        <v>228.01659501289771</v>
      </c>
      <c r="V61" s="10">
        <f>PPRD!V61+RCV_RCY!V61+IMP!V61-EXP!V61+STK_CHG!V61-INTMARB!V61</f>
        <v>231.6327601031814</v>
      </c>
      <c r="W61" s="10">
        <f>PPRD!W61+RCV_RCY!W61+IMP!W61-EXP!W61+STK_CHG!W61-INTMARB!W61</f>
        <v>245.08933791917451</v>
      </c>
      <c r="X61" s="10">
        <f>PPRD!X61+RCV_RCY!X61+IMP!X61-EXP!X61+STK_CHG!X61-INTMARB!X61</f>
        <v>245.80825451418741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140.8235597592433</v>
      </c>
      <c r="D62" s="10">
        <f>PPRD!D62+RCV_RCY!D62+IMP!D62-EXP!D62+STK_CHG!D62-INTMARB!D62</f>
        <v>142.9970765262253</v>
      </c>
      <c r="E62" s="10">
        <f>PPRD!E62+RCV_RCY!E62+IMP!E62-EXP!E62+STK_CHG!E62-INTMARB!E62</f>
        <v>135.2822871883061</v>
      </c>
      <c r="F62" s="10">
        <f>PPRD!F62+RCV_RCY!F62+IMP!F62-EXP!F62+STK_CHG!F62-INTMARB!F62</f>
        <v>182.0006018916595</v>
      </c>
      <c r="G62" s="10">
        <f>PPRD!G62+RCV_RCY!G62+IMP!G62-EXP!G62+STK_CHG!G62-INTMARB!G62</f>
        <v>171.99294926913149</v>
      </c>
      <c r="H62" s="10">
        <f>PPRD!H62+RCV_RCY!H62+IMP!H62-EXP!H62+STK_CHG!H62-INTMARB!H62</f>
        <v>187.27910576096301</v>
      </c>
      <c r="I62" s="10">
        <f>PPRD!I62+RCV_RCY!I62+IMP!I62-EXP!I62+STK_CHG!I62-INTMARB!I62</f>
        <v>184.46070507308681</v>
      </c>
      <c r="J62" s="10">
        <f>PPRD!J62+RCV_RCY!J62+IMP!J62-EXP!J62+STK_CHG!J62-INTMARB!J62</f>
        <v>134.5896818572657</v>
      </c>
      <c r="K62" s="10">
        <f>PPRD!K62+RCV_RCY!K62+IMP!K62-EXP!K62+STK_CHG!K62-INTMARB!K62</f>
        <v>202.44574376612209</v>
      </c>
      <c r="L62" s="10">
        <f>PPRD!L62+RCV_RCY!L62+IMP!L62-EXP!L62+STK_CHG!L62-INTMARB!L62</f>
        <v>236.93516766981941</v>
      </c>
      <c r="M62" s="10">
        <f>PPRD!M62+RCV_RCY!M62+IMP!M62-EXP!M62+STK_CHG!M62-INTMARB!M62</f>
        <v>306.33422184006878</v>
      </c>
      <c r="N62" s="10">
        <f>PPRD!N62+RCV_RCY!N62+IMP!N62-EXP!N62+STK_CHG!N62-INTMARB!N62</f>
        <v>306.94565778159932</v>
      </c>
      <c r="O62" s="10">
        <f>PPRD!O62+RCV_RCY!O62+IMP!O62-EXP!O62+STK_CHG!O62-INTMARB!O62</f>
        <v>346.381513327601</v>
      </c>
      <c r="P62" s="10">
        <f>PPRD!P62+RCV_RCY!P62+IMP!P62-EXP!P62+STK_CHG!P62-INTMARB!P62</f>
        <v>348.68392089423901</v>
      </c>
      <c r="Q62" s="10">
        <f>PPRD!Q62+RCV_RCY!Q62+IMP!Q62-EXP!Q62+STK_CHG!Q62-INTMARB!Q62</f>
        <v>360.31341358555466</v>
      </c>
      <c r="R62" s="10">
        <f>PPRD!R62+RCV_RCY!R62+IMP!R62-EXP!R62+STK_CHG!R62-INTMARB!R62</f>
        <v>371.75640584694742</v>
      </c>
      <c r="S62" s="10">
        <f>PPRD!S62+RCV_RCY!S62+IMP!S62-EXP!S62+STK_CHG!S62-INTMARB!S62</f>
        <v>367.17540842648322</v>
      </c>
      <c r="T62" s="10">
        <f>PPRD!T62+RCV_RCY!T62+IMP!T62-EXP!T62+STK_CHG!T62-INTMARB!T62</f>
        <v>378.55159071367149</v>
      </c>
      <c r="U62" s="10">
        <f>PPRD!U62+RCV_RCY!U62+IMP!U62-EXP!U62+STK_CHG!U62-INTMARB!U62</f>
        <v>374.24522785898529</v>
      </c>
      <c r="V62" s="10">
        <f>PPRD!V62+RCV_RCY!V62+IMP!V62-EXP!V62+STK_CHG!V62-INTMARB!V62</f>
        <v>377.67265692175403</v>
      </c>
      <c r="W62" s="10">
        <f>PPRD!W62+RCV_RCY!W62+IMP!W62-EXP!W62+STK_CHG!W62-INTMARB!W62</f>
        <v>375.99836629406707</v>
      </c>
      <c r="X62" s="10">
        <f>PPRD!X62+RCV_RCY!X62+IMP!X62-EXP!X62+STK_CHG!X62-INTMARB!X62</f>
        <v>398.50008598452263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20.357695614789339</v>
      </c>
      <c r="M63" s="10">
        <f>PPRD!M63+RCV_RCY!M63+IMP!M63-EXP!M63+STK_CHG!M63-INTMARB!M63</f>
        <v>56.753224419604457</v>
      </c>
      <c r="N63" s="10">
        <f>PPRD!N63+RCV_RCY!N63+IMP!N63-EXP!N63+STK_CHG!N63-INTMARB!N63</f>
        <v>56.077730008598422</v>
      </c>
      <c r="O63" s="10">
        <f>PPRD!O63+RCV_RCY!O63+IMP!O63-EXP!O63+STK_CHG!O63-INTMARB!O63</f>
        <v>54.431642304385193</v>
      </c>
      <c r="P63" s="10">
        <f>PPRD!P63+RCV_RCY!P63+IMP!P63-EXP!P63+STK_CHG!P63-INTMARB!P63</f>
        <v>54.128976784178874</v>
      </c>
      <c r="Q63" s="10">
        <f>PPRD!Q63+RCV_RCY!Q63+IMP!Q63-EXP!Q63+STK_CHG!Q63-INTMARB!Q63</f>
        <v>38.935167669819378</v>
      </c>
      <c r="R63" s="10">
        <f>PPRD!R63+RCV_RCY!R63+IMP!R63-EXP!R63+STK_CHG!R63-INTMARB!R63</f>
        <v>40.572312983662883</v>
      </c>
      <c r="S63" s="10">
        <f>PPRD!S63+RCV_RCY!S63+IMP!S63-EXP!S63+STK_CHG!S63-INTMARB!S63</f>
        <v>43.064488392089416</v>
      </c>
      <c r="T63" s="10">
        <f>PPRD!T63+RCV_RCY!T63+IMP!T63-EXP!T63+STK_CHG!T63-INTMARB!T63</f>
        <v>96.757609630266501</v>
      </c>
      <c r="U63" s="10">
        <f>PPRD!U63+RCV_RCY!U63+IMP!U63-EXP!U63+STK_CHG!U63-INTMARB!U63</f>
        <v>113.35709372312988</v>
      </c>
      <c r="V63" s="10">
        <f>PPRD!V63+RCV_RCY!V63+IMP!V63-EXP!V63+STK_CHG!V63-INTMARB!V63</f>
        <v>129.42708512467755</v>
      </c>
      <c r="W63" s="10">
        <f>PPRD!W63+RCV_RCY!W63+IMP!W63-EXP!W63+STK_CHG!W63-INTMARB!W63</f>
        <v>129.67274290627685</v>
      </c>
      <c r="X63" s="10">
        <f>PPRD!X63+RCV_RCY!X63+IMP!X63-EXP!X63+STK_CHG!X63-INTMARB!X63</f>
        <v>161.28925193465173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1.3757523645743768</v>
      </c>
      <c r="M64" s="10">
        <f>PPRD!M64+RCV_RCY!M64+IMP!M64-EXP!M64+STK_CHG!M64-INTMARB!M64</f>
        <v>4.815133276010318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114.32012037833189</v>
      </c>
      <c r="M65" s="10">
        <f>PPRD!M65+RCV_RCY!M65+IMP!M65-EXP!M65+STK_CHG!M65-INTMARB!M65</f>
        <v>328.35778159931203</v>
      </c>
      <c r="N65" s="10">
        <f>PPRD!N65+RCV_RCY!N65+IMP!N65-EXP!N65+STK_CHG!N65-INTMARB!N65</f>
        <v>305.22072226999131</v>
      </c>
      <c r="O65" s="10">
        <f>PPRD!O65+RCV_RCY!O65+IMP!O65-EXP!O65+STK_CHG!O65-INTMARB!O65</f>
        <v>302.43559759243328</v>
      </c>
      <c r="P65" s="10">
        <f>PPRD!P65+RCV_RCY!P65+IMP!P65-EXP!P65+STK_CHG!P65-INTMARB!P65</f>
        <v>298.91212381771277</v>
      </c>
      <c r="Q65" s="10">
        <f>PPRD!Q65+RCV_RCY!Q65+IMP!Q65-EXP!Q65+STK_CHG!Q65-INTMARB!Q65</f>
        <v>383.74703353396387</v>
      </c>
      <c r="R65" s="10">
        <f>PPRD!R65+RCV_RCY!R65+IMP!R65-EXP!R65+STK_CHG!R65-INTMARB!R65</f>
        <v>223.1907136715391</v>
      </c>
      <c r="S65" s="10">
        <f>PPRD!S65+RCV_RCY!S65+IMP!S65-EXP!S65+STK_CHG!S65-INTMARB!S65</f>
        <v>401.87583834909708</v>
      </c>
      <c r="T65" s="10">
        <f>PPRD!T65+RCV_RCY!T65+IMP!T65-EXP!T65+STK_CHG!T65-INTMARB!T65</f>
        <v>386.65279449699062</v>
      </c>
      <c r="U65" s="10">
        <f>PPRD!U65+RCV_RCY!U65+IMP!U65-EXP!U65+STK_CHG!U65-INTMARB!U65</f>
        <v>369.82398968185714</v>
      </c>
      <c r="V65" s="10">
        <f>PPRD!V65+RCV_RCY!V65+IMP!V65-EXP!V65+STK_CHG!V65-INTMARB!V65</f>
        <v>359.75451418744609</v>
      </c>
      <c r="W65" s="10">
        <f>PPRD!W65+RCV_RCY!W65+IMP!W65-EXP!W65+STK_CHG!W65-INTMARB!W65</f>
        <v>576.23800515907135</v>
      </c>
      <c r="X65" s="10">
        <f>PPRD!X65+RCV_RCY!X65+IMP!X65-EXP!X65+STK_CHG!X65-INTMARB!X65</f>
        <v>617.23147033533962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11.705846947549437</v>
      </c>
      <c r="M66" s="10">
        <f>PPRD!M66+RCV_RCY!M66+IMP!M66-EXP!M66+STK_CHG!M66-INTMARB!M66</f>
        <v>10.805417024935508</v>
      </c>
      <c r="N66" s="10">
        <f>PPRD!N66+RCV_RCY!N66+IMP!N66-EXP!N66+STK_CHG!N66-INTMARB!N66</f>
        <v>29.714875322441955</v>
      </c>
      <c r="O66" s="10">
        <f>PPRD!O66+RCV_RCY!O66+IMP!O66-EXP!O66+STK_CHG!O66-INTMARB!O66</f>
        <v>18.009028374892516</v>
      </c>
      <c r="P66" s="10">
        <f>PPRD!P66+RCV_RCY!P66+IMP!P66-EXP!P66+STK_CHG!P66-INTMARB!P66</f>
        <v>4.5022355975924331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17.149613069647462</v>
      </c>
      <c r="I69" s="10">
        <f>PPRD!I69+RCV_RCY!I69+IMP!I69-EXP!I69+STK_CHG!I69-INTMARB!I69</f>
        <v>58.111435941530516</v>
      </c>
      <c r="J69" s="10">
        <f>PPRD!J69+RCV_RCY!J69+IMP!J69-EXP!J69+STK_CHG!J69-INTMARB!J69</f>
        <v>51.033619948409282</v>
      </c>
      <c r="K69" s="10">
        <f>PPRD!K69+RCV_RCY!K69+IMP!K69-EXP!K69+STK_CHG!K69-INTMARB!K69</f>
        <v>41.334737747205509</v>
      </c>
      <c r="L69" s="10">
        <f>PPRD!L69+RCV_RCY!L69+IMP!L69-EXP!L69+STK_CHG!L69-INTMARB!L69</f>
        <v>89.565090283748916</v>
      </c>
      <c r="M69" s="10">
        <f>PPRD!M69+RCV_RCY!M69+IMP!M69-EXP!M69+STK_CHG!M69-INTMARB!M69</f>
        <v>46.749269131556318</v>
      </c>
      <c r="N69" s="10">
        <f>PPRD!N69+RCV_RCY!N69+IMP!N69-EXP!N69+STK_CHG!N69-INTMARB!N69</f>
        <v>39.149183147033533</v>
      </c>
      <c r="O69" s="10">
        <f>PPRD!O69+RCV_RCY!O69+IMP!O69-EXP!O69+STK_CHG!O69-INTMARB!O69</f>
        <v>29.804901117798796</v>
      </c>
      <c r="P69" s="10">
        <f>PPRD!P69+RCV_RCY!P69+IMP!P69-EXP!P69+STK_CHG!P69-INTMARB!P69</f>
        <v>23.411693895098875</v>
      </c>
      <c r="Q69" s="10">
        <f>PPRD!Q69+RCV_RCY!Q69+IMP!Q69-EXP!Q69+STK_CHG!Q69-INTMARB!Q69</f>
        <v>15.577730008598451</v>
      </c>
      <c r="R69" s="10">
        <f>PPRD!R69+RCV_RCY!R69+IMP!R69-EXP!R69+STK_CHG!R69-INTMARB!R69</f>
        <v>23.77188306104901</v>
      </c>
      <c r="S69" s="10">
        <f>PPRD!S69+RCV_RCY!S69+IMP!S69-EXP!S69+STK_CHG!S69-INTMARB!S69</f>
        <v>4.7723989681857271</v>
      </c>
      <c r="T69" s="10">
        <f>PPRD!T69+RCV_RCY!T69+IMP!T69-EXP!T69+STK_CHG!T69-INTMARB!T69</f>
        <v>6.393207222699913</v>
      </c>
      <c r="U69" s="10">
        <f>PPRD!U69+RCV_RCY!U69+IMP!U69-EXP!U69+STK_CHG!U69-INTMARB!U69</f>
        <v>18.729320722269993</v>
      </c>
      <c r="V69" s="10">
        <f>PPRD!V69+RCV_RCY!V69+IMP!V69-EXP!V69+STK_CHG!V69-INTMARB!V69</f>
        <v>20.620292347377472</v>
      </c>
      <c r="W69" s="10">
        <f>PPRD!W69+RCV_RCY!W69+IMP!W69-EXP!W69+STK_CHG!W69-INTMARB!W69</f>
        <v>6.3031814273430777</v>
      </c>
      <c r="X69" s="10">
        <f>PPRD!X69+RCV_RCY!X69+IMP!X69-EXP!X69+STK_CHG!X69-INTMARB!X69</f>
        <v>4.5922613929492684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442.91582115219251</v>
      </c>
      <c r="D71" s="37">
        <f t="shared" si="22"/>
        <v>528.94815133276006</v>
      </c>
      <c r="E71" s="37">
        <f t="shared" si="22"/>
        <v>488.36818572656921</v>
      </c>
      <c r="F71" s="37">
        <f t="shared" si="22"/>
        <v>574.49604471195175</v>
      </c>
      <c r="G71" s="37">
        <f t="shared" si="22"/>
        <v>563.43748925193461</v>
      </c>
      <c r="H71" s="37">
        <f t="shared" si="22"/>
        <v>502.14961306964756</v>
      </c>
      <c r="I71" s="37">
        <f t="shared" si="22"/>
        <v>601.07962166809978</v>
      </c>
      <c r="J71" s="37">
        <f t="shared" si="22"/>
        <v>623.60275150472921</v>
      </c>
      <c r="K71" s="37">
        <f t="shared" si="22"/>
        <v>650.21014617368871</v>
      </c>
      <c r="L71" s="37">
        <f t="shared" si="22"/>
        <v>712.26233877901973</v>
      </c>
      <c r="M71" s="37">
        <f t="shared" si="22"/>
        <v>702.55322441960448</v>
      </c>
      <c r="N71" s="37">
        <f t="shared" si="22"/>
        <v>726.99200343938082</v>
      </c>
      <c r="O71" s="37">
        <f t="shared" si="22"/>
        <v>697.87188306104895</v>
      </c>
      <c r="P71" s="37">
        <f t="shared" si="22"/>
        <v>656.96474634565766</v>
      </c>
      <c r="Q71" s="37">
        <f t="shared" si="22"/>
        <v>672.36792777300082</v>
      </c>
      <c r="R71" s="37">
        <f t="shared" si="22"/>
        <v>669.30343938091141</v>
      </c>
      <c r="S71" s="37">
        <f t="shared" si="22"/>
        <v>670.3663800515908</v>
      </c>
      <c r="T71" s="37">
        <f t="shared" si="22"/>
        <v>633.04187446259675</v>
      </c>
      <c r="U71" s="37">
        <f t="shared" si="22"/>
        <v>638.65004299226143</v>
      </c>
      <c r="V71" s="37">
        <f t="shared" si="22"/>
        <v>647.18168529664649</v>
      </c>
      <c r="W71" s="37">
        <f t="shared" si="22"/>
        <v>636.61986242476337</v>
      </c>
      <c r="X71" s="37">
        <f t="shared" ref="X71" si="23">SUM(X72:X73)</f>
        <v>661.19707652622526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260.60472914875322</v>
      </c>
      <c r="D72" s="10">
        <f>PPRD!D72+RCV_RCY!D72+IMP!D72-EXP!D72+STK_CHG!D72-INTMARB!D72</f>
        <v>317.06792777300092</v>
      </c>
      <c r="E72" s="10">
        <f>PPRD!E72+RCV_RCY!E72+IMP!E72-EXP!E72+STK_CHG!E72-INTMARB!E72</f>
        <v>295.14187446259672</v>
      </c>
      <c r="F72" s="10">
        <f>PPRD!F72+RCV_RCY!F72+IMP!F72-EXP!F72+STK_CHG!F72-INTMARB!F72</f>
        <v>289.55288048151328</v>
      </c>
      <c r="G72" s="10">
        <f>PPRD!G72+RCV_RCY!G72+IMP!G72-EXP!G72+STK_CHG!G72-INTMARB!G72</f>
        <v>281.19329320722272</v>
      </c>
      <c r="H72" s="10">
        <f>PPRD!H72+RCV_RCY!H72+IMP!H72-EXP!H72+STK_CHG!H72-INTMARB!H72</f>
        <v>199.69905417024941</v>
      </c>
      <c r="I72" s="10">
        <f>PPRD!I72+RCV_RCY!I72+IMP!I72-EXP!I72+STK_CHG!I72-INTMARB!I72</f>
        <v>196.5940670679278</v>
      </c>
      <c r="J72" s="10">
        <f>PPRD!J72+RCV_RCY!J72+IMP!J72-EXP!J72+STK_CHG!J72-INTMARB!J72</f>
        <v>389.93981083404992</v>
      </c>
      <c r="K72" s="10">
        <f>PPRD!K72+RCV_RCY!K72+IMP!K72-EXP!K72+STK_CHG!K72-INTMARB!K72</f>
        <v>290.72321582115222</v>
      </c>
      <c r="L72" s="10">
        <f>PPRD!L72+RCV_RCY!L72+IMP!L72-EXP!L72+STK_CHG!L72-INTMARB!L72</f>
        <v>323.68392089423901</v>
      </c>
      <c r="M72" s="10">
        <f>PPRD!M72+RCV_RCY!M72+IMP!M72-EXP!M72+STK_CHG!M72-INTMARB!M72</f>
        <v>348.06534823731732</v>
      </c>
      <c r="N72" s="10">
        <f>PPRD!N72+RCV_RCY!N72+IMP!N72-EXP!N72+STK_CHG!N72-INTMARB!N72</f>
        <v>380.80877042132408</v>
      </c>
      <c r="O72" s="10">
        <f>PPRD!O72+RCV_RCY!O72+IMP!O72-EXP!O72+STK_CHG!O72-INTMARB!O72</f>
        <v>356.84772141014622</v>
      </c>
      <c r="P72" s="10">
        <f>PPRD!P72+RCV_RCY!P72+IMP!P72-EXP!P72+STK_CHG!P72-INTMARB!P72</f>
        <v>313.21057609630259</v>
      </c>
      <c r="Q72" s="10">
        <f>PPRD!Q72+RCV_RCY!Q72+IMP!Q72-EXP!Q72+STK_CHG!Q72-INTMARB!Q72</f>
        <v>314.15399828030951</v>
      </c>
      <c r="R72" s="10">
        <f>PPRD!R72+RCV_RCY!R72+IMP!R72-EXP!R72+STK_CHG!R72-INTMARB!R72</f>
        <v>312.24797936371448</v>
      </c>
      <c r="S72" s="10">
        <f>PPRD!S72+RCV_RCY!S72+IMP!S72-EXP!S72+STK_CHG!S72-INTMARB!S72</f>
        <v>307.11281169389508</v>
      </c>
      <c r="T72" s="10">
        <f>PPRD!T72+RCV_RCY!T72+IMP!T72-EXP!T72+STK_CHG!T72-INTMARB!T72</f>
        <v>278.23155631986242</v>
      </c>
      <c r="U72" s="10">
        <f>PPRD!U72+RCV_RCY!U72+IMP!U72-EXP!U72+STK_CHG!U72-INTMARB!U72</f>
        <v>290.34823731728289</v>
      </c>
      <c r="V72" s="10">
        <f>PPRD!V72+RCV_RCY!V72+IMP!V72-EXP!V72+STK_CHG!V72-INTMARB!V72</f>
        <v>303.44178847807387</v>
      </c>
      <c r="W72" s="10">
        <f>PPRD!W72+RCV_RCY!W72+IMP!W72-EXP!W72+STK_CHG!W72-INTMARB!W72</f>
        <v>280.77291487532239</v>
      </c>
      <c r="X72" s="10">
        <f>PPRD!X72+RCV_RCY!X72+IMP!X72-EXP!X72+STK_CHG!X72-INTMARB!X72</f>
        <v>281.96233877901977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182.31109200343931</v>
      </c>
      <c r="D73" s="10">
        <f>PPRD!D73+RCV_RCY!D73+IMP!D73-EXP!D73+STK_CHG!D73-INTMARB!D73</f>
        <v>211.8802235597592</v>
      </c>
      <c r="E73" s="10">
        <f>PPRD!E73+RCV_RCY!E73+IMP!E73-EXP!E73+STK_CHG!E73-INTMARB!E73</f>
        <v>193.22631126397249</v>
      </c>
      <c r="F73" s="10">
        <f>PPRD!F73+RCV_RCY!F73+IMP!F73-EXP!F73+STK_CHG!F73-INTMARB!F73</f>
        <v>284.94316423043853</v>
      </c>
      <c r="G73" s="10">
        <f>PPRD!G73+RCV_RCY!G73+IMP!G73-EXP!G73+STK_CHG!G73-INTMARB!G73</f>
        <v>282.24419604471188</v>
      </c>
      <c r="H73" s="10">
        <f>PPRD!H73+RCV_RCY!H73+IMP!H73-EXP!H73+STK_CHG!H73-INTMARB!H73</f>
        <v>302.45055889939812</v>
      </c>
      <c r="I73" s="10">
        <f>PPRD!I73+RCV_RCY!I73+IMP!I73-EXP!I73+STK_CHG!I73-INTMARB!I73</f>
        <v>404.48555460017201</v>
      </c>
      <c r="J73" s="10">
        <f>PPRD!J73+RCV_RCY!J73+IMP!J73-EXP!J73+STK_CHG!J73-INTMARB!J73</f>
        <v>233.66294067067929</v>
      </c>
      <c r="K73" s="10">
        <f>PPRD!K73+RCV_RCY!K73+IMP!K73-EXP!K73+STK_CHG!K73-INTMARB!K73</f>
        <v>359.48693035253649</v>
      </c>
      <c r="L73" s="10">
        <f>PPRD!L73+RCV_RCY!L73+IMP!L73-EXP!L73+STK_CHG!L73-INTMARB!L73</f>
        <v>388.57841788478072</v>
      </c>
      <c r="M73" s="10">
        <f>PPRD!M73+RCV_RCY!M73+IMP!M73-EXP!M73+STK_CHG!M73-INTMARB!M73</f>
        <v>354.48787618228721</v>
      </c>
      <c r="N73" s="10">
        <f>PPRD!N73+RCV_RCY!N73+IMP!N73-EXP!N73+STK_CHG!N73-INTMARB!N73</f>
        <v>346.18323301805668</v>
      </c>
      <c r="O73" s="10">
        <f>PPRD!O73+RCV_RCY!O73+IMP!O73-EXP!O73+STK_CHG!O73-INTMARB!O73</f>
        <v>341.02416165090278</v>
      </c>
      <c r="P73" s="10">
        <f>PPRD!P73+RCV_RCY!P73+IMP!P73-EXP!P73+STK_CHG!P73-INTMARB!P73</f>
        <v>343.75417024935513</v>
      </c>
      <c r="Q73" s="10">
        <f>PPRD!Q73+RCV_RCY!Q73+IMP!Q73-EXP!Q73+STK_CHG!Q73-INTMARB!Q73</f>
        <v>358.21392949269131</v>
      </c>
      <c r="R73" s="10">
        <f>PPRD!R73+RCV_RCY!R73+IMP!R73-EXP!R73+STK_CHG!R73-INTMARB!R73</f>
        <v>357.05546001719688</v>
      </c>
      <c r="S73" s="10">
        <f>PPRD!S73+RCV_RCY!S73+IMP!S73-EXP!S73+STK_CHG!S73-INTMARB!S73</f>
        <v>363.25356835769566</v>
      </c>
      <c r="T73" s="10">
        <f>PPRD!T73+RCV_RCY!T73+IMP!T73-EXP!T73+STK_CHG!T73-INTMARB!T73</f>
        <v>354.81031814273427</v>
      </c>
      <c r="U73" s="10">
        <f>PPRD!U73+RCV_RCY!U73+IMP!U73-EXP!U73+STK_CHG!U73-INTMARB!U73</f>
        <v>348.30180567497848</v>
      </c>
      <c r="V73" s="10">
        <f>PPRD!V73+RCV_RCY!V73+IMP!V73-EXP!V73+STK_CHG!V73-INTMARB!V73</f>
        <v>343.73989681857267</v>
      </c>
      <c r="W73" s="10">
        <f>PPRD!W73+RCV_RCY!W73+IMP!W73-EXP!W73+STK_CHG!W73-INTMARB!W73</f>
        <v>355.84694754944104</v>
      </c>
      <c r="X73" s="10">
        <f>PPRD!X73+RCV_RCY!X73+IMP!X73-EXP!X73+STK_CHG!X73-INTMARB!X73</f>
        <v>379.23473774720549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12422.26999140155</v>
      </c>
      <c r="D74" s="37">
        <f>PPRD!D74+RCV_RCY!D74+IMP!D74-EXP!D74+STK_CHG!D74-INTMARB!D74</f>
        <v>11955.88993981083</v>
      </c>
      <c r="E74" s="37">
        <f>PPRD!E74+RCV_RCY!E74+IMP!E74-EXP!E74+STK_CHG!E74-INTMARB!E74</f>
        <v>12216.680997420461</v>
      </c>
      <c r="F74" s="37">
        <f>PPRD!F74+RCV_RCY!F74+IMP!F74-EXP!F74+STK_CHG!F74-INTMARB!F74</f>
        <v>12221.58211521926</v>
      </c>
      <c r="G74" s="37">
        <f>PPRD!G74+RCV_RCY!G74+IMP!G74-EXP!G74+STK_CHG!G74-INTMARB!G74</f>
        <v>12204.29922613929</v>
      </c>
      <c r="H74" s="37">
        <f>PPRD!H74+RCV_RCY!H74+IMP!H74-EXP!H74+STK_CHG!H74-INTMARB!H74</f>
        <v>12277.30008598452</v>
      </c>
      <c r="I74" s="37">
        <f>PPRD!I74+RCV_RCY!I74+IMP!I74-EXP!I74+STK_CHG!I74-INTMARB!I74</f>
        <v>12032.24419604471</v>
      </c>
      <c r="J74" s="37">
        <f>PPRD!J74+RCV_RCY!J74+IMP!J74-EXP!J74+STK_CHG!J74-INTMARB!J74</f>
        <v>12440.326741186591</v>
      </c>
      <c r="K74" s="37">
        <f>PPRD!K74+RCV_RCY!K74+IMP!K74-EXP!K74+STK_CHG!K74-INTMARB!K74</f>
        <v>11754.428202923469</v>
      </c>
      <c r="L74" s="37">
        <f>PPRD!L74+RCV_RCY!L74+IMP!L74-EXP!L74+STK_CHG!L74-INTMARB!L74</f>
        <v>11853.287016337061</v>
      </c>
      <c r="M74" s="37">
        <f>PPRD!M74+RCV_RCY!M74+IMP!M74-EXP!M74+STK_CHG!M74-INTMARB!M74</f>
        <v>11608.852966466029</v>
      </c>
      <c r="N74" s="37">
        <f>PPRD!N74+RCV_RCY!N74+IMP!N74-EXP!N74+STK_CHG!N74-INTMARB!N74</f>
        <v>11700.61100601892</v>
      </c>
      <c r="O74" s="37">
        <f>PPRD!O74+RCV_RCY!O74+IMP!O74-EXP!O74+STK_CHG!O74-INTMARB!O74</f>
        <v>9765.3129836629396</v>
      </c>
      <c r="P74" s="37">
        <f>PPRD!P74+RCV_RCY!P74+IMP!P74-EXP!P74+STK_CHG!P74-INTMARB!P74</f>
        <v>10336.4939810834</v>
      </c>
      <c r="Q74" s="37">
        <f>PPRD!Q74+RCV_RCY!Q74+IMP!Q74-EXP!Q74+STK_CHG!Q74-INTMARB!Q74</f>
        <v>8176.2369733447977</v>
      </c>
      <c r="R74" s="37">
        <f>PPRD!R74+RCV_RCY!R74+IMP!R74-EXP!R74+STK_CHG!R74-INTMARB!R74</f>
        <v>6283.1779879621663</v>
      </c>
      <c r="S74" s="37">
        <f>PPRD!S74+RCV_RCY!S74+IMP!S74-EXP!S74+STK_CHG!S74-INTMARB!S74</f>
        <v>10588.966981943249</v>
      </c>
      <c r="T74" s="37">
        <f>PPRD!T74+RCV_RCY!T74+IMP!T74-EXP!T74+STK_CHG!T74-INTMARB!T74</f>
        <v>10299.709974204639</v>
      </c>
      <c r="U74" s="37">
        <f>PPRD!U74+RCV_RCY!U74+IMP!U74-EXP!U74+STK_CHG!U74-INTMARB!U74</f>
        <v>6960.8619948409278</v>
      </c>
      <c r="V74" s="37">
        <f>PPRD!V74+RCV_RCY!V74+IMP!V74-EXP!V74+STK_CHG!V74-INTMARB!V74</f>
        <v>10593.544969905421</v>
      </c>
      <c r="W74" s="37">
        <f>PPRD!W74+RCV_RCY!W74+IMP!W74-EXP!W74+STK_CHG!W74-INTMARB!W74</f>
        <v>8371.0149613069643</v>
      </c>
      <c r="X74" s="37">
        <f>PPRD!X74+RCV_RCY!X74+IMP!X74-EXP!X74+STK_CHG!X74-INTMARB!X74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116.3226999140155</v>
      </c>
      <c r="H75" s="37">
        <f>PPRD!H75+RCV_RCY!H75+IMP!H75-EXP!H75+STK_CHG!H75-INTMARB!H75</f>
        <v>179.38521066208079</v>
      </c>
      <c r="I75" s="37">
        <f>PPRD!I75+RCV_RCY!I75+IMP!I75-EXP!I75+STK_CHG!I75-INTMARB!I75</f>
        <v>173.49286328460869</v>
      </c>
      <c r="J75" s="37">
        <f>PPRD!J75+RCV_RCY!J75+IMP!J75-EXP!J75+STK_CHG!J75-INTMARB!J75</f>
        <v>179.54282029234739</v>
      </c>
      <c r="K75" s="37">
        <f>PPRD!K75+RCV_RCY!K75+IMP!K75-EXP!K75+STK_CHG!K75-INTMARB!K75</f>
        <v>222.54462596732591</v>
      </c>
      <c r="L75" s="37">
        <f>PPRD!L75+RCV_RCY!L75+IMP!L75-EXP!L75+STK_CHG!L75-INTMARB!L75</f>
        <v>131.41779879621669</v>
      </c>
      <c r="M75" s="37">
        <f>PPRD!M75+RCV_RCY!M75+IMP!M75-EXP!M75+STK_CHG!M75-INTMARB!M75</f>
        <v>255.29759243336201</v>
      </c>
      <c r="N75" s="37">
        <f>PPRD!N75+RCV_RCY!N75+IMP!N75-EXP!N75+STK_CHG!N75-INTMARB!N75</f>
        <v>217.48495270851251</v>
      </c>
      <c r="O75" s="37">
        <f>PPRD!O75+RCV_RCY!O75+IMP!O75-EXP!O75+STK_CHG!O75-INTMARB!O75</f>
        <v>262.02209802235598</v>
      </c>
      <c r="P75" s="37">
        <f>PPRD!P75+RCV_RCY!P75+IMP!P75-EXP!P75+STK_CHG!P75-INTMARB!P75</f>
        <v>304.60687876182283</v>
      </c>
      <c r="Q75" s="37">
        <f>PPRD!Q75+RCV_RCY!Q75+IMP!Q75-EXP!Q75+STK_CHG!Q75-INTMARB!Q75</f>
        <v>306.33327601031812</v>
      </c>
      <c r="R75" s="37">
        <f>PPRD!R75+RCV_RCY!R75+IMP!R75-EXP!R75+STK_CHG!R75-INTMARB!R75</f>
        <v>296.21049011177979</v>
      </c>
      <c r="S75" s="37">
        <f>PPRD!S75+RCV_RCY!S75+IMP!S75-EXP!S75+STK_CHG!S75-INTMARB!S75</f>
        <v>358.58366294067071</v>
      </c>
      <c r="T75" s="37">
        <f>PPRD!T75+RCV_RCY!T75+IMP!T75-EXP!T75+STK_CHG!T75-INTMARB!T75</f>
        <v>362.11711092003429</v>
      </c>
      <c r="U75" s="37">
        <f>PPRD!U75+RCV_RCY!U75+IMP!U75-EXP!U75+STK_CHG!U75-INTMARB!U75</f>
        <v>327.88383490971631</v>
      </c>
      <c r="V75" s="37">
        <f>PPRD!V75+RCV_RCY!V75+IMP!V75-EXP!V75+STK_CHG!V75-INTMARB!V75</f>
        <v>309.55098882201202</v>
      </c>
      <c r="W75" s="37">
        <f>PPRD!W75+RCV_RCY!W75+IMP!W75-EXP!W75+STK_CHG!W75-INTMARB!W75</f>
        <v>321.94471195184872</v>
      </c>
      <c r="X75" s="37">
        <f>PPRD!X75+RCV_RCY!X75+IMP!X75-EXP!X75+STK_CHG!X75-INTMARB!X75</f>
        <v>316.76319862424771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371.96904557179664</v>
      </c>
      <c r="D76" s="40">
        <f>PPRD!D76+RCV_RCY!D76+IMP!D76-EXP!D76+STK_CHG!D76-INTMARB!D76</f>
        <v>782.97506448839215</v>
      </c>
      <c r="E76" s="40">
        <f>PPRD!E76+RCV_RCY!E76+IMP!E76-EXP!E76+STK_CHG!E76-INTMARB!E76</f>
        <v>652.45055889939829</v>
      </c>
      <c r="F76" s="40">
        <f>PPRD!F76+RCV_RCY!F76+IMP!F76-EXP!F76+STK_CHG!F76-INTMARB!F76</f>
        <v>551.16079105760946</v>
      </c>
      <c r="G76" s="40">
        <f>PPRD!G76+RCV_RCY!G76+IMP!G76-EXP!G76+STK_CHG!G76-INTMARB!G76</f>
        <v>668.70163370593298</v>
      </c>
      <c r="H76" s="40">
        <f>PPRD!H76+RCV_RCY!H76+IMP!H76-EXP!H76+STK_CHG!H76-INTMARB!H76</f>
        <v>542.04643164230413</v>
      </c>
      <c r="I76" s="40">
        <f>PPRD!I76+RCV_RCY!I76+IMP!I76-EXP!I76+STK_CHG!I76-INTMARB!I76</f>
        <v>873.34479793637138</v>
      </c>
      <c r="J76" s="40">
        <f>PPRD!J76+RCV_RCY!J76+IMP!J76-EXP!J76+STK_CHG!J76-INTMARB!J76</f>
        <v>582.88907996560602</v>
      </c>
      <c r="K76" s="40">
        <f>PPRD!K76+RCV_RCY!K76+IMP!K76-EXP!K76+STK_CHG!K76-INTMARB!K76</f>
        <v>911.17798796216664</v>
      </c>
      <c r="L76" s="40">
        <f>PPRD!L76+RCV_RCY!L76+IMP!L76-EXP!L76+STK_CHG!L76-INTMARB!L76</f>
        <v>-157.78159931212383</v>
      </c>
      <c r="M76" s="40">
        <f>PPRD!M76+RCV_RCY!M76+IMP!M76-EXP!M76+STK_CHG!M76-INTMARB!M76</f>
        <v>47.377472055030012</v>
      </c>
      <c r="N76" s="40">
        <f>PPRD!N76+RCV_RCY!N76+IMP!N76-EXP!N76+STK_CHG!N76-INTMARB!N76</f>
        <v>218.14273430782475</v>
      </c>
      <c r="O76" s="40">
        <f>PPRD!O76+RCV_RCY!O76+IMP!O76-EXP!O76+STK_CHG!O76-INTMARB!O76</f>
        <v>854.34221840068835</v>
      </c>
      <c r="P76" s="40">
        <f>PPRD!P76+RCV_RCY!P76+IMP!P76-EXP!P76+STK_CHG!P76-INTMARB!P76</f>
        <v>828.8907996560614</v>
      </c>
      <c r="Q76" s="40">
        <f>PPRD!Q76+RCV_RCY!Q76+IMP!Q76-EXP!Q76+STK_CHG!Q76-INTMARB!Q76</f>
        <v>1513.5855546001721</v>
      </c>
      <c r="R76" s="40">
        <f>PPRD!R76+RCV_RCY!R76+IMP!R76-EXP!R76+STK_CHG!R76-INTMARB!R76</f>
        <v>1805.5889939810836</v>
      </c>
      <c r="S76" s="40">
        <f>PPRD!S76+RCV_RCY!S76+IMP!S76-EXP!S76+STK_CHG!S76-INTMARB!S76</f>
        <v>531.64230438521099</v>
      </c>
      <c r="T76" s="40">
        <f>PPRD!T76+RCV_RCY!T76+IMP!T76-EXP!T76+STK_CHG!T76-INTMARB!T76</f>
        <v>517.76440240756597</v>
      </c>
      <c r="U76" s="40">
        <f>PPRD!U76+RCV_RCY!U76+IMP!U76-EXP!U76+STK_CHG!U76-INTMARB!U76</f>
        <v>1489.8968185726569</v>
      </c>
      <c r="V76" s="40">
        <f>PPRD!V76+RCV_RCY!V76+IMP!V76-EXP!V76+STK_CHG!V76-INTMARB!V76</f>
        <v>-159.46689595872795</v>
      </c>
      <c r="W76" s="40">
        <f>PPRD!W76+RCV_RCY!W76+IMP!W76-EXP!W76+STK_CHG!W76-INTMARB!W76</f>
        <v>-28.624247635425945</v>
      </c>
      <c r="X76" s="40">
        <f>PPRD!X76+RCV_RCY!X76+IMP!X76-EXP!X76+STK_CHG!X76-INTMARB!X76</f>
        <v>-677.25709372312986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52435.821238177115</v>
      </c>
      <c r="D2" s="31">
        <f>'GIC2020-2030'!D2-FC_NE!D2</f>
        <v>52144.792175408438</v>
      </c>
      <c r="E2" s="31">
        <f>'GIC2020-2030'!E2-FC_NE!E2</f>
        <v>50095.525193465168</v>
      </c>
      <c r="F2" s="31">
        <f>'GIC2020-2030'!F2-FC_NE!F2</f>
        <v>52620.588220120379</v>
      </c>
      <c r="G2" s="31">
        <f>'GIC2020-2030'!G2-FC_NE!G2</f>
        <v>52516.370421324158</v>
      </c>
      <c r="H2" s="31">
        <f>'GIC2020-2030'!H2-FC_NE!H2</f>
        <v>51800.897506448833</v>
      </c>
      <c r="I2" s="31">
        <f>'GIC2020-2030'!I2-FC_NE!I2</f>
        <v>51636.274462596717</v>
      </c>
      <c r="J2" s="31">
        <f>'GIC2020-2030'!J2-FC_NE!J2</f>
        <v>50561.751848667242</v>
      </c>
      <c r="K2" s="31">
        <f>'GIC2020-2030'!K2-FC_NE!K2</f>
        <v>51407.664832330178</v>
      </c>
      <c r="L2" s="31">
        <f>'GIC2020-2030'!L2-FC_NE!L2</f>
        <v>50215.042132416158</v>
      </c>
      <c r="M2" s="31">
        <f>'GIC2020-2030'!M2-FC_NE!M2</f>
        <v>53622.168701633702</v>
      </c>
      <c r="N2" s="31">
        <f>'GIC2020-2030'!N2-FC_NE!N2</f>
        <v>49716.644969905399</v>
      </c>
      <c r="O2" s="31">
        <f>'GIC2020-2030'!O2-FC_NE!O2</f>
        <v>47336.52691315562</v>
      </c>
      <c r="P2" s="31">
        <f>'GIC2020-2030'!P2-FC_NE!P2</f>
        <v>48939.500601891654</v>
      </c>
      <c r="Q2" s="31">
        <f>'GIC2020-2030'!Q2-FC_NE!Q2</f>
        <v>45544.824505589</v>
      </c>
      <c r="R2" s="31">
        <f>'GIC2020-2030'!R2-FC_NE!R2</f>
        <v>45951.61160791057</v>
      </c>
      <c r="S2" s="31">
        <f>'GIC2020-2030'!S2-FC_NE!S2</f>
        <v>48812.763542562338</v>
      </c>
      <c r="T2" s="31">
        <f>'GIC2020-2030'!T2-FC_NE!T2</f>
        <v>48848.585296646597</v>
      </c>
      <c r="U2" s="31">
        <f>'GIC2020-2030'!U2-FC_NE!U2</f>
        <v>46797.771195184847</v>
      </c>
      <c r="V2" s="31">
        <f>'GIC2020-2030'!V2-FC_NE!V2</f>
        <v>48718.498108340471</v>
      </c>
      <c r="W2" s="31">
        <f>'GIC2020-2030'!W2-FC_NE!W2</f>
        <v>44205.626225279455</v>
      </c>
      <c r="X2" s="31">
        <f>'GIC2020-2030'!X2-FC_NE!X2</f>
        <v>49060.822012037832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37717.459157351717</v>
      </c>
      <c r="D2" s="31">
        <f>FC_E!D2-FC_E!D70+INTAVI!D2+TI_BF_E!D2-TO_BF!D2+(NRG_BF_E!D3+NRG_BF_E!D17+NRG_BF_E!D22+NRG_BF_E!D25+NRG_BF_E!D26+NRG_BF_E!D51)</f>
        <v>38611.428804815128</v>
      </c>
      <c r="E2" s="31">
        <f>FC_E!E2-FC_E!E70+INTAVI!E2+TI_BF_E!E2-TO_BF!E2+(NRG_BF_E!E3+NRG_BF_E!E17+NRG_BF_E!E22+NRG_BF_E!E25+NRG_BF_E!E26+NRG_BF_E!E51)</f>
        <v>36394.285898538263</v>
      </c>
      <c r="F2" s="31">
        <f>FC_E!F2-FC_E!F70+INTAVI!F2+TI_BF_E!F2-TO_BF!F2+(NRG_BF_E!F3+NRG_BF_E!F17+NRG_BF_E!F22+NRG_BF_E!F25+NRG_BF_E!F26+NRG_BF_E!F51)</f>
        <v>37659.86603611349</v>
      </c>
      <c r="G2" s="31">
        <f>FC_E!G2-FC_E!G70+INTAVI!G2+TI_BF_E!G2-TO_BF!G2+(NRG_BF_E!G3+NRG_BF_E!G17+NRG_BF_E!G22+NRG_BF_E!G25+NRG_BF_E!G26+NRG_BF_E!G51)</f>
        <v>37431.278761822876</v>
      </c>
      <c r="H2" s="31">
        <f>FC_E!H2-FC_E!H70+INTAVI!H2+TI_BF_E!H2-TO_BF!H2+(NRG_BF_E!H3+NRG_BF_E!H17+NRG_BF_E!H22+NRG_BF_E!H25+NRG_BF_E!H26+NRG_BF_E!H51)</f>
        <v>36841.96139294927</v>
      </c>
      <c r="I2" s="31">
        <f>FC_E!I2-FC_E!I70+INTAVI!I2+TI_BF_E!I2-TO_BF!I2+(NRG_BF_E!I3+NRG_BF_E!I17+NRG_BF_E!I22+NRG_BF_E!I25+NRG_BF_E!I26+NRG_BF_E!I51)</f>
        <v>36485.873688736021</v>
      </c>
      <c r="J2" s="31">
        <f>FC_E!J2-FC_E!J70+INTAVI!J2+TI_BF_E!J2-TO_BF!J2+(NRG_BF_E!J3+NRG_BF_E!J17+NRG_BF_E!J22+NRG_BF_E!J25+NRG_BF_E!J26+NRG_BF_E!J51)</f>
        <v>35230.930094582967</v>
      </c>
      <c r="K2" s="31">
        <f>FC_E!K2-FC_E!K70+INTAVI!K2+TI_BF_E!K2-TO_BF!K2+(NRG_BF_E!K3+NRG_BF_E!K17+NRG_BF_E!K22+NRG_BF_E!K25+NRG_BF_E!K26+NRG_BF_E!K51)</f>
        <v>36929.611693895109</v>
      </c>
      <c r="L2" s="31">
        <f>FC_E!L2-FC_E!L70+INTAVI!L2+TI_BF_E!L2-TO_BF!L2+(NRG_BF_E!L3+NRG_BF_E!L17+NRG_BF_E!L22+NRG_BF_E!L25+NRG_BF_E!L26+NRG_BF_E!L51)</f>
        <v>34775.259501289758</v>
      </c>
      <c r="M2" s="31">
        <f>FC_E!M2-FC_E!M70+INTAVI!M2+TI_BF_E!M2-TO_BF!M2+(NRG_BF_E!M3+NRG_BF_E!M17+NRG_BF_E!M22+NRG_BF_E!M25+NRG_BF_E!M26+NRG_BF_E!M51)</f>
        <v>38151.608512467763</v>
      </c>
      <c r="N2" s="31">
        <f>FC_E!N2-FC_E!N70+INTAVI!N2+TI_BF_E!N2-TO_BF!N2+(NRG_BF_E!N3+NRG_BF_E!N17+NRG_BF_E!N22+NRG_BF_E!N25+NRG_BF_E!N26+NRG_BF_E!N51)</f>
        <v>35379.500429922613</v>
      </c>
      <c r="O2" s="31">
        <f>FC_E!O2-FC_E!O70+INTAVI!O2+TI_BF_E!O2-TO_BF!O2+(NRG_BF_E!O3+NRG_BF_E!O17+NRG_BF_E!O22+NRG_BF_E!O25+NRG_BF_E!O26+NRG_BF_E!O51)</f>
        <v>35511.760361134984</v>
      </c>
      <c r="P2" s="31">
        <f>FC_E!P2-FC_E!P70+INTAVI!P2+TI_BF_E!P2-TO_BF!P2+(NRG_BF_E!P3+NRG_BF_E!P17+NRG_BF_E!P22+NRG_BF_E!P25+NRG_BF_E!P26+NRG_BF_E!P51)</f>
        <v>36699.781255374037</v>
      </c>
      <c r="Q2" s="31">
        <f>FC_E!Q2-FC_E!Q70+INTAVI!Q2+TI_BF_E!Q2-TO_BF!Q2+(NRG_BF_E!Q3+NRG_BF_E!Q17+NRG_BF_E!Q22+NRG_BF_E!Q25+NRG_BF_E!Q26+NRG_BF_E!Q51)</f>
        <v>34375.405331040412</v>
      </c>
      <c r="R2" s="31">
        <f>FC_E!R2-FC_E!R70+INTAVI!R2+TI_BF_E!R2-TO_BF!R2+(NRG_BF_E!R3+NRG_BF_E!R17+NRG_BF_E!R22+NRG_BF_E!R25+NRG_BF_E!R26+NRG_BF_E!R51)</f>
        <v>35952.892863284615</v>
      </c>
      <c r="S2" s="31">
        <f>FC_E!S2-FC_E!S70+INTAVI!S2+TI_BF_E!S2-TO_BF!S2+(NRG_BF_E!S3+NRG_BF_E!S17+NRG_BF_E!S22+NRG_BF_E!S25+NRG_BF_E!S26+NRG_BF_E!S51)</f>
        <v>36433.546259673247</v>
      </c>
      <c r="T2" s="31">
        <f>FC_E!T2-FC_E!T70+INTAVI!T2+TI_BF_E!T2-TO_BF!T2+(NRG_BF_E!T3+NRG_BF_E!T17+NRG_BF_E!T22+NRG_BF_E!T25+NRG_BF_E!T26+NRG_BF_E!T51)</f>
        <v>36117.489939810839</v>
      </c>
      <c r="U2" s="31">
        <f>FC_E!U2-FC_E!U70+INTAVI!U2+TI_BF_E!U2-TO_BF!U2+(NRG_BF_E!U3+NRG_BF_E!U17+NRG_BF_E!U22+NRG_BF_E!U25+NRG_BF_E!U26+NRG_BF_E!U51)</f>
        <v>36392.231126397244</v>
      </c>
      <c r="V2" s="31">
        <f>FC_E!V2-FC_E!V70+INTAVI!V2+TI_BF_E!V2-TO_BF!V2+(NRG_BF_E!V3+NRG_BF_E!V17+NRG_BF_E!V22+NRG_BF_E!V25+NRG_BF_E!V26+NRG_BF_E!V51)</f>
        <v>35787.735339638864</v>
      </c>
      <c r="W2" s="31">
        <f>FC_E!W2-FC_E!W70+INTAVI!W2+TI_BF_E!W2-TO_BF!W2+(NRG_BF_E!W3+NRG_BF_E!W17+NRG_BF_E!W22+NRG_BF_E!W25+NRG_BF_E!W26+NRG_BF_E!W51)</f>
        <v>33192.734049871025</v>
      </c>
      <c r="X2" s="31">
        <f>FC_E!X2-FC_E!X70+INTAVI!X2+TI_BF_E!X2-TO_BF!X2+(NRG_BF_E!X3+NRG_BF_E!X17+NRG_BF_E!X22+NRG_BF_E!X25+NRG_BF_E!X26+NRG_BF_E!X51)</f>
        <v>35854.956233877885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68644.369475494401</v>
      </c>
      <c r="D2" s="31">
        <f t="shared" si="0"/>
        <v>72033.76186586413</v>
      </c>
      <c r="E2" s="31">
        <f t="shared" si="0"/>
        <v>82295.23482373172</v>
      </c>
      <c r="F2" s="31">
        <f t="shared" si="0"/>
        <v>80090.803697334486</v>
      </c>
      <c r="G2" s="31">
        <f t="shared" si="0"/>
        <v>76943.601461736878</v>
      </c>
      <c r="H2" s="31">
        <f t="shared" si="0"/>
        <v>67671.327601031808</v>
      </c>
      <c r="I2" s="31">
        <f t="shared" si="0"/>
        <v>67649.326655202065</v>
      </c>
      <c r="J2" s="31">
        <f t="shared" si="0"/>
        <v>70954.554772141026</v>
      </c>
      <c r="K2" s="31">
        <f t="shared" si="0"/>
        <v>67566.410748065347</v>
      </c>
      <c r="L2" s="31">
        <f t="shared" si="0"/>
        <v>65985.475322441969</v>
      </c>
      <c r="M2" s="31">
        <f t="shared" si="0"/>
        <v>67887.804385210649</v>
      </c>
      <c r="N2" s="31">
        <f t="shared" si="0"/>
        <v>64846.50705073087</v>
      </c>
      <c r="O2" s="31">
        <f t="shared" si="0"/>
        <v>64196.616595012893</v>
      </c>
      <c r="P2" s="31">
        <f t="shared" si="0"/>
        <v>61888.894496990528</v>
      </c>
      <c r="Q2" s="31">
        <f t="shared" si="0"/>
        <v>62561.000859845226</v>
      </c>
      <c r="R2" s="31">
        <f t="shared" si="0"/>
        <v>60515.332072226985</v>
      </c>
      <c r="S2" s="31">
        <f t="shared" si="0"/>
        <v>62619.962166809979</v>
      </c>
      <c r="T2" s="31">
        <f t="shared" si="0"/>
        <v>64801.291401547714</v>
      </c>
      <c r="U2" s="31">
        <f t="shared" si="0"/>
        <v>59619.845399828046</v>
      </c>
      <c r="V2" s="31">
        <f t="shared" si="0"/>
        <v>65362.493121238193</v>
      </c>
      <c r="W2" s="31">
        <f t="shared" si="0"/>
        <v>55923.084006878758</v>
      </c>
      <c r="X2" s="31">
        <f t="shared" ref="X2" si="1">SUM(X3,X17,X22,X25,X26,X51,X52,X71,X74,X75,X76)</f>
        <v>63765.015047291476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8805.2702493551151</v>
      </c>
      <c r="D3" s="34">
        <f t="shared" si="2"/>
        <v>8572.5271281169371</v>
      </c>
      <c r="E3" s="34">
        <f t="shared" si="2"/>
        <v>7387.4153052450556</v>
      </c>
      <c r="F3" s="34">
        <f t="shared" si="2"/>
        <v>7158.2622527944968</v>
      </c>
      <c r="G3" s="34">
        <f t="shared" si="2"/>
        <v>6914.7571797076525</v>
      </c>
      <c r="H3" s="34">
        <f t="shared" si="2"/>
        <v>6457.1326741186576</v>
      </c>
      <c r="I3" s="34">
        <f t="shared" si="2"/>
        <v>6522.2233877901972</v>
      </c>
      <c r="J3" s="34">
        <f t="shared" si="2"/>
        <v>5884.2576096302655</v>
      </c>
      <c r="K3" s="34">
        <f t="shared" si="2"/>
        <v>5532.7710232158224</v>
      </c>
      <c r="L3" s="34">
        <f t="shared" si="2"/>
        <v>3374.0356835769562</v>
      </c>
      <c r="M3" s="34">
        <f t="shared" si="2"/>
        <v>4484.8696474634562</v>
      </c>
      <c r="N3" s="34">
        <f t="shared" si="2"/>
        <v>4329.7176268271705</v>
      </c>
      <c r="O3" s="34">
        <f t="shared" si="2"/>
        <v>4051.8864144454001</v>
      </c>
      <c r="P3" s="34">
        <f t="shared" si="2"/>
        <v>4029.8852966466034</v>
      </c>
      <c r="Q3" s="34">
        <f t="shared" si="2"/>
        <v>3747.1918314703353</v>
      </c>
      <c r="R3" s="34">
        <f t="shared" si="2"/>
        <v>3443.3203783318995</v>
      </c>
      <c r="S3" s="34">
        <f t="shared" si="2"/>
        <v>3285.2519346517629</v>
      </c>
      <c r="T3" s="34">
        <f t="shared" si="2"/>
        <v>3224.8786758383485</v>
      </c>
      <c r="U3" s="34">
        <f t="shared" si="2"/>
        <v>3195.6992261392943</v>
      </c>
      <c r="V3" s="34">
        <f t="shared" si="2"/>
        <v>3225.1614789337918</v>
      </c>
      <c r="W3" s="34">
        <f t="shared" si="2"/>
        <v>2549.6269131556314</v>
      </c>
      <c r="X3" s="34">
        <f t="shared" ref="X3" si="3">SUM(X4,X8,X11)</f>
        <v>2923.742562338779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6140.247979363714</v>
      </c>
      <c r="D4" s="29">
        <f t="shared" si="4"/>
        <v>5960.542906276869</v>
      </c>
      <c r="E4" s="29">
        <f t="shared" si="4"/>
        <v>5380.4952708512465</v>
      </c>
      <c r="F4" s="29">
        <f t="shared" si="4"/>
        <v>5102.4319862424763</v>
      </c>
      <c r="G4" s="29">
        <f t="shared" si="4"/>
        <v>4725.1182287188303</v>
      </c>
      <c r="H4" s="29">
        <f t="shared" si="4"/>
        <v>4532.4300085984514</v>
      </c>
      <c r="I4" s="29">
        <f t="shared" si="4"/>
        <v>4498.194668959587</v>
      </c>
      <c r="J4" s="29">
        <f t="shared" si="4"/>
        <v>4072.0781599312118</v>
      </c>
      <c r="K4" s="29">
        <f t="shared" si="4"/>
        <v>3466.3724849527089</v>
      </c>
      <c r="L4" s="29">
        <f t="shared" si="4"/>
        <v>2496.7713671539123</v>
      </c>
      <c r="M4" s="29">
        <f t="shared" si="4"/>
        <v>3332.5485812553734</v>
      </c>
      <c r="N4" s="29">
        <f t="shared" si="4"/>
        <v>3157.9016337059329</v>
      </c>
      <c r="O4" s="29">
        <f t="shared" si="4"/>
        <v>3148.1741186586414</v>
      </c>
      <c r="P4" s="29">
        <f t="shared" si="4"/>
        <v>3100.9726569217537</v>
      </c>
      <c r="Q4" s="29">
        <f t="shared" si="4"/>
        <v>2787.634651762683</v>
      </c>
      <c r="R4" s="29">
        <f t="shared" si="4"/>
        <v>2530.9773000859841</v>
      </c>
      <c r="S4" s="29">
        <f t="shared" si="4"/>
        <v>2287.5068787618229</v>
      </c>
      <c r="T4" s="29">
        <f t="shared" si="4"/>
        <v>2204.0125537403264</v>
      </c>
      <c r="U4" s="29">
        <f t="shared" si="4"/>
        <v>2205.7306104901113</v>
      </c>
      <c r="V4" s="29">
        <f t="shared" si="4"/>
        <v>2209.0862424763541</v>
      </c>
      <c r="W4" s="29">
        <f t="shared" si="4"/>
        <v>1749.2090283748921</v>
      </c>
      <c r="X4" s="29">
        <f t="shared" ref="X4" si="5">SUM(X5:X7)</f>
        <v>1913.9856405846949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178.55580395528801</v>
      </c>
      <c r="Q5" s="10">
        <f>TI_EHG_E!Q5+TI_CO_E!Q5+TI_BF_E!Q5+TI_GW_E!Q5+TI_RPI_E!Q5+TI_PF_E!Q5+TI_BKBPB_E!Q5+TI_CL_E!Q5+TI_BNG_E!Q5+TI_LBB_E!Q5+TI_CPP_E!Q5+TI_GTL_E!Q5+TI_NSP_E!Q5</f>
        <v>176.51908856405839</v>
      </c>
      <c r="R5" s="10">
        <f>TI_EHG_E!R5+TI_CO_E!R5+TI_BF_E!R5+TI_GW_E!R5+TI_RPI_E!R5+TI_PF_E!R5+TI_BKBPB_E!R5+TI_CL_E!R5+TI_BNG_E!R5+TI_LBB_E!R5+TI_CPP_E!R5+TI_GTL_E!R5+TI_NSP_E!R5</f>
        <v>148.00447119518489</v>
      </c>
      <c r="S5" s="10">
        <f>TI_EHG_E!S5+TI_CO_E!S5+TI_BF_E!S5+TI_GW_E!S5+TI_RPI_E!S5+TI_PF_E!S5+TI_BKBPB_E!S5+TI_CL_E!S5+TI_BNG_E!S5+TI_LBB_E!S5+TI_CPP_E!S5+TI_GTL_E!S5+TI_NSP_E!S5</f>
        <v>171.08770421324161</v>
      </c>
      <c r="T5" s="10">
        <f>TI_EHG_E!T5+TI_CO_E!T5+TI_BF_E!T5+TI_GW_E!T5+TI_RPI_E!T5+TI_PF_E!T5+TI_BKBPB_E!T5+TI_CL_E!T5+TI_BNG_E!T5+TI_LBB_E!T5+TI_CPP_E!T5+TI_GTL_E!T5+TI_NSP_E!T5</f>
        <v>159.9693895098882</v>
      </c>
      <c r="U5" s="10">
        <f>TI_EHG_E!U5+TI_CO_E!U5+TI_BF_E!U5+TI_GW_E!U5+TI_RPI_E!U5+TI_PF_E!U5+TI_BKBPB_E!U5+TI_CL_E!U5+TI_BNG_E!U5+TI_LBB_E!U5+TI_CPP_E!U5+TI_GTL_E!U5+TI_NSP_E!U5</f>
        <v>175.0621668099742</v>
      </c>
      <c r="V5" s="10">
        <f>TI_EHG_E!V5+TI_CO_E!V5+TI_BF_E!V5+TI_GW_E!V5+TI_RPI_E!V5+TI_PF_E!V5+TI_BKBPB_E!V5+TI_CL_E!V5+TI_BNG_E!V5+TI_LBB_E!V5+TI_CPP_E!V5+TI_GTL_E!V5+TI_NSP_E!V5</f>
        <v>173.53207222699911</v>
      </c>
      <c r="W5" s="10">
        <f>TI_EHG_E!W5+TI_CO_E!W5+TI_BF_E!W5+TI_GW_E!W5+TI_RPI_E!W5+TI_PF_E!W5+TI_BKBPB_E!W5+TI_CL_E!W5+TI_BNG_E!W5+TI_LBB_E!W5+TI_CPP_E!W5+TI_GTL_E!W5+TI_NSP_E!W5</f>
        <v>120.04660361134999</v>
      </c>
      <c r="X5" s="10">
        <f>TI_EHG_E!X5+TI_CO_E!X5+TI_BF_E!X5+TI_GW_E!X5+TI_RPI_E!X5+TI_PF_E!X5+TI_BKBPB_E!X5+TI_CL_E!X5+TI_BNG_E!X5+TI_LBB_E!X5+TI_CPP_E!X5+TI_GTL_E!X5+TI_NSP_E!X5</f>
        <v>112.3263972484953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2698.536801375752</v>
      </c>
      <c r="D6" s="10">
        <f>TI_EHG_E!D6+TI_CO_E!D6+TI_BF_E!D6+TI_GW_E!D6+TI_RPI_E!D6+TI_PF_E!D6+TI_BKBPB_E!D6+TI_CL_E!D6+TI_BNG_E!D6+TI_LBB_E!D6+TI_CPP_E!D6+TI_GTL_E!D6+TI_NSP_E!D6</f>
        <v>2737.737403267412</v>
      </c>
      <c r="E6" s="10">
        <f>TI_EHG_E!E6+TI_CO_E!E6+TI_BF_E!E6+TI_GW_E!E6+TI_RPI_E!E6+TI_PF_E!E6+TI_BKBPB_E!E6+TI_CL_E!E6+TI_BNG_E!E6+TI_LBB_E!E6+TI_CPP_E!E6+TI_GTL_E!E6+TI_NSP_E!E6</f>
        <v>2607.5355975924331</v>
      </c>
      <c r="F6" s="10">
        <f>TI_EHG_E!F6+TI_CO_E!F6+TI_BF_E!F6+TI_GW_E!F6+TI_RPI_E!F6+TI_PF_E!F6+TI_BKBPB_E!F6+TI_CL_E!F6+TI_BNG_E!F6+TI_LBB_E!F6+TI_CPP_E!F6+TI_GTL_E!F6+TI_NSP_E!F6</f>
        <v>2503.2341358555459</v>
      </c>
      <c r="G6" s="10">
        <f>TI_EHG_E!G6+TI_CO_E!G6+TI_BF_E!G6+TI_GW_E!G6+TI_RPI_E!G6+TI_PF_E!G6+TI_BKBPB_E!G6+TI_CL_E!G6+TI_BNG_E!G6+TI_LBB_E!G6+TI_CPP_E!G6+TI_GTL_E!G6+TI_NSP_E!G6</f>
        <v>2552.9348237317281</v>
      </c>
      <c r="H6" s="10">
        <f>TI_EHG_E!H6+TI_CO_E!H6+TI_BF_E!H6+TI_GW_E!H6+TI_RPI_E!H6+TI_PF_E!H6+TI_BKBPB_E!H6+TI_CL_E!H6+TI_BNG_E!H6+TI_LBB_E!H6+TI_CPP_E!H6+TI_GTL_E!H6+TI_NSP_E!H6</f>
        <v>2361.832244196044</v>
      </c>
      <c r="I6" s="10">
        <f>TI_EHG_E!I6+TI_CO_E!I6+TI_BF_E!I6+TI_GW_E!I6+TI_RPI_E!I6+TI_PF_E!I6+TI_BKBPB_E!I6+TI_CL_E!I6+TI_BNG_E!I6+TI_LBB_E!I6+TI_CPP_E!I6+TI_GTL_E!I6+TI_NSP_E!I6</f>
        <v>2564.834995700774</v>
      </c>
      <c r="J6" s="10">
        <f>TI_EHG_E!J6+TI_CO_E!J6+TI_BF_E!J6+TI_GW_E!J6+TI_RPI_E!J6+TI_PF_E!J6+TI_BKBPB_E!J6+TI_CL_E!J6+TI_BNG_E!J6+TI_LBB_E!J6+TI_CPP_E!J6+TI_GTL_E!J6+TI_NSP_E!J6</f>
        <v>2398.932760103181</v>
      </c>
      <c r="K6" s="10">
        <f>TI_EHG_E!K6+TI_CO_E!K6+TI_BF_E!K6+TI_GW_E!K6+TI_RPI_E!K6+TI_PF_E!K6+TI_BKBPB_E!K6+TI_CL_E!K6+TI_BNG_E!K6+TI_LBB_E!K6+TI_CPP_E!K6+TI_GTL_E!K6+TI_NSP_E!K6</f>
        <v>1971.226913155632</v>
      </c>
      <c r="L6" s="10">
        <f>TI_EHG_E!L6+TI_CO_E!L6+TI_BF_E!L6+TI_GW_E!L6+TI_RPI_E!L6+TI_PF_E!L6+TI_BKBPB_E!L6+TI_CL_E!L6+TI_BNG_E!L6+TI_LBB_E!L6+TI_CPP_E!L6+TI_GTL_E!L6+TI_NSP_E!L6</f>
        <v>1432.9195184866719</v>
      </c>
      <c r="M6" s="10">
        <f>TI_EHG_E!M6+TI_CO_E!M6+TI_BF_E!M6+TI_GW_E!M6+TI_RPI_E!M6+TI_PF_E!M6+TI_BKBPB_E!M6+TI_CL_E!M6+TI_BNG_E!M6+TI_LBB_E!M6+TI_CPP_E!M6+TI_GTL_E!M6+TI_NSP_E!M6</f>
        <v>1815.1247635425621</v>
      </c>
      <c r="N6" s="10">
        <f>TI_EHG_E!N6+TI_CO_E!N6+TI_BF_E!N6+TI_GW_E!N6+TI_RPI_E!N6+TI_PF_E!N6+TI_BKBPB_E!N6+TI_CL_E!N6+TI_BNG_E!N6+TI_LBB_E!N6+TI_CPP_E!N6+TI_GTL_E!N6+TI_NSP_E!N6</f>
        <v>1802.524591573517</v>
      </c>
      <c r="O6" s="10">
        <f>TI_EHG_E!O6+TI_CO_E!O6+TI_BF_E!O6+TI_GW_E!O6+TI_RPI_E!O6+TI_PF_E!O6+TI_BKBPB_E!O6+TI_CL_E!O6+TI_BNG_E!O6+TI_LBB_E!O6+TI_CPP_E!O6+TI_GTL_E!O6+TI_NSP_E!O6</f>
        <v>1727.697764402408</v>
      </c>
      <c r="P6" s="10">
        <f>TI_EHG_E!P6+TI_CO_E!P6+TI_BF_E!P6+TI_GW_E!P6+TI_RPI_E!P6+TI_PF_E!P6+TI_BKBPB_E!P6+TI_CL_E!P6+TI_BNG_E!P6+TI_LBB_E!P6+TI_CPP_E!P6+TI_GTL_E!P6+TI_NSP_E!P6</f>
        <v>1587.972914875322</v>
      </c>
      <c r="Q6" s="10">
        <f>TI_EHG_E!Q6+TI_CO_E!Q6+TI_BF_E!Q6+TI_GW_E!Q6+TI_RPI_E!Q6+TI_PF_E!Q6+TI_BKBPB_E!Q6+TI_CL_E!Q6+TI_BNG_E!Q6+TI_LBB_E!Q6+TI_CPP_E!Q6+TI_GTL_E!Q6+TI_NSP_E!Q6</f>
        <v>1321.2415305245061</v>
      </c>
      <c r="R6" s="10">
        <f>TI_EHG_E!R6+TI_CO_E!R6+TI_BF_E!R6+TI_GW_E!R6+TI_RPI_E!R6+TI_PF_E!R6+TI_BKBPB_E!R6+TI_CL_E!R6+TI_BNG_E!R6+TI_LBB_E!R6+TI_CPP_E!R6+TI_GTL_E!R6+TI_NSP_E!R6</f>
        <v>1127.8561478933791</v>
      </c>
      <c r="S6" s="10">
        <f>TI_EHG_E!S6+TI_CO_E!S6+TI_BF_E!S6+TI_GW_E!S6+TI_RPI_E!S6+TI_PF_E!S6+TI_BKBPB_E!S6+TI_CL_E!S6+TI_BNG_E!S6+TI_LBB_E!S6+TI_CPP_E!S6+TI_GTL_E!S6+TI_NSP_E!S6</f>
        <v>1106.2185726569221</v>
      </c>
      <c r="T6" s="10">
        <f>TI_EHG_E!T6+TI_CO_E!T6+TI_BF_E!T6+TI_GW_E!T6+TI_RPI_E!T6+TI_PF_E!T6+TI_BKBPB_E!T6+TI_CL_E!T6+TI_BNG_E!T6+TI_LBB_E!T6+TI_CPP_E!T6+TI_GTL_E!T6+TI_NSP_E!T6</f>
        <v>1087.150558899398</v>
      </c>
      <c r="U6" s="10">
        <f>TI_EHG_E!U6+TI_CO_E!U6+TI_BF_E!U6+TI_GW_E!U6+TI_RPI_E!U6+TI_PF_E!U6+TI_BKBPB_E!U6+TI_CL_E!U6+TI_BNG_E!U6+TI_LBB_E!U6+TI_CPP_E!U6+TI_GTL_E!U6+TI_NSP_E!U6</f>
        <v>1099.997764402407</v>
      </c>
      <c r="V6" s="10">
        <f>TI_EHG_E!V6+TI_CO_E!V6+TI_BF_E!V6+TI_GW_E!V6+TI_RPI_E!V6+TI_PF_E!V6+TI_BKBPB_E!V6+TI_CL_E!V6+TI_BNG_E!V6+TI_LBB_E!V6+TI_CPP_E!V6+TI_GTL_E!V6+TI_NSP_E!V6</f>
        <v>1104.2576956147891</v>
      </c>
      <c r="W6" s="10">
        <f>TI_EHG_E!W6+TI_CO_E!W6+TI_BF_E!W6+TI_GW_E!W6+TI_RPI_E!W6+TI_PF_E!W6+TI_BKBPB_E!W6+TI_CL_E!W6+TI_BNG_E!W6+TI_LBB_E!W6+TI_CPP_E!W6+TI_GTL_E!W6+TI_NSP_E!W6</f>
        <v>1008.241186586414</v>
      </c>
      <c r="X6" s="10">
        <f>TI_EHG_E!X6+TI_CO_E!X6+TI_BF_E!X6+TI_GW_E!X6+TI_RPI_E!X6+TI_PF_E!X6+TI_BKBPB_E!X6+TI_CL_E!X6+TI_BNG_E!X6+TI_LBB_E!X6+TI_CPP_E!X6+TI_GTL_E!X6+TI_NSP_E!X6</f>
        <v>1158.3515047291489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3441.7111779879615</v>
      </c>
      <c r="D7" s="10">
        <f>TI_EHG_E!D7+TI_CO_E!D7+TI_BF_E!D7+TI_GW_E!D7+TI_RPI_E!D7+TI_PF_E!D7+TI_BKBPB_E!D7+TI_CL_E!D7+TI_BNG_E!D7+TI_LBB_E!D7+TI_CPP_E!D7+TI_GTL_E!D7+TI_NSP_E!D7</f>
        <v>3222.8055030094574</v>
      </c>
      <c r="E7" s="10">
        <f>TI_EHG_E!E7+TI_CO_E!E7+TI_BF_E!E7+TI_GW_E!E7+TI_RPI_E!E7+TI_PF_E!E7+TI_BKBPB_E!E7+TI_CL_E!E7+TI_BNG_E!E7+TI_LBB_E!E7+TI_CPP_E!E7+TI_GTL_E!E7+TI_NSP_E!E7</f>
        <v>2772.9596732588138</v>
      </c>
      <c r="F7" s="10">
        <f>TI_EHG_E!F7+TI_CO_E!F7+TI_BF_E!F7+TI_GW_E!F7+TI_RPI_E!F7+TI_PF_E!F7+TI_BKBPB_E!F7+TI_CL_E!F7+TI_BNG_E!F7+TI_LBB_E!F7+TI_CPP_E!F7+TI_GTL_E!F7+TI_NSP_E!F7</f>
        <v>2599.19785038693</v>
      </c>
      <c r="G7" s="10">
        <f>TI_EHG_E!G7+TI_CO_E!G7+TI_BF_E!G7+TI_GW_E!G7+TI_RPI_E!G7+TI_PF_E!G7+TI_BKBPB_E!G7+TI_CL_E!G7+TI_BNG_E!G7+TI_LBB_E!G7+TI_CPP_E!G7+TI_GTL_E!G7+TI_NSP_E!G7</f>
        <v>2172.1834049871022</v>
      </c>
      <c r="H7" s="10">
        <f>TI_EHG_E!H7+TI_CO_E!H7+TI_BF_E!H7+TI_GW_E!H7+TI_RPI_E!H7+TI_PF_E!H7+TI_BKBPB_E!H7+TI_CL_E!H7+TI_BNG_E!H7+TI_LBB_E!H7+TI_CPP_E!H7+TI_GTL_E!H7+TI_NSP_E!H7</f>
        <v>2170.5977644024074</v>
      </c>
      <c r="I7" s="10">
        <f>TI_EHG_E!I7+TI_CO_E!I7+TI_BF_E!I7+TI_GW_E!I7+TI_RPI_E!I7+TI_PF_E!I7+TI_BKBPB_E!I7+TI_CL_E!I7+TI_BNG_E!I7+TI_LBB_E!I7+TI_CPP_E!I7+TI_GTL_E!I7+TI_NSP_E!I7</f>
        <v>1933.3596732588128</v>
      </c>
      <c r="J7" s="10">
        <f>TI_EHG_E!J7+TI_CO_E!J7+TI_BF_E!J7+TI_GW_E!J7+TI_RPI_E!J7+TI_PF_E!J7+TI_BKBPB_E!J7+TI_CL_E!J7+TI_BNG_E!J7+TI_LBB_E!J7+TI_CPP_E!J7+TI_GTL_E!J7+TI_NSP_E!J7</f>
        <v>1673.1453998280308</v>
      </c>
      <c r="K7" s="10">
        <f>TI_EHG_E!K7+TI_CO_E!K7+TI_BF_E!K7+TI_GW_E!K7+TI_RPI_E!K7+TI_PF_E!K7+TI_BKBPB_E!K7+TI_CL_E!K7+TI_BNG_E!K7+TI_LBB_E!K7+TI_CPP_E!K7+TI_GTL_E!K7+TI_NSP_E!K7</f>
        <v>1495.1455717970769</v>
      </c>
      <c r="L7" s="10">
        <f>TI_EHG_E!L7+TI_CO_E!L7+TI_BF_E!L7+TI_GW_E!L7+TI_RPI_E!L7+TI_PF_E!L7+TI_BKBPB_E!L7+TI_CL_E!L7+TI_BNG_E!L7+TI_LBB_E!L7+TI_CPP_E!L7+TI_GTL_E!L7+TI_NSP_E!L7</f>
        <v>1063.8518486672401</v>
      </c>
      <c r="M7" s="10">
        <f>TI_EHG_E!M7+TI_CO_E!M7+TI_BF_E!M7+TI_GW_E!M7+TI_RPI_E!M7+TI_PF_E!M7+TI_BKBPB_E!M7+TI_CL_E!M7+TI_BNG_E!M7+TI_LBB_E!M7+TI_CPP_E!M7+TI_GTL_E!M7+TI_NSP_E!M7</f>
        <v>1517.4238177128116</v>
      </c>
      <c r="N7" s="10">
        <f>TI_EHG_E!N7+TI_CO_E!N7+TI_BF_E!N7+TI_GW_E!N7+TI_RPI_E!N7+TI_PF_E!N7+TI_BKBPB_E!N7+TI_CL_E!N7+TI_BNG_E!N7+TI_LBB_E!N7+TI_CPP_E!N7+TI_GTL_E!N7+TI_NSP_E!N7</f>
        <v>1355.3770421324161</v>
      </c>
      <c r="O7" s="10">
        <f>TI_EHG_E!O7+TI_CO_E!O7+TI_BF_E!O7+TI_GW_E!O7+TI_RPI_E!O7+TI_PF_E!O7+TI_BKBPB_E!O7+TI_CL_E!O7+TI_BNG_E!O7+TI_LBB_E!O7+TI_CPP_E!O7+TI_GTL_E!O7+TI_NSP_E!O7</f>
        <v>1420.4763542562337</v>
      </c>
      <c r="P7" s="10">
        <f>TI_EHG_E!P7+TI_CO_E!P7+TI_BF_E!P7+TI_GW_E!P7+TI_RPI_E!P7+TI_PF_E!P7+TI_BKBPB_E!P7+TI_CL_E!P7+TI_BNG_E!P7+TI_LBB_E!P7+TI_CPP_E!P7+TI_GTL_E!P7+TI_NSP_E!P7</f>
        <v>1334.4439380911435</v>
      </c>
      <c r="Q7" s="10">
        <f>TI_EHG_E!Q7+TI_CO_E!Q7+TI_BF_E!Q7+TI_GW_E!Q7+TI_RPI_E!Q7+TI_PF_E!Q7+TI_BKBPB_E!Q7+TI_CL_E!Q7+TI_BNG_E!Q7+TI_LBB_E!Q7+TI_CPP_E!Q7+TI_GTL_E!Q7+TI_NSP_E!Q7</f>
        <v>1289.8740326741186</v>
      </c>
      <c r="R7" s="10">
        <f>TI_EHG_E!R7+TI_CO_E!R7+TI_BF_E!R7+TI_GW_E!R7+TI_RPI_E!R7+TI_PF_E!R7+TI_BKBPB_E!R7+TI_CL_E!R7+TI_BNG_E!R7+TI_LBB_E!R7+TI_CPP_E!R7+TI_GTL_E!R7+TI_NSP_E!R7</f>
        <v>1255.1166809974204</v>
      </c>
      <c r="S7" s="10">
        <f>TI_EHG_E!S7+TI_CO_E!S7+TI_BF_E!S7+TI_GW_E!S7+TI_RPI_E!S7+TI_PF_E!S7+TI_BKBPB_E!S7+TI_CL_E!S7+TI_BNG_E!S7+TI_LBB_E!S7+TI_CPP_E!S7+TI_GTL_E!S7+TI_NSP_E!S7</f>
        <v>1010.2006018916594</v>
      </c>
      <c r="T7" s="10">
        <f>TI_EHG_E!T7+TI_CO_E!T7+TI_BF_E!T7+TI_GW_E!T7+TI_RPI_E!T7+TI_PF_E!T7+TI_BKBPB_E!T7+TI_CL_E!T7+TI_BNG_E!T7+TI_LBB_E!T7+TI_CPP_E!T7+TI_GTL_E!T7+TI_NSP_E!T7</f>
        <v>956.89260533104027</v>
      </c>
      <c r="U7" s="10">
        <f>TI_EHG_E!U7+TI_CO_E!U7+TI_BF_E!U7+TI_GW_E!U7+TI_RPI_E!U7+TI_PF_E!U7+TI_BKBPB_E!U7+TI_CL_E!U7+TI_BNG_E!U7+TI_LBB_E!U7+TI_CPP_E!U7+TI_GTL_E!U7+TI_NSP_E!U7</f>
        <v>930.67067927772996</v>
      </c>
      <c r="V7" s="10">
        <f>TI_EHG_E!V7+TI_CO_E!V7+TI_BF_E!V7+TI_GW_E!V7+TI_RPI_E!V7+TI_PF_E!V7+TI_BKBPB_E!V7+TI_CL_E!V7+TI_BNG_E!V7+TI_LBB_E!V7+TI_CPP_E!V7+TI_GTL_E!V7+TI_NSP_E!V7</f>
        <v>931.29647463456581</v>
      </c>
      <c r="W7" s="10">
        <f>TI_EHG_E!W7+TI_CO_E!W7+TI_BF_E!W7+TI_GW_E!W7+TI_RPI_E!W7+TI_PF_E!W7+TI_BKBPB_E!W7+TI_CL_E!W7+TI_BNG_E!W7+TI_LBB_E!W7+TI_CPP_E!W7+TI_GTL_E!W7+TI_NSP_E!W7</f>
        <v>620.92123817712809</v>
      </c>
      <c r="X7" s="10">
        <f>TI_EHG_E!X7+TI_CO_E!X7+TI_BF_E!X7+TI_GW_E!X7+TI_RPI_E!X7+TI_PF_E!X7+TI_BKBPB_E!X7+TI_CL_E!X7+TI_BNG_E!X7+TI_LBB_E!X7+TI_CPP_E!X7+TI_GTL_E!X7+TI_NSP_E!X7</f>
        <v>643.30773860705062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175.08830610490111</v>
      </c>
      <c r="D8" s="29">
        <f t="shared" si="6"/>
        <v>92.501547721410134</v>
      </c>
      <c r="E8" s="29">
        <f t="shared" si="6"/>
        <v>65.818400687876178</v>
      </c>
      <c r="F8" s="29">
        <f t="shared" si="6"/>
        <v>65.818400687876178</v>
      </c>
      <c r="G8" s="29">
        <f t="shared" si="6"/>
        <v>55.738091143594147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175.08830610490111</v>
      </c>
      <c r="D9" s="10">
        <f>TI_EHG_E!D9+TI_CO_E!D9+TI_BF_E!D9+TI_GW_E!D9+TI_RPI_E!D9+TI_PF_E!D9+TI_BKBPB_E!D9+TI_CL_E!D9+TI_BNG_E!D9+TI_LBB_E!D9+TI_CPP_E!D9+TI_GTL_E!D9+TI_NSP_E!D9</f>
        <v>92.501547721410134</v>
      </c>
      <c r="E9" s="10">
        <f>TI_EHG_E!E9+TI_CO_E!E9+TI_BF_E!E9+TI_GW_E!E9+TI_RPI_E!E9+TI_PF_E!E9+TI_BKBPB_E!E9+TI_CL_E!E9+TI_BNG_E!E9+TI_LBB_E!E9+TI_CPP_E!E9+TI_GTL_E!E9+TI_NSP_E!E9</f>
        <v>65.818400687876178</v>
      </c>
      <c r="F9" s="10">
        <f>TI_EHG_E!F9+TI_CO_E!F9+TI_BF_E!F9+TI_GW_E!F9+TI_RPI_E!F9+TI_PF_E!F9+TI_BKBPB_E!F9+TI_CL_E!F9+TI_BNG_E!F9+TI_LBB_E!F9+TI_CPP_E!F9+TI_GTL_E!F9+TI_NSP_E!F9</f>
        <v>65.818400687876178</v>
      </c>
      <c r="G9" s="10">
        <f>TI_EHG_E!G9+TI_CO_E!G9+TI_BF_E!G9+TI_GW_E!G9+TI_RPI_E!G9+TI_PF_E!G9+TI_BKBPB_E!G9+TI_CL_E!G9+TI_BNG_E!G9+TI_LBB_E!G9+TI_CPP_E!G9+TI_GTL_E!G9+TI_NSP_E!G9</f>
        <v>55.738091143594147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2489.9339638864999</v>
      </c>
      <c r="D11" s="29">
        <f t="shared" si="8"/>
        <v>2519.4826741186589</v>
      </c>
      <c r="E11" s="29">
        <f t="shared" si="8"/>
        <v>1941.101633705933</v>
      </c>
      <c r="F11" s="29">
        <f t="shared" si="8"/>
        <v>1990.0118658641441</v>
      </c>
      <c r="G11" s="29">
        <f t="shared" si="8"/>
        <v>2133.9008598452278</v>
      </c>
      <c r="H11" s="29">
        <f t="shared" si="8"/>
        <v>1924.702665520206</v>
      </c>
      <c r="I11" s="29">
        <f t="shared" si="8"/>
        <v>2024.0287188306099</v>
      </c>
      <c r="J11" s="29">
        <f t="shared" si="8"/>
        <v>1812.179449699054</v>
      </c>
      <c r="K11" s="29">
        <f t="shared" si="8"/>
        <v>2066.3985382631131</v>
      </c>
      <c r="L11" s="29">
        <f t="shared" si="8"/>
        <v>877.26431642304385</v>
      </c>
      <c r="M11" s="29">
        <f t="shared" si="8"/>
        <v>1152.321066208083</v>
      </c>
      <c r="N11" s="29">
        <f t="shared" si="8"/>
        <v>1171.8159931212381</v>
      </c>
      <c r="O11" s="29">
        <f t="shared" si="8"/>
        <v>903.71229578675843</v>
      </c>
      <c r="P11" s="29">
        <f t="shared" si="8"/>
        <v>928.91263972484956</v>
      </c>
      <c r="Q11" s="29">
        <f t="shared" si="8"/>
        <v>959.55717970765249</v>
      </c>
      <c r="R11" s="29">
        <f t="shared" si="8"/>
        <v>912.34307824591565</v>
      </c>
      <c r="S11" s="29">
        <f t="shared" si="8"/>
        <v>997.74505588993975</v>
      </c>
      <c r="T11" s="29">
        <f t="shared" si="8"/>
        <v>1020.8661220980219</v>
      </c>
      <c r="U11" s="29">
        <f t="shared" si="8"/>
        <v>989.96861564918299</v>
      </c>
      <c r="V11" s="29">
        <f t="shared" si="8"/>
        <v>1016.075236457438</v>
      </c>
      <c r="W11" s="29">
        <f t="shared" si="8"/>
        <v>800.41788478073943</v>
      </c>
      <c r="X11" s="29">
        <f t="shared" ref="X11" si="9">SUM(X12:X16)</f>
        <v>1009.756921754084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2489.9339638864999</v>
      </c>
      <c r="D13" s="10">
        <f>TI_EHG_E!D13+TI_CO_E!D13+TI_BF_E!D13+TI_GW_E!D13+TI_RPI_E!D13+TI_PF_E!D13+TI_BKBPB_E!D13+TI_CL_E!D13+TI_BNG_E!D13+TI_LBB_E!D13+TI_CPP_E!D13+TI_GTL_E!D13+TI_NSP_E!D13</f>
        <v>2519.4826741186589</v>
      </c>
      <c r="E13" s="10">
        <f>TI_EHG_E!E13+TI_CO_E!E13+TI_BF_E!E13+TI_GW_E!E13+TI_RPI_E!E13+TI_PF_E!E13+TI_BKBPB_E!E13+TI_CL_E!E13+TI_BNG_E!E13+TI_LBB_E!E13+TI_CPP_E!E13+TI_GTL_E!E13+TI_NSP_E!E13</f>
        <v>1941.101633705933</v>
      </c>
      <c r="F13" s="10">
        <f>TI_EHG_E!F13+TI_CO_E!F13+TI_BF_E!F13+TI_GW_E!F13+TI_RPI_E!F13+TI_PF_E!F13+TI_BKBPB_E!F13+TI_CL_E!F13+TI_BNG_E!F13+TI_LBB_E!F13+TI_CPP_E!F13+TI_GTL_E!F13+TI_NSP_E!F13</f>
        <v>1990.0118658641441</v>
      </c>
      <c r="G13" s="10">
        <f>TI_EHG_E!G13+TI_CO_E!G13+TI_BF_E!G13+TI_GW_E!G13+TI_RPI_E!G13+TI_PF_E!G13+TI_BKBPB_E!G13+TI_CL_E!G13+TI_BNG_E!G13+TI_LBB_E!G13+TI_CPP_E!G13+TI_GTL_E!G13+TI_NSP_E!G13</f>
        <v>2133.9008598452278</v>
      </c>
      <c r="H13" s="10">
        <f>TI_EHG_E!H13+TI_CO_E!H13+TI_BF_E!H13+TI_GW_E!H13+TI_RPI_E!H13+TI_PF_E!H13+TI_BKBPB_E!H13+TI_CL_E!H13+TI_BNG_E!H13+TI_LBB_E!H13+TI_CPP_E!H13+TI_GTL_E!H13+TI_NSP_E!H13</f>
        <v>1924.702665520206</v>
      </c>
      <c r="I13" s="10">
        <f>TI_EHG_E!I13+TI_CO_E!I13+TI_BF_E!I13+TI_GW_E!I13+TI_RPI_E!I13+TI_PF_E!I13+TI_BKBPB_E!I13+TI_CL_E!I13+TI_BNG_E!I13+TI_LBB_E!I13+TI_CPP_E!I13+TI_GTL_E!I13+TI_NSP_E!I13</f>
        <v>2024.0287188306099</v>
      </c>
      <c r="J13" s="10">
        <f>TI_EHG_E!J13+TI_CO_E!J13+TI_BF_E!J13+TI_GW_E!J13+TI_RPI_E!J13+TI_PF_E!J13+TI_BKBPB_E!J13+TI_CL_E!J13+TI_BNG_E!J13+TI_LBB_E!J13+TI_CPP_E!J13+TI_GTL_E!J13+TI_NSP_E!J13</f>
        <v>1812.179449699054</v>
      </c>
      <c r="K13" s="10">
        <f>TI_EHG_E!K13+TI_CO_E!K13+TI_BF_E!K13+TI_GW_E!K13+TI_RPI_E!K13+TI_PF_E!K13+TI_BKBPB_E!K13+TI_CL_E!K13+TI_BNG_E!K13+TI_LBB_E!K13+TI_CPP_E!K13+TI_GTL_E!K13+TI_NSP_E!K13</f>
        <v>2066.3985382631131</v>
      </c>
      <c r="L13" s="10">
        <f>TI_EHG_E!L13+TI_CO_E!L13+TI_BF_E!L13+TI_GW_E!L13+TI_RPI_E!L13+TI_PF_E!L13+TI_BKBPB_E!L13+TI_CL_E!L13+TI_BNG_E!L13+TI_LBB_E!L13+TI_CPP_E!L13+TI_GTL_E!L13+TI_NSP_E!L13</f>
        <v>877.26431642304385</v>
      </c>
      <c r="M13" s="10">
        <f>TI_EHG_E!M13+TI_CO_E!M13+TI_BF_E!M13+TI_GW_E!M13+TI_RPI_E!M13+TI_PF_E!M13+TI_BKBPB_E!M13+TI_CL_E!M13+TI_BNG_E!M13+TI_LBB_E!M13+TI_CPP_E!M13+TI_GTL_E!M13+TI_NSP_E!M13</f>
        <v>1152.321066208083</v>
      </c>
      <c r="N13" s="10">
        <f>TI_EHG_E!N13+TI_CO_E!N13+TI_BF_E!N13+TI_GW_E!N13+TI_RPI_E!N13+TI_PF_E!N13+TI_BKBPB_E!N13+TI_CL_E!N13+TI_BNG_E!N13+TI_LBB_E!N13+TI_CPP_E!N13+TI_GTL_E!N13+TI_NSP_E!N13</f>
        <v>1171.8159931212381</v>
      </c>
      <c r="O13" s="10">
        <f>TI_EHG_E!O13+TI_CO_E!O13+TI_BF_E!O13+TI_GW_E!O13+TI_RPI_E!O13+TI_PF_E!O13+TI_BKBPB_E!O13+TI_CL_E!O13+TI_BNG_E!O13+TI_LBB_E!O13+TI_CPP_E!O13+TI_GTL_E!O13+TI_NSP_E!O13</f>
        <v>903.71229578675843</v>
      </c>
      <c r="P13" s="10">
        <f>TI_EHG_E!P13+TI_CO_E!P13+TI_BF_E!P13+TI_GW_E!P13+TI_RPI_E!P13+TI_PF_E!P13+TI_BKBPB_E!P13+TI_CL_E!P13+TI_BNG_E!P13+TI_LBB_E!P13+TI_CPP_E!P13+TI_GTL_E!P13+TI_NSP_E!P13</f>
        <v>928.91263972484956</v>
      </c>
      <c r="Q13" s="10">
        <f>TI_EHG_E!Q13+TI_CO_E!Q13+TI_BF_E!Q13+TI_GW_E!Q13+TI_RPI_E!Q13+TI_PF_E!Q13+TI_BKBPB_E!Q13+TI_CL_E!Q13+TI_BNG_E!Q13+TI_LBB_E!Q13+TI_CPP_E!Q13+TI_GTL_E!Q13+TI_NSP_E!Q13</f>
        <v>959.55717970765249</v>
      </c>
      <c r="R13" s="10">
        <f>TI_EHG_E!R13+TI_CO_E!R13+TI_BF_E!R13+TI_GW_E!R13+TI_RPI_E!R13+TI_PF_E!R13+TI_BKBPB_E!R13+TI_CL_E!R13+TI_BNG_E!R13+TI_LBB_E!R13+TI_CPP_E!R13+TI_GTL_E!R13+TI_NSP_E!R13</f>
        <v>912.34307824591565</v>
      </c>
      <c r="S13" s="10">
        <f>TI_EHG_E!S13+TI_CO_E!S13+TI_BF_E!S13+TI_GW_E!S13+TI_RPI_E!S13+TI_PF_E!S13+TI_BKBPB_E!S13+TI_CL_E!S13+TI_BNG_E!S13+TI_LBB_E!S13+TI_CPP_E!S13+TI_GTL_E!S13+TI_NSP_E!S13</f>
        <v>997.74505588993975</v>
      </c>
      <c r="T13" s="10">
        <f>TI_EHG_E!T13+TI_CO_E!T13+TI_BF_E!T13+TI_GW_E!T13+TI_RPI_E!T13+TI_PF_E!T13+TI_BKBPB_E!T13+TI_CL_E!T13+TI_BNG_E!T13+TI_LBB_E!T13+TI_CPP_E!T13+TI_GTL_E!T13+TI_NSP_E!T13</f>
        <v>1020.8661220980219</v>
      </c>
      <c r="U13" s="10">
        <f>TI_EHG_E!U13+TI_CO_E!U13+TI_BF_E!U13+TI_GW_E!U13+TI_RPI_E!U13+TI_PF_E!U13+TI_BKBPB_E!U13+TI_CL_E!U13+TI_BNG_E!U13+TI_LBB_E!U13+TI_CPP_E!U13+TI_GTL_E!U13+TI_NSP_E!U13</f>
        <v>989.96861564918299</v>
      </c>
      <c r="V13" s="10">
        <f>TI_EHG_E!V13+TI_CO_E!V13+TI_BF_E!V13+TI_GW_E!V13+TI_RPI_E!V13+TI_PF_E!V13+TI_BKBPB_E!V13+TI_CL_E!V13+TI_BNG_E!V13+TI_LBB_E!V13+TI_CPP_E!V13+TI_GTL_E!V13+TI_NSP_E!V13</f>
        <v>1016.075236457438</v>
      </c>
      <c r="W13" s="10">
        <f>TI_EHG_E!W13+TI_CO_E!W13+TI_BF_E!W13+TI_GW_E!W13+TI_RPI_E!W13+TI_PF_E!W13+TI_BKBPB_E!W13+TI_CL_E!W13+TI_BNG_E!W13+TI_LBB_E!W13+TI_CPP_E!W13+TI_GTL_E!W13+TI_NSP_E!W13</f>
        <v>800.41788478073943</v>
      </c>
      <c r="X13" s="10">
        <f>TI_EHG_E!X13+TI_CO_E!X13+TI_BF_E!X13+TI_GW_E!X13+TI_RPI_E!X13+TI_PF_E!X13+TI_BKBPB_E!X13+TI_CL_E!X13+TI_BNG_E!X13+TI_LBB_E!X13+TI_CPP_E!X13+TI_GTL_E!X13+TI_NSP_E!X13</f>
        <v>1009.756921754084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646.71822871883057</v>
      </c>
      <c r="D17" s="37">
        <f t="shared" si="10"/>
        <v>545.53602751504718</v>
      </c>
      <c r="E17" s="37">
        <f t="shared" si="10"/>
        <v>548.37824591573519</v>
      </c>
      <c r="F17" s="37">
        <f t="shared" si="10"/>
        <v>453.63525365434208</v>
      </c>
      <c r="G17" s="37">
        <f t="shared" si="10"/>
        <v>554.08907996560629</v>
      </c>
      <c r="H17" s="37">
        <f t="shared" si="10"/>
        <v>553.64711951848665</v>
      </c>
      <c r="I17" s="37">
        <f t="shared" si="10"/>
        <v>648.02708512467746</v>
      </c>
      <c r="J17" s="37">
        <f t="shared" si="10"/>
        <v>585.60240756663802</v>
      </c>
      <c r="K17" s="37">
        <f t="shared" si="10"/>
        <v>566.09578675838338</v>
      </c>
      <c r="L17" s="37">
        <f t="shared" si="10"/>
        <v>239.45021496130693</v>
      </c>
      <c r="M17" s="37">
        <f t="shared" si="10"/>
        <v>379.44488392089414</v>
      </c>
      <c r="N17" s="37">
        <f t="shared" si="10"/>
        <v>411.41917454858122</v>
      </c>
      <c r="O17" s="37">
        <f t="shared" si="10"/>
        <v>419.70472914875324</v>
      </c>
      <c r="P17" s="37">
        <f t="shared" si="10"/>
        <v>434.90017196904546</v>
      </c>
      <c r="Q17" s="37">
        <f t="shared" si="10"/>
        <v>442.05116079105755</v>
      </c>
      <c r="R17" s="37">
        <f t="shared" si="10"/>
        <v>419.79079965606195</v>
      </c>
      <c r="S17" s="37">
        <f t="shared" si="10"/>
        <v>456.24815133276002</v>
      </c>
      <c r="T17" s="37">
        <f t="shared" si="10"/>
        <v>472.30799656061913</v>
      </c>
      <c r="U17" s="37">
        <f t="shared" si="10"/>
        <v>459.13293207222694</v>
      </c>
      <c r="V17" s="37">
        <f t="shared" si="10"/>
        <v>487.68847807394673</v>
      </c>
      <c r="W17" s="37">
        <f t="shared" si="10"/>
        <v>363.83705932932077</v>
      </c>
      <c r="X17" s="37">
        <f t="shared" ref="X17" si="11">SUM(X18:X21)</f>
        <v>412.42923473774721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86.672398968185718</v>
      </c>
      <c r="D19" s="10">
        <f>TI_EHG_E!D19+TI_CO_E!D19+TI_BF_E!D19+TI_GW_E!D19+TI_RPI_E!D19+TI_PF_E!D19+TI_BKBPB_E!D19+TI_CL_E!D19+TI_BNG_E!D19+TI_LBB_E!D19+TI_CPP_E!D19+TI_GTL_E!D19+TI_NSP_E!D19</f>
        <v>67.17540842648323</v>
      </c>
      <c r="E19" s="10">
        <f>TI_EHG_E!E19+TI_CO_E!E19+TI_BF_E!E19+TI_GW_E!E19+TI_RPI_E!E19+TI_PF_E!E19+TI_BKBPB_E!E19+TI_CL_E!E19+TI_BNG_E!E19+TI_LBB_E!E19+TI_CPP_E!E19+TI_GTL_E!E19+TI_NSP_E!E19</f>
        <v>57.717110920034393</v>
      </c>
      <c r="F19" s="10">
        <f>TI_EHG_E!F19+TI_CO_E!F19+TI_BF_E!F19+TI_GW_E!F19+TI_RPI_E!F19+TI_PF_E!F19+TI_BKBPB_E!F19+TI_CL_E!F19+TI_BNG_E!F19+TI_LBB_E!F19+TI_CPP_E!F19+TI_GTL_E!F19+TI_NSP_E!F19</f>
        <v>42.17540842648323</v>
      </c>
      <c r="G19" s="10">
        <f>TI_EHG_E!G19+TI_CO_E!G19+TI_BF_E!G19+TI_GW_E!G19+TI_RPI_E!G19+TI_PF_E!G19+TI_BKBPB_E!G19+TI_CL_E!G19+TI_BNG_E!G19+TI_LBB_E!G19+TI_CPP_E!G19+TI_GTL_E!G19+TI_NSP_E!G19</f>
        <v>63.499570077386068</v>
      </c>
      <c r="H19" s="10">
        <f>TI_EHG_E!H19+TI_CO_E!H19+TI_BF_E!H19+TI_GW_E!H19+TI_RPI_E!H19+TI_PF_E!H19+TI_BKBPB_E!H19+TI_CL_E!H19+TI_BNG_E!H19+TI_LBB_E!H19+TI_CPP_E!H19+TI_GTL_E!H19+TI_NSP_E!H19</f>
        <v>49.634565778159917</v>
      </c>
      <c r="I19" s="10">
        <f>TI_EHG_E!I19+TI_CO_E!I19+TI_BF_E!I19+TI_GW_E!I19+TI_RPI_E!I19+TI_PF_E!I19+TI_BKBPB_E!I19+TI_CL_E!I19+TI_BNG_E!I19+TI_LBB_E!I19+TI_CPP_E!I19+TI_GTL_E!I19+TI_NSP_E!I19</f>
        <v>86.715391229578671</v>
      </c>
      <c r="J19" s="10">
        <f>TI_EHG_E!J19+TI_CO_E!J19+TI_BF_E!J19+TI_GW_E!J19+TI_RPI_E!J19+TI_PF_E!J19+TI_BKBPB_E!J19+TI_CL_E!J19+TI_BNG_E!J19+TI_LBB_E!J19+TI_CPP_E!J19+TI_GTL_E!J19+TI_NSP_E!J19</f>
        <v>95.442820292347378</v>
      </c>
      <c r="K19" s="10">
        <f>TI_EHG_E!K19+TI_CO_E!K19+TI_BF_E!K19+TI_GW_E!K19+TI_RPI_E!K19+TI_PF_E!K19+TI_BKBPB_E!K19+TI_CL_E!K19+TI_BNG_E!K19+TI_LBB_E!K19+TI_CPP_E!K19+TI_GTL_E!K19+TI_NSP_E!K19</f>
        <v>31.74978503869303</v>
      </c>
      <c r="L19" s="10">
        <f>TI_EHG_E!L19+TI_CO_E!L19+TI_BF_E!L19+TI_GW_E!L19+TI_RPI_E!L19+TI_PF_E!L19+TI_BKBPB_E!L19+TI_CL_E!L19+TI_BNG_E!L19+TI_LBB_E!L19+TI_CPP_E!L19+TI_GTL_E!L19+TI_NSP_E!L19</f>
        <v>13.26311263972485</v>
      </c>
      <c r="M19" s="10">
        <f>TI_EHG_E!M19+TI_CO_E!M19+TI_BF_E!M19+TI_GW_E!M19+TI_RPI_E!M19+TI_PF_E!M19+TI_BKBPB_E!M19+TI_CL_E!M19+TI_BNG_E!M19+TI_LBB_E!M19+TI_CPP_E!M19+TI_GTL_E!M19+TI_NSP_E!M19</f>
        <v>16.42304385210662</v>
      </c>
      <c r="N19" s="10">
        <f>TI_EHG_E!N19+TI_CO_E!N19+TI_BF_E!N19+TI_GW_E!N19+TI_RPI_E!N19+TI_PF_E!N19+TI_BKBPB_E!N19+TI_CL_E!N19+TI_BNG_E!N19+TI_LBB_E!N19+TI_CPP_E!N19+TI_GTL_E!N19+TI_NSP_E!N19</f>
        <v>14.552880481513331</v>
      </c>
      <c r="O19" s="10">
        <f>TI_EHG_E!O19+TI_CO_E!O19+TI_BF_E!O19+TI_GW_E!O19+TI_RPI_E!O19+TI_PF_E!O19+TI_BKBPB_E!O19+TI_CL_E!O19+TI_BNG_E!O19+TI_LBB_E!O19+TI_CPP_E!O19+TI_GTL_E!O19+TI_NSP_E!O19</f>
        <v>3.6113499570077394</v>
      </c>
      <c r="P19" s="10">
        <f>TI_EHG_E!P19+TI_CO_E!P19+TI_BF_E!P19+TI_GW_E!P19+TI_RPI_E!P19+TI_PF_E!P19+TI_BKBPB_E!P19+TI_CL_E!P19+TI_BNG_E!P19+TI_LBB_E!P19+TI_CPP_E!P19+TI_GTL_E!P19+TI_NSP_E!P19</f>
        <v>9.802235597592432</v>
      </c>
      <c r="Q19" s="10">
        <f>TI_EHG_E!Q19+TI_CO_E!Q19+TI_BF_E!Q19+TI_GW_E!Q19+TI_RPI_E!Q19+TI_PF_E!Q19+TI_BKBPB_E!Q19+TI_CL_E!Q19+TI_BNG_E!Q19+TI_LBB_E!Q19+TI_CPP_E!Q19+TI_GTL_E!Q19+TI_NSP_E!Q19</f>
        <v>6.9217540842648315</v>
      </c>
      <c r="R19" s="10">
        <f>TI_EHG_E!R19+TI_CO_E!R19+TI_BF_E!R19+TI_GW_E!R19+TI_RPI_E!R19+TI_PF_E!R19+TI_BKBPB_E!R19+TI_CL_E!R19+TI_BNG_E!R19+TI_LBB_E!R19+TI_CPP_E!R19+TI_GTL_E!R19+TI_NSP_E!R19</f>
        <v>2.837489251934652</v>
      </c>
      <c r="S19" s="10">
        <f>TI_EHG_E!S19+TI_CO_E!S19+TI_BF_E!S19+TI_GW_E!S19+TI_RPI_E!S19+TI_PF_E!S19+TI_BKBPB_E!S19+TI_CL_E!S19+TI_BNG_E!S19+TI_LBB_E!S19+TI_CPP_E!S19+TI_GTL_E!S19+TI_NSP_E!S19</f>
        <v>2.1066208082545139</v>
      </c>
      <c r="T19" s="10">
        <f>TI_EHG_E!T19+TI_CO_E!T19+TI_BF_E!T19+TI_GW_E!T19+TI_RPI_E!T19+TI_PF_E!T19+TI_BKBPB_E!T19+TI_CL_E!T19+TI_BNG_E!T19+TI_LBB_E!T19+TI_CPP_E!T19+TI_GTL_E!T19+TI_NSP_E!T19</f>
        <v>1.162940670679278</v>
      </c>
      <c r="U19" s="10">
        <f>TI_EHG_E!U19+TI_CO_E!U19+TI_BF_E!U19+TI_GW_E!U19+TI_RPI_E!U19+TI_PF_E!U19+TI_BKBPB_E!U19+TI_CL_E!U19+TI_BNG_E!U19+TI_LBB_E!U19+TI_CPP_E!U19+TI_GTL_E!U19+TI_NSP_E!U19</f>
        <v>1.487532244196045</v>
      </c>
      <c r="V19" s="10">
        <f>TI_EHG_E!V19+TI_CO_E!V19+TI_BF_E!V19+TI_GW_E!V19+TI_RPI_E!V19+TI_PF_E!V19+TI_BKBPB_E!V19+TI_CL_E!V19+TI_BNG_E!V19+TI_LBB_E!V19+TI_CPP_E!V19+TI_GTL_E!V19+TI_NSP_E!V19</f>
        <v>1.3241616509028371</v>
      </c>
      <c r="W19" s="10">
        <f>TI_EHG_E!W19+TI_CO_E!W19+TI_BF_E!W19+TI_GW_E!W19+TI_RPI_E!W19+TI_PF_E!W19+TI_BKBPB_E!W19+TI_CL_E!W19+TI_BNG_E!W19+TI_LBB_E!W19+TI_CPP_E!W19+TI_GTL_E!W19+TI_NSP_E!W19</f>
        <v>1.992691315563198</v>
      </c>
      <c r="X19" s="10">
        <f>TI_EHG_E!X19+TI_CO_E!X19+TI_BF_E!X19+TI_GW_E!X19+TI_RPI_E!X19+TI_PF_E!X19+TI_BKBPB_E!X19+TI_CL_E!X19+TI_BNG_E!X19+TI_LBB_E!X19+TI_CPP_E!X19+TI_GTL_E!X19+TI_NSP_E!X19</f>
        <v>1.2274290627687019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560.04582975064488</v>
      </c>
      <c r="D20" s="10">
        <f>TI_EHG_E!D20+TI_CO_E!D20+TI_BF_E!D20+TI_GW_E!D20+TI_RPI_E!D20+TI_PF_E!D20+TI_BKBPB_E!D20+TI_CL_E!D20+TI_BNG_E!D20+TI_LBB_E!D20+TI_CPP_E!D20+TI_GTL_E!D20+TI_NSP_E!D20</f>
        <v>478.36061908856391</v>
      </c>
      <c r="E20" s="10">
        <f>TI_EHG_E!E20+TI_CO_E!E20+TI_BF_E!E20+TI_GW_E!E20+TI_RPI_E!E20+TI_PF_E!E20+TI_BKBPB_E!E20+TI_CL_E!E20+TI_BNG_E!E20+TI_LBB_E!E20+TI_CPP_E!E20+TI_GTL_E!E20+TI_NSP_E!E20</f>
        <v>490.66113499570082</v>
      </c>
      <c r="F20" s="10">
        <f>TI_EHG_E!F20+TI_CO_E!F20+TI_BF_E!F20+TI_GW_E!F20+TI_RPI_E!F20+TI_PF_E!F20+TI_BKBPB_E!F20+TI_CL_E!F20+TI_BNG_E!F20+TI_LBB_E!F20+TI_CPP_E!F20+TI_GTL_E!F20+TI_NSP_E!F20</f>
        <v>411.45984522785886</v>
      </c>
      <c r="G20" s="10">
        <f>TI_EHG_E!G20+TI_CO_E!G20+TI_BF_E!G20+TI_GW_E!G20+TI_RPI_E!G20+TI_PF_E!G20+TI_BKBPB_E!G20+TI_CL_E!G20+TI_BNG_E!G20+TI_LBB_E!G20+TI_CPP_E!G20+TI_GTL_E!G20+TI_NSP_E!G20</f>
        <v>490.58950988822016</v>
      </c>
      <c r="H20" s="10">
        <f>TI_EHG_E!H20+TI_CO_E!H20+TI_BF_E!H20+TI_GW_E!H20+TI_RPI_E!H20+TI_PF_E!H20+TI_BKBPB_E!H20+TI_CL_E!H20+TI_BNG_E!H20+TI_LBB_E!H20+TI_CPP_E!H20+TI_GTL_E!H20+TI_NSP_E!H20</f>
        <v>504.01255374032672</v>
      </c>
      <c r="I20" s="10">
        <f>TI_EHG_E!I20+TI_CO_E!I20+TI_BF_E!I20+TI_GW_E!I20+TI_RPI_E!I20+TI_PF_E!I20+TI_BKBPB_E!I20+TI_CL_E!I20+TI_BNG_E!I20+TI_LBB_E!I20+TI_CPP_E!I20+TI_GTL_E!I20+TI_NSP_E!I20</f>
        <v>561.31169389509876</v>
      </c>
      <c r="J20" s="10">
        <f>TI_EHG_E!J20+TI_CO_E!J20+TI_BF_E!J20+TI_GW_E!J20+TI_RPI_E!J20+TI_PF_E!J20+TI_BKBPB_E!J20+TI_CL_E!J20+TI_BNG_E!J20+TI_LBB_E!J20+TI_CPP_E!J20+TI_GTL_E!J20+TI_NSP_E!J20</f>
        <v>490.15958727429063</v>
      </c>
      <c r="K20" s="10">
        <f>TI_EHG_E!K20+TI_CO_E!K20+TI_BF_E!K20+TI_GW_E!K20+TI_RPI_E!K20+TI_PF_E!K20+TI_BKBPB_E!K20+TI_CL_E!K20+TI_BNG_E!K20+TI_LBB_E!K20+TI_CPP_E!K20+TI_GTL_E!K20+TI_NSP_E!K20</f>
        <v>534.34600171969032</v>
      </c>
      <c r="L20" s="10">
        <f>TI_EHG_E!L20+TI_CO_E!L20+TI_BF_E!L20+TI_GW_E!L20+TI_RPI_E!L20+TI_PF_E!L20+TI_BKBPB_E!L20+TI_CL_E!L20+TI_BNG_E!L20+TI_LBB_E!L20+TI_CPP_E!L20+TI_GTL_E!L20+TI_NSP_E!L20</f>
        <v>226.18710232158207</v>
      </c>
      <c r="M20" s="10">
        <f>TI_EHG_E!M20+TI_CO_E!M20+TI_BF_E!M20+TI_GW_E!M20+TI_RPI_E!M20+TI_PF_E!M20+TI_BKBPB_E!M20+TI_CL_E!M20+TI_BNG_E!M20+TI_LBB_E!M20+TI_CPP_E!M20+TI_GTL_E!M20+TI_NSP_E!M20</f>
        <v>348.45227858985373</v>
      </c>
      <c r="N20" s="10">
        <f>TI_EHG_E!N20+TI_CO_E!N20+TI_BF_E!N20+TI_GW_E!N20+TI_RPI_E!N20+TI_PF_E!N20+TI_BKBPB_E!N20+TI_CL_E!N20+TI_BNG_E!N20+TI_LBB_E!N20+TI_CPP_E!N20+TI_GTL_E!N20+TI_NSP_E!N20</f>
        <v>373.26835769561472</v>
      </c>
      <c r="O20" s="10">
        <f>TI_EHG_E!O20+TI_CO_E!O20+TI_BF_E!O20+TI_GW_E!O20+TI_RPI_E!O20+TI_PF_E!O20+TI_BKBPB_E!O20+TI_CL_E!O20+TI_BNG_E!O20+TI_LBB_E!O20+TI_CPP_E!O20+TI_GTL_E!O20+TI_NSP_E!O20</f>
        <v>386.35709372312982</v>
      </c>
      <c r="P20" s="10">
        <f>TI_EHG_E!P20+TI_CO_E!P20+TI_BF_E!P20+TI_GW_E!P20+TI_RPI_E!P20+TI_PF_E!P20+TI_BKBPB_E!P20+TI_CL_E!P20+TI_BNG_E!P20+TI_LBB_E!P20+TI_CPP_E!P20+TI_GTL_E!P20+TI_NSP_E!P20</f>
        <v>395.52880481513319</v>
      </c>
      <c r="Q20" s="10">
        <f>TI_EHG_E!Q20+TI_CO_E!Q20+TI_BF_E!Q20+TI_GW_E!Q20+TI_RPI_E!Q20+TI_PF_E!Q20+TI_BKBPB_E!Q20+TI_CL_E!Q20+TI_BNG_E!Q20+TI_LBB_E!Q20+TI_CPP_E!Q20+TI_GTL_E!Q20+TI_NSP_E!Q20</f>
        <v>399.80412725709368</v>
      </c>
      <c r="R20" s="10">
        <f>TI_EHG_E!R20+TI_CO_E!R20+TI_BF_E!R20+TI_GW_E!R20+TI_RPI_E!R20+TI_PF_E!R20+TI_BKBPB_E!R20+TI_CL_E!R20+TI_BNG_E!R20+TI_LBB_E!R20+TI_CPP_E!R20+TI_GTL_E!R20+TI_NSP_E!R20</f>
        <v>387.71857265692182</v>
      </c>
      <c r="S20" s="10">
        <f>TI_EHG_E!S20+TI_CO_E!S20+TI_BF_E!S20+TI_GW_E!S20+TI_RPI_E!S20+TI_PF_E!S20+TI_BKBPB_E!S20+TI_CL_E!S20+TI_BNG_E!S20+TI_LBB_E!S20+TI_CPP_E!S20+TI_GTL_E!S20+TI_NSP_E!S20</f>
        <v>424.09475494410998</v>
      </c>
      <c r="T20" s="10">
        <f>TI_EHG_E!T20+TI_CO_E!T20+TI_BF_E!T20+TI_GW_E!T20+TI_RPI_E!T20+TI_PF_E!T20+TI_BKBPB_E!T20+TI_CL_E!T20+TI_BNG_E!T20+TI_LBB_E!T20+TI_CPP_E!T20+TI_GTL_E!T20+TI_NSP_E!T20</f>
        <v>442.16827171109202</v>
      </c>
      <c r="U20" s="10">
        <f>TI_EHG_E!U20+TI_CO_E!U20+TI_BF_E!U20+TI_GW_E!U20+TI_RPI_E!U20+TI_PF_E!U20+TI_BKBPB_E!U20+TI_CL_E!U20+TI_BNG_E!U20+TI_LBB_E!U20+TI_CPP_E!U20+TI_GTL_E!U20+TI_NSP_E!U20</f>
        <v>428.55399828030949</v>
      </c>
      <c r="V20" s="10">
        <f>TI_EHG_E!V20+TI_CO_E!V20+TI_BF_E!V20+TI_GW_E!V20+TI_RPI_E!V20+TI_PF_E!V20+TI_BKBPB_E!V20+TI_CL_E!V20+TI_BNG_E!V20+TI_LBB_E!V20+TI_CPP_E!V20+TI_GTL_E!V20+TI_NSP_E!V20</f>
        <v>455.23551160791061</v>
      </c>
      <c r="W20" s="10">
        <f>TI_EHG_E!W20+TI_CO_E!W20+TI_BF_E!W20+TI_GW_E!W20+TI_RPI_E!W20+TI_PF_E!W20+TI_BKBPB_E!W20+TI_CL_E!W20+TI_BNG_E!W20+TI_LBB_E!W20+TI_CPP_E!W20+TI_GTL_E!W20+TI_NSP_E!W20</f>
        <v>333.31418744625972</v>
      </c>
      <c r="X20" s="10">
        <f>TI_EHG_E!X20+TI_CO_E!X20+TI_BF_E!X20+TI_GW_E!X20+TI_RPI_E!X20+TI_PF_E!X20+TI_BKBPB_E!X20+TI_CL_E!X20+TI_BNG_E!X20+TI_LBB_E!X20+TI_CPP_E!X20+TI_GTL_E!X20+TI_NSP_E!X20</f>
        <v>393.82579535683578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14.569561478933791</v>
      </c>
      <c r="N21" s="10">
        <f>TI_EHG_E!N21+TI_CO_E!N21+TI_BF_E!N21+TI_GW_E!N21+TI_RPI_E!N21+TI_PF_E!N21+TI_BKBPB_E!N21+TI_CL_E!N21+TI_BNG_E!N21+TI_LBB_E!N21+TI_CPP_E!N21+TI_GTL_E!N21+TI_NSP_E!N21</f>
        <v>23.597936371453141</v>
      </c>
      <c r="O21" s="10">
        <f>TI_EHG_E!O21+TI_CO_E!O21+TI_BF_E!O21+TI_GW_E!O21+TI_RPI_E!O21+TI_PF_E!O21+TI_BKBPB_E!O21+TI_CL_E!O21+TI_BNG_E!O21+TI_LBB_E!O21+TI_CPP_E!O21+TI_GTL_E!O21+TI_NSP_E!O21</f>
        <v>29.736285468615652</v>
      </c>
      <c r="P21" s="10">
        <f>TI_EHG_E!P21+TI_CO_E!P21+TI_BF_E!P21+TI_GW_E!P21+TI_RPI_E!P21+TI_PF_E!P21+TI_BKBPB_E!P21+TI_CL_E!P21+TI_BNG_E!P21+TI_LBB_E!P21+TI_CPP_E!P21+TI_GTL_E!P21+TI_NSP_E!P21</f>
        <v>29.56913155631986</v>
      </c>
      <c r="Q21" s="10">
        <f>TI_EHG_E!Q21+TI_CO_E!Q21+TI_BF_E!Q21+TI_GW_E!Q21+TI_RPI_E!Q21+TI_PF_E!Q21+TI_BKBPB_E!Q21+TI_CL_E!Q21+TI_BNG_E!Q21+TI_LBB_E!Q21+TI_CPP_E!Q21+TI_GTL_E!Q21+TI_NSP_E!Q21</f>
        <v>35.325279449699053</v>
      </c>
      <c r="R21" s="10">
        <f>TI_EHG_E!R21+TI_CO_E!R21+TI_BF_E!R21+TI_GW_E!R21+TI_RPI_E!R21+TI_PF_E!R21+TI_BKBPB_E!R21+TI_CL_E!R21+TI_BNG_E!R21+TI_LBB_E!R21+TI_CPP_E!R21+TI_GTL_E!R21+TI_NSP_E!R21</f>
        <v>29.2347377472055</v>
      </c>
      <c r="S21" s="10">
        <f>TI_EHG_E!S21+TI_CO_E!S21+TI_BF_E!S21+TI_GW_E!S21+TI_RPI_E!S21+TI_PF_E!S21+TI_BKBPB_E!S21+TI_CL_E!S21+TI_BNG_E!S21+TI_LBB_E!S21+TI_CPP_E!S21+TI_GTL_E!S21+TI_NSP_E!S21</f>
        <v>30.046775580395529</v>
      </c>
      <c r="T21" s="10">
        <f>TI_EHG_E!T21+TI_CO_E!T21+TI_BF_E!T21+TI_GW_E!T21+TI_RPI_E!T21+TI_PF_E!T21+TI_BKBPB_E!T21+TI_CL_E!T21+TI_BNG_E!T21+TI_LBB_E!T21+TI_CPP_E!T21+TI_GTL_E!T21+TI_NSP_E!T21</f>
        <v>28.976784178847801</v>
      </c>
      <c r="U21" s="10">
        <f>TI_EHG_E!U21+TI_CO_E!U21+TI_BF_E!U21+TI_GW_E!U21+TI_RPI_E!U21+TI_PF_E!U21+TI_BKBPB_E!U21+TI_CL_E!U21+TI_BNG_E!U21+TI_LBB_E!U21+TI_CPP_E!U21+TI_GTL_E!U21+TI_NSP_E!U21</f>
        <v>29.091401547721411</v>
      </c>
      <c r="V21" s="10">
        <f>TI_EHG_E!V21+TI_CO_E!V21+TI_BF_E!V21+TI_GW_E!V21+TI_RPI_E!V21+TI_PF_E!V21+TI_BKBPB_E!V21+TI_CL_E!V21+TI_BNG_E!V21+TI_LBB_E!V21+TI_CPP_E!V21+TI_GTL_E!V21+TI_NSP_E!V21</f>
        <v>31.128804815133279</v>
      </c>
      <c r="W21" s="10">
        <f>TI_EHG_E!W21+TI_CO_E!W21+TI_BF_E!W21+TI_GW_E!W21+TI_RPI_E!W21+TI_PF_E!W21+TI_BKBPB_E!W21+TI_CL_E!W21+TI_BNG_E!W21+TI_LBB_E!W21+TI_CPP_E!W21+TI_GTL_E!W21+TI_NSP_E!W21</f>
        <v>28.530180567497851</v>
      </c>
      <c r="X21" s="10">
        <f>TI_EHG_E!X21+TI_CO_E!X21+TI_BF_E!X21+TI_GW_E!X21+TI_RPI_E!X21+TI_PF_E!X21+TI_BKBPB_E!X21+TI_CL_E!X21+TI_BNG_E!X21+TI_LBB_E!X21+TI_CPP_E!X21+TI_GTL_E!X21+TI_NSP_E!X21</f>
        <v>17.376010318142729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42909.209286328456</v>
      </c>
      <c r="D26" s="37">
        <f t="shared" si="14"/>
        <v>47291.3966466036</v>
      </c>
      <c r="E26" s="37">
        <f t="shared" si="14"/>
        <v>58249.900687876172</v>
      </c>
      <c r="F26" s="37">
        <f t="shared" si="14"/>
        <v>55435.286328460876</v>
      </c>
      <c r="G26" s="37">
        <f t="shared" si="14"/>
        <v>51982.123903697327</v>
      </c>
      <c r="H26" s="37">
        <f t="shared" si="14"/>
        <v>42772.865606190884</v>
      </c>
      <c r="I26" s="37">
        <f t="shared" si="14"/>
        <v>42580.222441960446</v>
      </c>
      <c r="J26" s="37">
        <f t="shared" si="14"/>
        <v>45609.990197764404</v>
      </c>
      <c r="K26" s="37">
        <f t="shared" si="14"/>
        <v>43176.565348237316</v>
      </c>
      <c r="L26" s="37">
        <f t="shared" si="14"/>
        <v>42903.773086844369</v>
      </c>
      <c r="M26" s="37">
        <f t="shared" si="14"/>
        <v>43136.951676698198</v>
      </c>
      <c r="N26" s="37">
        <f t="shared" si="14"/>
        <v>41119.089337919169</v>
      </c>
      <c r="O26" s="37">
        <f t="shared" si="14"/>
        <v>42694.539638865004</v>
      </c>
      <c r="P26" s="37">
        <f t="shared" si="14"/>
        <v>40254.996044711945</v>
      </c>
      <c r="Q26" s="37">
        <f t="shared" si="14"/>
        <v>43636.766208082539</v>
      </c>
      <c r="R26" s="37">
        <f t="shared" si="14"/>
        <v>43240.989337919164</v>
      </c>
      <c r="S26" s="37">
        <f t="shared" si="14"/>
        <v>40937.781341358554</v>
      </c>
      <c r="T26" s="37">
        <f t="shared" si="14"/>
        <v>43270.856491831473</v>
      </c>
      <c r="U26" s="37">
        <f t="shared" si="14"/>
        <v>41274.484264832339</v>
      </c>
      <c r="V26" s="37">
        <f t="shared" si="14"/>
        <v>43102.409630266557</v>
      </c>
      <c r="W26" s="37">
        <f t="shared" si="14"/>
        <v>35845.195442820288</v>
      </c>
      <c r="X26" s="37">
        <f t="shared" ref="X26" si="15">SUM(X27,X33)</f>
        <v>40154.027687016336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38516.780653482369</v>
      </c>
      <c r="D27" s="29">
        <f t="shared" si="16"/>
        <v>40349.422012037823</v>
      </c>
      <c r="E27" s="29">
        <f t="shared" si="16"/>
        <v>46241.727343078237</v>
      </c>
      <c r="F27" s="29">
        <f t="shared" si="16"/>
        <v>45849.956319862424</v>
      </c>
      <c r="G27" s="29">
        <f t="shared" si="16"/>
        <v>43517.941272570934</v>
      </c>
      <c r="H27" s="29">
        <f t="shared" si="16"/>
        <v>37518.790885640585</v>
      </c>
      <c r="I27" s="29">
        <f t="shared" si="16"/>
        <v>37504.293293207222</v>
      </c>
      <c r="J27" s="29">
        <f t="shared" si="16"/>
        <v>39404.879105760963</v>
      </c>
      <c r="K27" s="29">
        <f t="shared" si="16"/>
        <v>38280.606792777297</v>
      </c>
      <c r="L27" s="29">
        <f t="shared" si="16"/>
        <v>36028.350300945829</v>
      </c>
      <c r="M27" s="29">
        <f t="shared" si="16"/>
        <v>36441.365262252795</v>
      </c>
      <c r="N27" s="29">
        <f t="shared" si="16"/>
        <v>34217.247807394662</v>
      </c>
      <c r="O27" s="29">
        <f t="shared" si="16"/>
        <v>36038.267497850386</v>
      </c>
      <c r="P27" s="29">
        <f t="shared" si="16"/>
        <v>33421.440670679272</v>
      </c>
      <c r="Q27" s="29">
        <f t="shared" si="16"/>
        <v>37623.429062768693</v>
      </c>
      <c r="R27" s="29">
        <f t="shared" si="16"/>
        <v>37033.258469475484</v>
      </c>
      <c r="S27" s="29">
        <f t="shared" si="16"/>
        <v>35331.267497850386</v>
      </c>
      <c r="T27" s="29">
        <f t="shared" si="16"/>
        <v>37247.382545141874</v>
      </c>
      <c r="U27" s="29">
        <f t="shared" si="16"/>
        <v>35748.503353396394</v>
      </c>
      <c r="V27" s="29">
        <f t="shared" si="16"/>
        <v>36702.528890799658</v>
      </c>
      <c r="W27" s="29">
        <f t="shared" si="16"/>
        <v>29271.471109200342</v>
      </c>
      <c r="X27" s="29">
        <f t="shared" ref="X27" si="17">SUM(X28:X32)</f>
        <v>32650.338865004294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34093.940412725708</v>
      </c>
      <c r="D28" s="10">
        <f>TI_EHG_E!D28+TI_CO_E!D28+TI_BF_E!D28+TI_GW_E!D28+TI_RPI_E!D28+TI_PF_E!D28+TI_BKBPB_E!D28+TI_CL_E!D28+TI_BNG_E!D28+TI_LBB_E!D28+TI_CPP_E!D28+TI_GTL_E!D28+TI_NSP_E!D28</f>
        <v>32130.986328460869</v>
      </c>
      <c r="E28" s="10">
        <f>TI_EHG_E!E28+TI_CO_E!E28+TI_BF_E!E28+TI_GW_E!E28+TI_RPI_E!E28+TI_PF_E!E28+TI_BKBPB_E!E28+TI_CL_E!E28+TI_BNG_E!E28+TI_LBB_E!E28+TI_CPP_E!E28+TI_GTL_E!E28+TI_NSP_E!E28</f>
        <v>33413.962080825448</v>
      </c>
      <c r="F28" s="10">
        <f>TI_EHG_E!F28+TI_CO_E!F28+TI_BF_E!F28+TI_GW_E!F28+TI_RPI_E!F28+TI_PF_E!F28+TI_BKBPB_E!F28+TI_CL_E!F28+TI_BNG_E!F28+TI_LBB_E!F28+TI_CPP_E!F28+TI_GTL_E!F28+TI_NSP_E!F28</f>
        <v>36182.724677558042</v>
      </c>
      <c r="G28" s="10">
        <f>TI_EHG_E!G28+TI_CO_E!G28+TI_BF_E!G28+TI_GW_E!G28+TI_RPI_E!G28+TI_PF_E!G28+TI_BKBPB_E!G28+TI_CL_E!G28+TI_BNG_E!G28+TI_LBB_E!G28+TI_CPP_E!G28+TI_GTL_E!G28+TI_NSP_E!G28</f>
        <v>34356.164316423041</v>
      </c>
      <c r="H28" s="10">
        <f>TI_EHG_E!H28+TI_CO_E!H28+TI_BF_E!H28+TI_GW_E!H28+TI_RPI_E!H28+TI_PF_E!H28+TI_BKBPB_E!H28+TI_CL_E!H28+TI_BNG_E!H28+TI_LBB_E!H28+TI_CPP_E!H28+TI_GTL_E!H28+TI_NSP_E!H28</f>
        <v>32098.909544282029</v>
      </c>
      <c r="I28" s="10">
        <f>TI_EHG_E!I28+TI_CO_E!I28+TI_BF_E!I28+TI_GW_E!I28+TI_RPI_E!I28+TI_PF_E!I28+TI_BKBPB_E!I28+TI_CL_E!I28+TI_BNG_E!I28+TI_LBB_E!I28+TI_CPP_E!I28+TI_GTL_E!I28+TI_NSP_E!I28</f>
        <v>31504.888822012039</v>
      </c>
      <c r="J28" s="10">
        <f>TI_EHG_E!J28+TI_CO_E!J28+TI_BF_E!J28+TI_GW_E!J28+TI_RPI_E!J28+TI_PF_E!J28+TI_BKBPB_E!J28+TI_CL_E!J28+TI_BNG_E!J28+TI_LBB_E!J28+TI_CPP_E!J28+TI_GTL_E!J28+TI_NSP_E!J28</f>
        <v>32980.47506448839</v>
      </c>
      <c r="K28" s="10">
        <f>TI_EHG_E!K28+TI_CO_E!K28+TI_BF_E!K28+TI_GW_E!K28+TI_RPI_E!K28+TI_PF_E!K28+TI_BKBPB_E!K28+TI_CL_E!K28+TI_BNG_E!K28+TI_LBB_E!K28+TI_CPP_E!K28+TI_GTL_E!K28+TI_NSP_E!K28</f>
        <v>33743.164230438517</v>
      </c>
      <c r="L28" s="10">
        <f>TI_EHG_E!L28+TI_CO_E!L28+TI_BF_E!L28+TI_GW_E!L28+TI_RPI_E!L28+TI_PF_E!L28+TI_BKBPB_E!L28+TI_CL_E!L28+TI_BNG_E!L28+TI_LBB_E!L28+TI_CPP_E!L28+TI_GTL_E!L28+TI_NSP_E!L28</f>
        <v>31429.86173688736</v>
      </c>
      <c r="M28" s="10">
        <f>TI_EHG_E!M28+TI_CO_E!M28+TI_BF_E!M28+TI_GW_E!M28+TI_RPI_E!M28+TI_PF_E!M28+TI_BKBPB_E!M28+TI_CL_E!M28+TI_BNG_E!M28+TI_LBB_E!M28+TI_CPP_E!M28+TI_GTL_E!M28+TI_NSP_E!M28</f>
        <v>33428.945829750643</v>
      </c>
      <c r="N28" s="10">
        <f>TI_EHG_E!N28+TI_CO_E!N28+TI_BF_E!N28+TI_GW_E!N28+TI_RPI_E!N28+TI_PF_E!N28+TI_BKBPB_E!N28+TI_CL_E!N28+TI_BNG_E!N28+TI_LBB_E!N28+TI_CPP_E!N28+TI_GTL_E!N28+TI_NSP_E!N28</f>
        <v>29840.1698194325</v>
      </c>
      <c r="O28" s="10">
        <f>TI_EHG_E!O28+TI_CO_E!O28+TI_BF_E!O28+TI_GW_E!O28+TI_RPI_E!O28+TI_PF_E!O28+TI_BKBPB_E!O28+TI_CL_E!O28+TI_BNG_E!O28+TI_LBB_E!O28+TI_CPP_E!O28+TI_GTL_E!O28+TI_NSP_E!O28</f>
        <v>31788.89329320722</v>
      </c>
      <c r="P28" s="10">
        <f>TI_EHG_E!P28+TI_CO_E!P28+TI_BF_E!P28+TI_GW_E!P28+TI_RPI_E!P28+TI_PF_E!P28+TI_BKBPB_E!P28+TI_CL_E!P28+TI_BNG_E!P28+TI_LBB_E!P28+TI_CPP_E!P28+TI_GTL_E!P28+TI_NSP_E!P28</f>
        <v>27744.72012037833</v>
      </c>
      <c r="Q28" s="10">
        <f>TI_EHG_E!Q28+TI_CO_E!Q28+TI_BF_E!Q28+TI_GW_E!Q28+TI_RPI_E!Q28+TI_PF_E!Q28+TI_BKBPB_E!Q28+TI_CL_E!Q28+TI_BNG_E!Q28+TI_LBB_E!Q28+TI_CPP_E!Q28+TI_GTL_E!Q28+TI_NSP_E!Q28</f>
        <v>32341.80206362854</v>
      </c>
      <c r="R28" s="10">
        <f>TI_EHG_E!R28+TI_CO_E!R28+TI_BF_E!R28+TI_GW_E!R28+TI_RPI_E!R28+TI_PF_E!R28+TI_BKBPB_E!R28+TI_CL_E!R28+TI_BNG_E!R28+TI_LBB_E!R28+TI_CPP_E!R28+TI_GTL_E!R28+TI_NSP_E!R28</f>
        <v>32286.50765262252</v>
      </c>
      <c r="S28" s="10">
        <f>TI_EHG_E!S28+TI_CO_E!S28+TI_BF_E!S28+TI_GW_E!S28+TI_RPI_E!S28+TI_PF_E!S28+TI_BKBPB_E!S28+TI_CL_E!S28+TI_BNG_E!S28+TI_LBB_E!S28+TI_CPP_E!S28+TI_GTL_E!S28+TI_NSP_E!S28</f>
        <v>32242.018572656922</v>
      </c>
      <c r="T28" s="10">
        <f>TI_EHG_E!T28+TI_CO_E!T28+TI_BF_E!T28+TI_GW_E!T28+TI_RPI_E!T28+TI_PF_E!T28+TI_BKBPB_E!T28+TI_CL_E!T28+TI_BNG_E!T28+TI_LBB_E!T28+TI_CPP_E!T28+TI_GTL_E!T28+TI_NSP_E!T28</f>
        <v>34352.84196044712</v>
      </c>
      <c r="U28" s="10">
        <f>TI_EHG_E!U28+TI_CO_E!U28+TI_BF_E!U28+TI_GW_E!U28+TI_RPI_E!U28+TI_PF_E!U28+TI_BKBPB_E!U28+TI_CL_E!U28+TI_BNG_E!U28+TI_LBB_E!U28+TI_CPP_E!U28+TI_GTL_E!U28+TI_NSP_E!U28</f>
        <v>33239.487016337058</v>
      </c>
      <c r="V28" s="10">
        <f>TI_EHG_E!V28+TI_CO_E!V28+TI_BF_E!V28+TI_GW_E!V28+TI_RPI_E!V28+TI_PF_E!V28+TI_BKBPB_E!V28+TI_CL_E!V28+TI_BNG_E!V28+TI_LBB_E!V28+TI_CPP_E!V28+TI_GTL_E!V28+TI_NSP_E!V28</f>
        <v>34651.604041272571</v>
      </c>
      <c r="W28" s="10">
        <f>TI_EHG_E!W28+TI_CO_E!W28+TI_BF_E!W28+TI_GW_E!W28+TI_RPI_E!W28+TI_PF_E!W28+TI_BKBPB_E!W28+TI_CL_E!W28+TI_BNG_E!W28+TI_LBB_E!W28+TI_CPP_E!W28+TI_GTL_E!W28+TI_NSP_E!W28</f>
        <v>27585.276268271711</v>
      </c>
      <c r="X28" s="10">
        <f>TI_EHG_E!X28+TI_CO_E!X28+TI_BF_E!X28+TI_GW_E!X28+TI_RPI_E!X28+TI_PF_E!X28+TI_BKBPB_E!X28+TI_CL_E!X28+TI_BNG_E!X28+TI_LBB_E!X28+TI_CPP_E!X28+TI_GTL_E!X28+TI_NSP_E!X28</f>
        <v>29134.11427343078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61.536285468615652</v>
      </c>
      <c r="N29" s="10">
        <f>TI_EHG_E!N29+TI_CO_E!N29+TI_BF_E!N29+TI_GW_E!N29+TI_RPI_E!N29+TI_PF_E!N29+TI_BKBPB_E!N29+TI_CL_E!N29+TI_BNG_E!N29+TI_LBB_E!N29+TI_CPP_E!N29+TI_GTL_E!N29+TI_NSP_E!N29</f>
        <v>123.07248495270851</v>
      </c>
      <c r="O29" s="10">
        <f>TI_EHG_E!O29+TI_CO_E!O29+TI_BF_E!O29+TI_GW_E!O29+TI_RPI_E!O29+TI_PF_E!O29+TI_BKBPB_E!O29+TI_CL_E!O29+TI_BNG_E!O29+TI_LBB_E!O29+TI_CPP_E!O29+TI_GTL_E!O29+TI_NSP_E!O29</f>
        <v>1.0796216680997419</v>
      </c>
      <c r="P29" s="10">
        <f>TI_EHG_E!P29+TI_CO_E!P29+TI_BF_E!P29+TI_GW_E!P29+TI_RPI_E!P29+TI_PF_E!P29+TI_BKBPB_E!P29+TI_CL_E!P29+TI_BNG_E!P29+TI_LBB_E!P29+TI_CPP_E!P29+TI_GTL_E!P29+TI_NSP_E!P29</f>
        <v>359.50128976784168</v>
      </c>
      <c r="Q29" s="10">
        <f>TI_EHG_E!Q29+TI_CO_E!Q29+TI_BF_E!Q29+TI_GW_E!Q29+TI_RPI_E!Q29+TI_PF_E!Q29+TI_BKBPB_E!Q29+TI_CL_E!Q29+TI_BNG_E!Q29+TI_LBB_E!Q29+TI_CPP_E!Q29+TI_GTL_E!Q29+TI_NSP_E!Q29</f>
        <v>954.3516766981943</v>
      </c>
      <c r="R29" s="10">
        <f>TI_EHG_E!R29+TI_CO_E!R29+TI_BF_E!R29+TI_GW_E!R29+TI_RPI_E!R29+TI_PF_E!R29+TI_BKBPB_E!R29+TI_CL_E!R29+TI_BNG_E!R29+TI_LBB_E!R29+TI_CPP_E!R29+TI_GTL_E!R29+TI_NSP_E!R29</f>
        <v>212.67790197764401</v>
      </c>
      <c r="S29" s="10">
        <f>TI_EHG_E!S29+TI_CO_E!S29+TI_BF_E!S29+TI_GW_E!S29+TI_RPI_E!S29+TI_PF_E!S29+TI_BKBPB_E!S29+TI_CL_E!S29+TI_BNG_E!S29+TI_LBB_E!S29+TI_CPP_E!S29+TI_GTL_E!S29+TI_NSP_E!S29</f>
        <v>75.570937231298387</v>
      </c>
      <c r="T29" s="10">
        <f>TI_EHG_E!T29+TI_CO_E!T29+TI_BF_E!T29+TI_GW_E!T29+TI_RPI_E!T29+TI_PF_E!T29+TI_BKBPB_E!T29+TI_CL_E!T29+TI_BNG_E!T29+TI_LBB_E!T29+TI_CPP_E!T29+TI_GTL_E!T29+TI_NSP_E!T29</f>
        <v>49.229062768701638</v>
      </c>
      <c r="U29" s="10">
        <f>TI_EHG_E!U29+TI_CO_E!U29+TI_BF_E!U29+TI_GW_E!U29+TI_RPI_E!U29+TI_PF_E!U29+TI_BKBPB_E!U29+TI_CL_E!U29+TI_BNG_E!U29+TI_LBB_E!U29+TI_CPP_E!U29+TI_GTL_E!U29+TI_NSP_E!U29</f>
        <v>46.206190885640581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4422.8402407566637</v>
      </c>
      <c r="D30" s="10">
        <f>TI_EHG_E!D30+TI_CO_E!D30+TI_BF_E!D30+TI_GW_E!D30+TI_RPI_E!D30+TI_PF_E!D30+TI_BKBPB_E!D30+TI_CL_E!D30+TI_BNG_E!D30+TI_LBB_E!D30+TI_CPP_E!D30+TI_GTL_E!D30+TI_NSP_E!D30</f>
        <v>8218.4356835769559</v>
      </c>
      <c r="E30" s="10">
        <f>TI_EHG_E!E30+TI_CO_E!E30+TI_BF_E!E30+TI_GW_E!E30+TI_RPI_E!E30+TI_PF_E!E30+TI_BKBPB_E!E30+TI_CL_E!E30+TI_BNG_E!E30+TI_LBB_E!E30+TI_CPP_E!E30+TI_GTL_E!E30+TI_NSP_E!E30</f>
        <v>12827.765262252789</v>
      </c>
      <c r="F30" s="10">
        <f>TI_EHG_E!F30+TI_CO_E!F30+TI_BF_E!F30+TI_GW_E!F30+TI_RPI_E!F30+TI_PF_E!F30+TI_BKBPB_E!F30+TI_CL_E!F30+TI_BNG_E!F30+TI_LBB_E!F30+TI_CPP_E!F30+TI_GTL_E!F30+TI_NSP_E!F30</f>
        <v>9667.2316423043849</v>
      </c>
      <c r="G30" s="10">
        <f>TI_EHG_E!G30+TI_CO_E!G30+TI_BF_E!G30+TI_GW_E!G30+TI_RPI_E!G30+TI_PF_E!G30+TI_BKBPB_E!G30+TI_CL_E!G30+TI_BNG_E!G30+TI_LBB_E!G30+TI_CPP_E!G30+TI_GTL_E!G30+TI_NSP_E!G30</f>
        <v>9161.7769561478926</v>
      </c>
      <c r="H30" s="10">
        <f>TI_EHG_E!H30+TI_CO_E!H30+TI_BF_E!H30+TI_GW_E!H30+TI_RPI_E!H30+TI_PF_E!H30+TI_BKBPB_E!H30+TI_CL_E!H30+TI_BNG_E!H30+TI_LBB_E!H30+TI_CPP_E!H30+TI_GTL_E!H30+TI_NSP_E!H30</f>
        <v>5419.8813413585549</v>
      </c>
      <c r="I30" s="10">
        <f>TI_EHG_E!I30+TI_CO_E!I30+TI_BF_E!I30+TI_GW_E!I30+TI_RPI_E!I30+TI_PF_E!I30+TI_BKBPB_E!I30+TI_CL_E!I30+TI_BNG_E!I30+TI_LBB_E!I30+TI_CPP_E!I30+TI_GTL_E!I30+TI_NSP_E!I30</f>
        <v>5999.4044711951838</v>
      </c>
      <c r="J30" s="10">
        <f>TI_EHG_E!J30+TI_CO_E!J30+TI_BF_E!J30+TI_GW_E!J30+TI_RPI_E!J30+TI_PF_E!J30+TI_BKBPB_E!J30+TI_CL_E!J30+TI_BNG_E!J30+TI_LBB_E!J30+TI_CPP_E!J30+TI_GTL_E!J30+TI_NSP_E!J30</f>
        <v>6424.4040412725708</v>
      </c>
      <c r="K30" s="10">
        <f>TI_EHG_E!K30+TI_CO_E!K30+TI_BF_E!K30+TI_GW_E!K30+TI_RPI_E!K30+TI_PF_E!K30+TI_BKBPB_E!K30+TI_CL_E!K30+TI_BNG_E!K30+TI_LBB_E!K30+TI_CPP_E!K30+TI_GTL_E!K30+TI_NSP_E!K30</f>
        <v>4537.4425623387788</v>
      </c>
      <c r="L30" s="10">
        <f>TI_EHG_E!L30+TI_CO_E!L30+TI_BF_E!L30+TI_GW_E!L30+TI_RPI_E!L30+TI_PF_E!L30+TI_BKBPB_E!L30+TI_CL_E!L30+TI_BNG_E!L30+TI_LBB_E!L30+TI_CPP_E!L30+TI_GTL_E!L30+TI_NSP_E!L30</f>
        <v>4598.4885640584689</v>
      </c>
      <c r="M30" s="10">
        <f>TI_EHG_E!M30+TI_CO_E!M30+TI_BF_E!M30+TI_GW_E!M30+TI_RPI_E!M30+TI_PF_E!M30+TI_BKBPB_E!M30+TI_CL_E!M30+TI_BNG_E!M30+TI_LBB_E!M30+TI_CPP_E!M30+TI_GTL_E!M30+TI_NSP_E!M30</f>
        <v>2950.8831470335344</v>
      </c>
      <c r="N30" s="10">
        <f>TI_EHG_E!N30+TI_CO_E!N30+TI_BF_E!N30+TI_GW_E!N30+TI_RPI_E!N30+TI_PF_E!N30+TI_BKBPB_E!N30+TI_CL_E!N30+TI_BNG_E!N30+TI_LBB_E!N30+TI_CPP_E!N30+TI_GTL_E!N30+TI_NSP_E!N30</f>
        <v>4254.0055030094582</v>
      </c>
      <c r="O30" s="10">
        <f>TI_EHG_E!O30+TI_CO_E!O30+TI_BF_E!O30+TI_GW_E!O30+TI_RPI_E!O30+TI_PF_E!O30+TI_BKBPB_E!O30+TI_CL_E!O30+TI_BNG_E!O30+TI_LBB_E!O30+TI_CPP_E!O30+TI_GTL_E!O30+TI_NSP_E!O30</f>
        <v>4248.2945829750652</v>
      </c>
      <c r="P30" s="10">
        <f>TI_EHG_E!P30+TI_CO_E!P30+TI_BF_E!P30+TI_GW_E!P30+TI_RPI_E!P30+TI_PF_E!P30+TI_BKBPB_E!P30+TI_CL_E!P30+TI_BNG_E!P30+TI_LBB_E!P30+TI_CPP_E!P30+TI_GTL_E!P30+TI_NSP_E!P30</f>
        <v>5317.2192605331029</v>
      </c>
      <c r="Q30" s="10">
        <f>TI_EHG_E!Q30+TI_CO_E!Q30+TI_BF_E!Q30+TI_GW_E!Q30+TI_RPI_E!Q30+TI_PF_E!Q30+TI_BKBPB_E!Q30+TI_CL_E!Q30+TI_BNG_E!Q30+TI_LBB_E!Q30+TI_CPP_E!Q30+TI_GTL_E!Q30+TI_NSP_E!Q30</f>
        <v>4327.2753224419603</v>
      </c>
      <c r="R30" s="10">
        <f>TI_EHG_E!R30+TI_CO_E!R30+TI_BF_E!R30+TI_GW_E!R30+TI_RPI_E!R30+TI_PF_E!R30+TI_BKBPB_E!R30+TI_CL_E!R30+TI_BNG_E!R30+TI_LBB_E!R30+TI_CPP_E!R30+TI_GTL_E!R30+TI_NSP_E!R30</f>
        <v>4534.0729148753217</v>
      </c>
      <c r="S30" s="10">
        <f>TI_EHG_E!S30+TI_CO_E!S30+TI_BF_E!S30+TI_GW_E!S30+TI_RPI_E!S30+TI_PF_E!S30+TI_BKBPB_E!S30+TI_CL_E!S30+TI_BNG_E!S30+TI_LBB_E!S30+TI_CPP_E!S30+TI_GTL_E!S30+TI_NSP_E!S30</f>
        <v>3013.6779879621672</v>
      </c>
      <c r="T30" s="10">
        <f>TI_EHG_E!T30+TI_CO_E!T30+TI_BF_E!T30+TI_GW_E!T30+TI_RPI_E!T30+TI_PF_E!T30+TI_BKBPB_E!T30+TI_CL_E!T30+TI_BNG_E!T30+TI_LBB_E!T30+TI_CPP_E!T30+TI_GTL_E!T30+TI_NSP_E!T30</f>
        <v>2845.311521926053</v>
      </c>
      <c r="U30" s="10">
        <f>TI_EHG_E!U30+TI_CO_E!U30+TI_BF_E!U30+TI_GW_E!U30+TI_RPI_E!U30+TI_PF_E!U30+TI_BKBPB_E!U30+TI_CL_E!U30+TI_BNG_E!U30+TI_LBB_E!U30+TI_CPP_E!U30+TI_GTL_E!U30+TI_NSP_E!U30</f>
        <v>2366.7940670679282</v>
      </c>
      <c r="V30" s="10">
        <f>TI_EHG_E!V30+TI_CO_E!V30+TI_BF_E!V30+TI_GW_E!V30+TI_RPI_E!V30+TI_PF_E!V30+TI_BKBPB_E!V30+TI_CL_E!V30+TI_BNG_E!V30+TI_LBB_E!V30+TI_CPP_E!V30+TI_GTL_E!V30+TI_NSP_E!V30</f>
        <v>1897.8723989681857</v>
      </c>
      <c r="W30" s="10">
        <f>TI_EHG_E!W30+TI_CO_E!W30+TI_BF_E!W30+TI_GW_E!W30+TI_RPI_E!W30+TI_PF_E!W30+TI_BKBPB_E!W30+TI_CL_E!W30+TI_BNG_E!W30+TI_LBB_E!W30+TI_CPP_E!W30+TI_GTL_E!W30+TI_NSP_E!W30</f>
        <v>1541.1675838349092</v>
      </c>
      <c r="X30" s="10">
        <f>TI_EHG_E!X30+TI_CO_E!X30+TI_BF_E!X30+TI_GW_E!X30+TI_RPI_E!X30+TI_PF_E!X30+TI_BKBPB_E!X30+TI_CL_E!X30+TI_BNG_E!X30+TI_LBB_E!X30+TI_CPP_E!X30+TI_GTL_E!X30+TI_NSP_E!X30</f>
        <v>3404.4447119518481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96.016079105760952</v>
      </c>
      <c r="V32" s="10">
        <f>TI_EHG_E!V32+TI_CO_E!V32+TI_BF_E!V32+TI_GW_E!V32+TI_RPI_E!V32+TI_PF_E!V32+TI_BKBPB_E!V32+TI_CL_E!V32+TI_BNG_E!V32+TI_LBB_E!V32+TI_CPP_E!V32+TI_GTL_E!V32+TI_NSP_E!V32</f>
        <v>153.05245055889941</v>
      </c>
      <c r="W32" s="10">
        <f>TI_EHG_E!W32+TI_CO_E!W32+TI_BF_E!W32+TI_GW_E!W32+TI_RPI_E!W32+TI_PF_E!W32+TI_BKBPB_E!W32+TI_CL_E!W32+TI_BNG_E!W32+TI_LBB_E!W32+TI_CPP_E!W32+TI_GTL_E!W32+TI_NSP_E!W32</f>
        <v>145.02725709372311</v>
      </c>
      <c r="X32" s="10">
        <f>TI_EHG_E!X32+TI_CO_E!X32+TI_BF_E!X32+TI_GW_E!X32+TI_RPI_E!X32+TI_PF_E!X32+TI_BKBPB_E!X32+TI_CL_E!X32+TI_BNG_E!X32+TI_LBB_E!X32+TI_CPP_E!X32+TI_GTL_E!X32+TI_NSP_E!X32</f>
        <v>111.7798796216681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4392.4286328460885</v>
      </c>
      <c r="D33" s="29">
        <f t="shared" si="18"/>
        <v>6941.9746345657777</v>
      </c>
      <c r="E33" s="29">
        <f t="shared" si="18"/>
        <v>12008.173344797933</v>
      </c>
      <c r="F33" s="29">
        <f t="shared" si="18"/>
        <v>9585.330008598452</v>
      </c>
      <c r="G33" s="29">
        <f t="shared" si="18"/>
        <v>8464.1826311263976</v>
      </c>
      <c r="H33" s="29">
        <f t="shared" si="18"/>
        <v>5254.0747205503012</v>
      </c>
      <c r="I33" s="29">
        <f t="shared" si="18"/>
        <v>5075.9291487532237</v>
      </c>
      <c r="J33" s="29">
        <f t="shared" si="18"/>
        <v>6205.1110920034389</v>
      </c>
      <c r="K33" s="29">
        <f t="shared" si="18"/>
        <v>4895.9585554600162</v>
      </c>
      <c r="L33" s="29">
        <f t="shared" si="18"/>
        <v>6875.4227858985369</v>
      </c>
      <c r="M33" s="29">
        <f t="shared" si="18"/>
        <v>6695.586414445399</v>
      </c>
      <c r="N33" s="29">
        <f t="shared" si="18"/>
        <v>6901.8415305245053</v>
      </c>
      <c r="O33" s="29">
        <f t="shared" si="18"/>
        <v>6656.2721410146178</v>
      </c>
      <c r="P33" s="29">
        <f t="shared" si="18"/>
        <v>6833.5553740326723</v>
      </c>
      <c r="Q33" s="29">
        <f t="shared" si="18"/>
        <v>6013.3371453138434</v>
      </c>
      <c r="R33" s="29">
        <f t="shared" si="18"/>
        <v>6207.7308684436803</v>
      </c>
      <c r="S33" s="29">
        <f t="shared" si="18"/>
        <v>5606.5138435081681</v>
      </c>
      <c r="T33" s="29">
        <f t="shared" si="18"/>
        <v>6023.4739466895962</v>
      </c>
      <c r="U33" s="29">
        <f t="shared" si="18"/>
        <v>5525.9809114359414</v>
      </c>
      <c r="V33" s="29">
        <f t="shared" si="18"/>
        <v>6399.8807394668947</v>
      </c>
      <c r="W33" s="29">
        <f t="shared" si="18"/>
        <v>6573.7243336199472</v>
      </c>
      <c r="X33" s="29">
        <f t="shared" ref="X33" si="19">SUM(X34:X50)</f>
        <v>7503.6888220120381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28.37489251934652</v>
      </c>
      <c r="N34" s="10">
        <f>TI_EHG_E!N34+TI_CO_E!N34+TI_BF_E!N34+TI_GW_E!N34+TI_RPI_E!N34+TI_PF_E!N34+TI_BKBPB_E!N34+TI_CL_E!N34+TI_BNG_E!N34+TI_LBB_E!N34+TI_CPP_E!N34+TI_GTL_E!N34+TI_NSP_E!N34</f>
        <v>34.286328460877037</v>
      </c>
      <c r="O34" s="10">
        <f>TI_EHG_E!O34+TI_CO_E!O34+TI_BF_E!O34+TI_GW_E!O34+TI_RPI_E!O34+TI_PF_E!O34+TI_BKBPB_E!O34+TI_CL_E!O34+TI_BNG_E!O34+TI_LBB_E!O34+TI_CPP_E!O34+TI_GTL_E!O34+TI_NSP_E!O34</f>
        <v>33.104041272570932</v>
      </c>
      <c r="P34" s="10">
        <f>TI_EHG_E!P34+TI_CO_E!P34+TI_BF_E!P34+TI_GW_E!P34+TI_RPI_E!P34+TI_PF_E!P34+TI_BKBPB_E!P34+TI_CL_E!P34+TI_BNG_E!P34+TI_LBB_E!P34+TI_CPP_E!P34+TI_GTL_E!P34+TI_NSP_E!P34</f>
        <v>34.286328460877037</v>
      </c>
      <c r="Q34" s="10">
        <f>TI_EHG_E!Q34+TI_CO_E!Q34+TI_BF_E!Q34+TI_GW_E!Q34+TI_RPI_E!Q34+TI_PF_E!Q34+TI_BKBPB_E!Q34+TI_CL_E!Q34+TI_BNG_E!Q34+TI_LBB_E!Q34+TI_CPP_E!Q34+TI_GTL_E!Q34+TI_NSP_E!Q34</f>
        <v>23.645743766122099</v>
      </c>
      <c r="R34" s="10">
        <f>TI_EHG_E!R34+TI_CO_E!R34+TI_BF_E!R34+TI_GW_E!R34+TI_RPI_E!R34+TI_PF_E!R34+TI_BKBPB_E!R34+TI_CL_E!R34+TI_BNG_E!R34+TI_LBB_E!R34+TI_CPP_E!R34+TI_GTL_E!R34+TI_NSP_E!R34</f>
        <v>27.192605331040411</v>
      </c>
      <c r="S34" s="10">
        <f>TI_EHG_E!S34+TI_CO_E!S34+TI_BF_E!S34+TI_GW_E!S34+TI_RPI_E!S34+TI_PF_E!S34+TI_BKBPB_E!S34+TI_CL_E!S34+TI_BNG_E!S34+TI_LBB_E!S34+TI_CPP_E!S34+TI_GTL_E!S34+TI_NSP_E!S34</f>
        <v>28.37489251934652</v>
      </c>
      <c r="T34" s="10">
        <f>TI_EHG_E!T34+TI_CO_E!T34+TI_BF_E!T34+TI_GW_E!T34+TI_RPI_E!T34+TI_PF_E!T34+TI_BKBPB_E!T34+TI_CL_E!T34+TI_BNG_E!T34+TI_LBB_E!T34+TI_CPP_E!T34+TI_GTL_E!T34+TI_NSP_E!T34</f>
        <v>26.36500429922614</v>
      </c>
      <c r="U34" s="10">
        <f>TI_EHG_E!U34+TI_CO_E!U34+TI_BF_E!U34+TI_GW_E!U34+TI_RPI_E!U34+TI_PF_E!U34+TI_BKBPB_E!U34+TI_CL_E!U34+TI_BNG_E!U34+TI_LBB_E!U34+TI_CPP_E!U34+TI_GTL_E!U34+TI_NSP_E!U34</f>
        <v>22.81814273430782</v>
      </c>
      <c r="V34" s="10">
        <f>TI_EHG_E!V34+TI_CO_E!V34+TI_BF_E!V34+TI_GW_E!V34+TI_RPI_E!V34+TI_PF_E!V34+TI_BKBPB_E!V34+TI_CL_E!V34+TI_BNG_E!V34+TI_LBB_E!V34+TI_CPP_E!V34+TI_GTL_E!V34+TI_NSP_E!V34</f>
        <v>5.0838349097162503</v>
      </c>
      <c r="W34" s="10">
        <f>TI_EHG_E!W34+TI_CO_E!W34+TI_BF_E!W34+TI_GW_E!W34+TI_RPI_E!W34+TI_PF_E!W34+TI_BKBPB_E!W34+TI_CL_E!W34+TI_BNG_E!W34+TI_LBB_E!W34+TI_CPP_E!W34+TI_GTL_E!W34+TI_NSP_E!W34</f>
        <v>10.28589853826311</v>
      </c>
      <c r="X34" s="10">
        <f>TI_EHG_E!X34+TI_CO_E!X34+TI_BF_E!X34+TI_GW_E!X34+TI_RPI_E!X34+TI_PF_E!X34+TI_BKBPB_E!X34+TI_CL_E!X34+TI_BNG_E!X34+TI_LBB_E!X34+TI_CPP_E!X34+TI_GTL_E!X34+TI_NSP_E!X34</f>
        <v>16.197334479793639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53.835855546001717</v>
      </c>
      <c r="D36" s="10">
        <f>TI_EHG_E!D36+TI_CO_E!D36+TI_BF_E!D36+TI_GW_E!D36+TI_RPI_E!D36+TI_PF_E!D36+TI_BKBPB_E!D36+TI_CL_E!D36+TI_BNG_E!D36+TI_LBB_E!D36+TI_CPP_E!D36+TI_GTL_E!D36+TI_NSP_E!D36</f>
        <v>7.690799656061909</v>
      </c>
      <c r="E36" s="10">
        <f>TI_EHG_E!E36+TI_CO_E!E36+TI_BF_E!E36+TI_GW_E!E36+TI_RPI_E!E36+TI_PF_E!E36+TI_BKBPB_E!E36+TI_CL_E!E36+TI_BNG_E!E36+TI_LBB_E!E36+TI_CPP_E!E36+TI_GTL_E!E36+TI_NSP_E!E36</f>
        <v>1.098710232158211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3.2960447119518479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6.592175408426483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0.1098882201203783</v>
      </c>
      <c r="R36" s="10">
        <f>TI_EHG_E!R36+TI_CO_E!R36+TI_BF_E!R36+TI_GW_E!R36+TI_RPI_E!R36+TI_PF_E!R36+TI_BKBPB_E!R36+TI_CL_E!R36+TI_BNG_E!R36+TI_LBB_E!R36+TI_CPP_E!R36+TI_GTL_E!R36+TI_NSP_E!R36</f>
        <v>1.098710232158211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1.098710232158211</v>
      </c>
      <c r="U36" s="10">
        <f>TI_EHG_E!U36+TI_CO_E!U36+TI_BF_E!U36+TI_GW_E!U36+TI_RPI_E!U36+TI_PF_E!U36+TI_BKBPB_E!U36+TI_CL_E!U36+TI_BNG_E!U36+TI_LBB_E!U36+TI_CPP_E!U36+TI_GTL_E!U36+TI_NSP_E!U36</f>
        <v>0.98882201203783304</v>
      </c>
      <c r="V36" s="10">
        <f>TI_EHG_E!V36+TI_CO_E!V36+TI_BF_E!V36+TI_GW_E!V36+TI_RPI_E!V36+TI_PF_E!V36+TI_BKBPB_E!V36+TI_CL_E!V36+TI_BNG_E!V36+TI_LBB_E!V36+TI_CPP_E!V36+TI_GTL_E!V36+TI_NSP_E!V36</f>
        <v>19.996216680997424</v>
      </c>
      <c r="W36" s="10">
        <f>TI_EHG_E!W36+TI_CO_E!W36+TI_BF_E!W36+TI_GW_E!W36+TI_RPI_E!W36+TI_PF_E!W36+TI_BKBPB_E!W36+TI_CL_E!W36+TI_BNG_E!W36+TI_LBB_E!W36+TI_CPP_E!W36+TI_GTL_E!W36+TI_NSP_E!W36</f>
        <v>112.97411865864144</v>
      </c>
      <c r="X36" s="10">
        <f>TI_EHG_E!X36+TI_CO_E!X36+TI_BF_E!X36+TI_GW_E!X36+TI_RPI_E!X36+TI_PF_E!X36+TI_BKBPB_E!X36+TI_CL_E!X36+TI_BNG_E!X36+TI_LBB_E!X36+TI_CPP_E!X36+TI_GTL_E!X36+TI_NSP_E!X36</f>
        <v>72.981255374032671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56.749785038693027</v>
      </c>
      <c r="F37" s="10">
        <f>TI_EHG_E!F37+TI_CO_E!F37+TI_BF_E!F37+TI_GW_E!F37+TI_RPI_E!F37+TI_PF_E!F37+TI_BKBPB_E!F37+TI_CL_E!F37+TI_BNG_E!F37+TI_LBB_E!F37+TI_CPP_E!F37+TI_GTL_E!F37+TI_NSP_E!F37</f>
        <v>71.462682717110908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11.560103181427341</v>
      </c>
      <c r="I37" s="10">
        <f>TI_EHG_E!I37+TI_CO_E!I37+TI_BF_E!I37+TI_GW_E!I37+TI_RPI_E!I37+TI_PF_E!I37+TI_BKBPB_E!I37+TI_CL_E!I37+TI_BNG_E!I37+TI_LBB_E!I37+TI_CPP_E!I37+TI_GTL_E!I37+TI_NSP_E!I37</f>
        <v>19.96749785038693</v>
      </c>
      <c r="J37" s="10">
        <f>TI_EHG_E!J37+TI_CO_E!J37+TI_BF_E!J37+TI_GW_E!J37+TI_RPI_E!J37+TI_PF_E!J37+TI_BKBPB_E!J37+TI_CL_E!J37+TI_BNG_E!J37+TI_LBB_E!J37+TI_CPP_E!J37+TI_GTL_E!J37+TI_NSP_E!J37</f>
        <v>72.513585554600169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135.56895958727429</v>
      </c>
      <c r="M37" s="10">
        <f>TI_EHG_E!M37+TI_CO_E!M37+TI_BF_E!M37+TI_GW_E!M37+TI_RPI_E!M37+TI_PF_E!M37+TI_BKBPB_E!M37+TI_CL_E!M37+TI_BNG_E!M37+TI_LBB_E!M37+TI_CPP_E!M37+TI_GTL_E!M37+TI_NSP_E!M37</f>
        <v>111.3977644024076</v>
      </c>
      <c r="N37" s="10">
        <f>TI_EHG_E!N37+TI_CO_E!N37+TI_BF_E!N37+TI_GW_E!N37+TI_RPI_E!N37+TI_PF_E!N37+TI_BKBPB_E!N37+TI_CL_E!N37+TI_BNG_E!N37+TI_LBB_E!N37+TI_CPP_E!N37+TI_GTL_E!N37+TI_NSP_E!N37</f>
        <v>90.379277730008596</v>
      </c>
      <c r="O37" s="10">
        <f>TI_EHG_E!O37+TI_CO_E!O37+TI_BF_E!O37+TI_GW_E!O37+TI_RPI_E!O37+TI_PF_E!O37+TI_BKBPB_E!O37+TI_CL_E!O37+TI_BNG_E!O37+TI_LBB_E!O37+TI_CPP_E!O37+TI_GTL_E!O37+TI_NSP_E!O37</f>
        <v>84.073774720550304</v>
      </c>
      <c r="P37" s="10">
        <f>TI_EHG_E!P37+TI_CO_E!P37+TI_BF_E!P37+TI_GW_E!P37+TI_RPI_E!P37+TI_PF_E!P37+TI_BKBPB_E!P37+TI_CL_E!P37+TI_BNG_E!P37+TI_LBB_E!P37+TI_CPP_E!P37+TI_GTL_E!P37+TI_NSP_E!P37</f>
        <v>150.2818572656922</v>
      </c>
      <c r="Q37" s="10">
        <f>TI_EHG_E!Q37+TI_CO_E!Q37+TI_BF_E!Q37+TI_GW_E!Q37+TI_RPI_E!Q37+TI_PF_E!Q37+TI_BKBPB_E!Q37+TI_CL_E!Q37+TI_BNG_E!Q37+TI_LBB_E!Q37+TI_CPP_E!Q37+TI_GTL_E!Q37+TI_NSP_E!Q37</f>
        <v>173.40214961306961</v>
      </c>
      <c r="R37" s="10">
        <f>TI_EHG_E!R37+TI_CO_E!R37+TI_BF_E!R37+TI_GW_E!R37+TI_RPI_E!R37+TI_PF_E!R37+TI_BKBPB_E!R37+TI_CL_E!R37+TI_BNG_E!R37+TI_LBB_E!R37+TI_CPP_E!R37+TI_GTL_E!R37+TI_NSP_E!R37</f>
        <v>301.61461736887361</v>
      </c>
      <c r="S37" s="10">
        <f>TI_EHG_E!S37+TI_CO_E!S37+TI_BF_E!S37+TI_GW_E!S37+TI_RPI_E!S37+TI_PF_E!S37+TI_BKBPB_E!S37+TI_CL_E!S37+TI_BNG_E!S37+TI_LBB_E!S37+TI_CPP_E!S37+TI_GTL_E!S37+TI_NSP_E!S37</f>
        <v>322.63301805674979</v>
      </c>
      <c r="T37" s="10">
        <f>TI_EHG_E!T37+TI_CO_E!T37+TI_BF_E!T37+TI_GW_E!T37+TI_RPI_E!T37+TI_PF_E!T37+TI_BKBPB_E!T37+TI_CL_E!T37+TI_BNG_E!T37+TI_LBB_E!T37+TI_CPP_E!T37+TI_GTL_E!T37+TI_NSP_E!T37</f>
        <v>549.52708512467757</v>
      </c>
      <c r="U37" s="10">
        <f>TI_EHG_E!U37+TI_CO_E!U37+TI_BF_E!U37+TI_GW_E!U37+TI_RPI_E!U37+TI_PF_E!U37+TI_BKBPB_E!U37+TI_CL_E!U37+TI_BNG_E!U37+TI_LBB_E!U37+TI_CPP_E!U37+TI_GTL_E!U37+TI_NSP_E!U37</f>
        <v>298.5668959587274</v>
      </c>
      <c r="V37" s="10">
        <f>TI_EHG_E!V37+TI_CO_E!V37+TI_BF_E!V37+TI_GW_E!V37+TI_RPI_E!V37+TI_PF_E!V37+TI_BKBPB_E!V37+TI_CL_E!V37+TI_BNG_E!V37+TI_LBB_E!V37+TI_CPP_E!V37+TI_GTL_E!V37+TI_NSP_E!V37</f>
        <v>265.4628546861565</v>
      </c>
      <c r="W37" s="10">
        <f>TI_EHG_E!W37+TI_CO_E!W37+TI_BF_E!W37+TI_GW_E!W37+TI_RPI_E!W37+TI_PF_E!W37+TI_BKBPB_E!W37+TI_CL_E!W37+TI_BNG_E!W37+TI_LBB_E!W37+TI_CPP_E!W37+TI_GTL_E!W37+TI_NSP_E!W37</f>
        <v>413.60636285468621</v>
      </c>
      <c r="X37" s="10">
        <f>TI_EHG_E!X37+TI_CO_E!X37+TI_BF_E!X37+TI_GW_E!X37+TI_RPI_E!X37+TI_PF_E!X37+TI_BKBPB_E!X37+TI_CL_E!X37+TI_BNG_E!X37+TI_LBB_E!X37+TI_CPP_E!X37+TI_GTL_E!X37+TI_NSP_E!X37</f>
        <v>432.01702493551159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9.4169389509888219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4.1081685296646597</v>
      </c>
      <c r="D40" s="10">
        <f>TI_EHG_E!D40+TI_CO_E!D40+TI_BF_E!D40+TI_GW_E!D40+TI_RPI_E!D40+TI_PF_E!D40+TI_BKBPB_E!D40+TI_CL_E!D40+TI_BNG_E!D40+TI_LBB_E!D40+TI_CPP_E!D40+TI_GTL_E!D40+TI_NSP_E!D40</f>
        <v>5.135167669819432</v>
      </c>
      <c r="E40" s="10">
        <f>TI_EHG_E!E40+TI_CO_E!E40+TI_BF_E!E40+TI_GW_E!E40+TI_RPI_E!E40+TI_PF_E!E40+TI_BKBPB_E!E40+TI_CL_E!E40+TI_BNG_E!E40+TI_LBB_E!E40+TI_CPP_E!E40+TI_GTL_E!E40+TI_NSP_E!E40</f>
        <v>18.486672398968189</v>
      </c>
      <c r="F40" s="10">
        <f>TI_EHG_E!F40+TI_CO_E!F40+TI_BF_E!F40+TI_GW_E!F40+TI_RPI_E!F40+TI_PF_E!F40+TI_BKBPB_E!F40+TI_CL_E!F40+TI_BNG_E!F40+TI_LBB_E!F40+TI_CPP_E!F40+TI_GTL_E!F40+TI_NSP_E!F40</f>
        <v>10.27033533963886</v>
      </c>
      <c r="G40" s="10">
        <f>TI_EHG_E!G40+TI_CO_E!G40+TI_BF_E!G40+TI_GW_E!G40+TI_RPI_E!G40+TI_PF_E!G40+TI_BKBPB_E!G40+TI_CL_E!G40+TI_BNG_E!G40+TI_LBB_E!G40+TI_CPP_E!G40+TI_GTL_E!G40+TI_NSP_E!G40</f>
        <v>12.32441960447119</v>
      </c>
      <c r="H40" s="10">
        <f>TI_EHG_E!H40+TI_CO_E!H40+TI_BF_E!H40+TI_GW_E!H40+TI_RPI_E!H40+TI_PF_E!H40+TI_BKBPB_E!H40+TI_CL_E!H40+TI_BNG_E!H40+TI_LBB_E!H40+TI_CPP_E!H40+TI_GTL_E!H40+TI_NSP_E!H40</f>
        <v>8.2163370593293195</v>
      </c>
      <c r="I40" s="10">
        <f>TI_EHG_E!I40+TI_CO_E!I40+TI_BF_E!I40+TI_GW_E!I40+TI_RPI_E!I40+TI_PF_E!I40+TI_BKBPB_E!I40+TI_CL_E!I40+TI_BNG_E!I40+TI_LBB_E!I40+TI_CPP_E!I40+TI_GTL_E!I40+TI_NSP_E!I40</f>
        <v>11.297420464316421</v>
      </c>
      <c r="J40" s="10">
        <f>TI_EHG_E!J40+TI_CO_E!J40+TI_BF_E!J40+TI_GW_E!J40+TI_RPI_E!J40+TI_PF_E!J40+TI_BKBPB_E!J40+TI_CL_E!J40+TI_BNG_E!J40+TI_LBB_E!J40+TI_CPP_E!J40+TI_GTL_E!J40+TI_NSP_E!J40</f>
        <v>9.2433361994840926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7.1892519346517627</v>
      </c>
      <c r="M40" s="10">
        <f>TI_EHG_E!M40+TI_CO_E!M40+TI_BF_E!M40+TI_GW_E!M40+TI_RPI_E!M40+TI_PF_E!M40+TI_BKBPB_E!M40+TI_CL_E!M40+TI_BNG_E!M40+TI_LBB_E!M40+TI_CPP_E!M40+TI_GTL_E!M40+TI_NSP_E!M40</f>
        <v>91.406362854686151</v>
      </c>
      <c r="N40" s="10">
        <f>TI_EHG_E!N40+TI_CO_E!N40+TI_BF_E!N40+TI_GW_E!N40+TI_RPI_E!N40+TI_PF_E!N40+TI_BKBPB_E!N40+TI_CL_E!N40+TI_BNG_E!N40+TI_LBB_E!N40+TI_CPP_E!N40+TI_GTL_E!N40+TI_NSP_E!N40</f>
        <v>180.75855546001719</v>
      </c>
      <c r="O40" s="10">
        <f>TI_EHG_E!O40+TI_CO_E!O40+TI_BF_E!O40+TI_GW_E!O40+TI_RPI_E!O40+TI_PF_E!O40+TI_BKBPB_E!O40+TI_CL_E!O40+TI_BNG_E!O40+TI_LBB_E!O40+TI_CPP_E!O40+TI_GTL_E!O40+TI_NSP_E!O40</f>
        <v>21.56775580395529</v>
      </c>
      <c r="P40" s="10">
        <f>TI_EHG_E!P40+TI_CO_E!P40+TI_BF_E!P40+TI_GW_E!P40+TI_RPI_E!P40+TI_PF_E!P40+TI_BKBPB_E!P40+TI_CL_E!P40+TI_BNG_E!P40+TI_LBB_E!P40+TI_CPP_E!P40+TI_GTL_E!P40+TI_NSP_E!P40</f>
        <v>64.70335339638865</v>
      </c>
      <c r="Q40" s="10">
        <f>TI_EHG_E!Q40+TI_CO_E!Q40+TI_BF_E!Q40+TI_GW_E!Q40+TI_RPI_E!Q40+TI_PF_E!Q40+TI_BKBPB_E!Q40+TI_CL_E!Q40+TI_BNG_E!Q40+TI_LBB_E!Q40+TI_CPP_E!Q40+TI_GTL_E!Q40+TI_NSP_E!Q40</f>
        <v>55.460017196904552</v>
      </c>
      <c r="R40" s="10">
        <f>TI_EHG_E!R40+TI_CO_E!R40+TI_BF_E!R40+TI_GW_E!R40+TI_RPI_E!R40+TI_PF_E!R40+TI_BKBPB_E!R40+TI_CL_E!R40+TI_BNG_E!R40+TI_LBB_E!R40+TI_CPP_E!R40+TI_GTL_E!R40+TI_NSP_E!R40</f>
        <v>3.0810834049871021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40.157179707652617</v>
      </c>
      <c r="U40" s="10">
        <f>TI_EHG_E!U40+TI_CO_E!U40+TI_BF_E!U40+TI_GW_E!U40+TI_RPI_E!U40+TI_PF_E!U40+TI_BKBPB_E!U40+TI_CL_E!U40+TI_BNG_E!U40+TI_LBB_E!U40+TI_CPP_E!U40+TI_GTL_E!U40+TI_NSP_E!U40</f>
        <v>48.168013757523639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8.216251074806534</v>
      </c>
      <c r="E41" s="10">
        <f>TI_EHG_E!E41+TI_CO_E!E41+TI_BF_E!E41+TI_GW_E!E41+TI_RPI_E!E41+TI_PF_E!E41+TI_BKBPB_E!E41+TI_CL_E!E41+TI_BNG_E!E41+TI_LBB_E!E41+TI_CPP_E!E41+TI_GTL_E!E41+TI_NSP_E!E41</f>
        <v>8.216251074806534</v>
      </c>
      <c r="F41" s="10">
        <f>TI_EHG_E!F41+TI_CO_E!F41+TI_BF_E!F41+TI_GW_E!F41+TI_RPI_E!F41+TI_PF_E!F41+TI_BKBPB_E!F41+TI_CL_E!F41+TI_BNG_E!F41+TI_LBB_E!F41+TI_CPP_E!F41+TI_GTL_E!F41+TI_NSP_E!F41</f>
        <v>1.026999140154772</v>
      </c>
      <c r="G41" s="10">
        <f>TI_EHG_E!G41+TI_CO_E!G41+TI_BF_E!G41+TI_GW_E!G41+TI_RPI_E!G41+TI_PF_E!G41+TI_BKBPB_E!G41+TI_CL_E!G41+TI_BNG_E!G41+TI_LBB_E!G41+TI_CPP_E!G41+TI_GTL_E!G41+TI_NSP_E!G41</f>
        <v>1.026999140154772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2.0540842648323299</v>
      </c>
      <c r="J41" s="10">
        <f>TI_EHG_E!J41+TI_CO_E!J41+TI_BF_E!J41+TI_GW_E!J41+TI_RPI_E!J41+TI_PF_E!J41+TI_BKBPB_E!J41+TI_CL_E!J41+TI_BNG_E!J41+TI_LBB_E!J41+TI_CPP_E!J41+TI_GTL_E!J41+TI_NSP_E!J41</f>
        <v>3.0810834049871021</v>
      </c>
      <c r="K41" s="10">
        <f>TI_EHG_E!K41+TI_CO_E!K41+TI_BF_E!K41+TI_GW_E!K41+TI_RPI_E!K41+TI_PF_E!K41+TI_BKBPB_E!K41+TI_CL_E!K41+TI_BNG_E!K41+TI_LBB_E!K41+TI_CPP_E!K41+TI_GTL_E!K41+TI_NSP_E!K41</f>
        <v>1.026999140154772</v>
      </c>
      <c r="L41" s="10">
        <f>TI_EHG_E!L41+TI_CO_E!L41+TI_BF_E!L41+TI_GW_E!L41+TI_RPI_E!L41+TI_PF_E!L41+TI_BKBPB_E!L41+TI_CL_E!L41+TI_BNG_E!L41+TI_LBB_E!L41+TI_CPP_E!L41+TI_GTL_E!L41+TI_NSP_E!L41</f>
        <v>2.0540842648323299</v>
      </c>
      <c r="M41" s="10">
        <f>TI_EHG_E!M41+TI_CO_E!M41+TI_BF_E!M41+TI_GW_E!M41+TI_RPI_E!M41+TI_PF_E!M41+TI_BKBPB_E!M41+TI_CL_E!M41+TI_BNG_E!M41+TI_LBB_E!M41+TI_CPP_E!M41+TI_GTL_E!M41+TI_NSP_E!M41</f>
        <v>4.1081685296646597</v>
      </c>
      <c r="N41" s="10">
        <f>TI_EHG_E!N41+TI_CO_E!N41+TI_BF_E!N41+TI_GW_E!N41+TI_RPI_E!N41+TI_PF_E!N41+TI_BKBPB_E!N41+TI_CL_E!N41+TI_BNG_E!N41+TI_LBB_E!N41+TI_CPP_E!N41+TI_GTL_E!N41+TI_NSP_E!N41</f>
        <v>3.0810834049871021</v>
      </c>
      <c r="O41" s="10">
        <f>TI_EHG_E!O41+TI_CO_E!O41+TI_BF_E!O41+TI_GW_E!O41+TI_RPI_E!O41+TI_PF_E!O41+TI_BKBPB_E!O41+TI_CL_E!O41+TI_BNG_E!O41+TI_LBB_E!O41+TI_CPP_E!O41+TI_GTL_E!O41+TI_NSP_E!O41</f>
        <v>2.0540842648323299</v>
      </c>
      <c r="P41" s="10">
        <f>TI_EHG_E!P41+TI_CO_E!P41+TI_BF_E!P41+TI_GW_E!P41+TI_RPI_E!P41+TI_PF_E!P41+TI_BKBPB_E!P41+TI_CL_E!P41+TI_BNG_E!P41+TI_LBB_E!P41+TI_CPP_E!P41+TI_GTL_E!P41+TI_NSP_E!P41</f>
        <v>1.026999140154772</v>
      </c>
      <c r="Q41" s="10">
        <f>TI_EHG_E!Q41+TI_CO_E!Q41+TI_BF_E!Q41+TI_GW_E!Q41+TI_RPI_E!Q41+TI_PF_E!Q41+TI_BKBPB_E!Q41+TI_CL_E!Q41+TI_BNG_E!Q41+TI_LBB_E!Q41+TI_CPP_E!Q41+TI_GTL_E!Q41+TI_NSP_E!Q41</f>
        <v>1.026999140154772</v>
      </c>
      <c r="R41" s="10">
        <f>TI_EHG_E!R41+TI_CO_E!R41+TI_BF_E!R41+TI_GW_E!R41+TI_RPI_E!R41+TI_PF_E!R41+TI_BKBPB_E!R41+TI_CL_E!R41+TI_BNG_E!R41+TI_LBB_E!R41+TI_CPP_E!R41+TI_GTL_E!R41+TI_NSP_E!R41</f>
        <v>2.0540842648323299</v>
      </c>
      <c r="S41" s="10">
        <f>TI_EHG_E!S41+TI_CO_E!S41+TI_BF_E!S41+TI_GW_E!S41+TI_RPI_E!S41+TI_PF_E!S41+TI_BKBPB_E!S41+TI_CL_E!S41+TI_BNG_E!S41+TI_LBB_E!S41+TI_CPP_E!S41+TI_GTL_E!S41+TI_NSP_E!S41</f>
        <v>2.0540842648323299</v>
      </c>
      <c r="T41" s="10">
        <f>TI_EHG_E!T41+TI_CO_E!T41+TI_BF_E!T41+TI_GW_E!T41+TI_RPI_E!T41+TI_PF_E!T41+TI_BKBPB_E!T41+TI_CL_E!T41+TI_BNG_E!T41+TI_LBB_E!T41+TI_CPP_E!T41+TI_GTL_E!T41+TI_NSP_E!T41</f>
        <v>3.6973344797936369</v>
      </c>
      <c r="U41" s="10">
        <f>TI_EHG_E!U41+TI_CO_E!U41+TI_BF_E!U41+TI_GW_E!U41+TI_RPI_E!U41+TI_PF_E!U41+TI_BKBPB_E!U41+TI_CL_E!U41+TI_BNG_E!U41+TI_LBB_E!U41+TI_CPP_E!U41+TI_GTL_E!U41+TI_NSP_E!U41</f>
        <v>1.540584694754944</v>
      </c>
      <c r="V41" s="10">
        <f>TI_EHG_E!V41+TI_CO_E!V41+TI_BF_E!V41+TI_GW_E!V41+TI_RPI_E!V41+TI_PF_E!V41+TI_BKBPB_E!V41+TI_CL_E!V41+TI_BNG_E!V41+TI_LBB_E!V41+TI_CPP_E!V41+TI_GTL_E!V41+TI_NSP_E!V41</f>
        <v>0.82166809974204635</v>
      </c>
      <c r="W41" s="10">
        <f>TI_EHG_E!W41+TI_CO_E!W41+TI_BF_E!W41+TI_GW_E!W41+TI_RPI_E!W41+TI_PF_E!W41+TI_BKBPB_E!W41+TI_CL_E!W41+TI_BNG_E!W41+TI_LBB_E!W41+TI_CPP_E!W41+TI_GTL_E!W41+TI_NSP_E!W41</f>
        <v>0.52304385210662074</v>
      </c>
      <c r="X41" s="10">
        <f>TI_EHG_E!X41+TI_CO_E!X41+TI_BF_E!X41+TI_GW_E!X41+TI_RPI_E!X41+TI_PF_E!X41+TI_BKBPB_E!X41+TI_CL_E!X41+TI_BNG_E!X41+TI_LBB_E!X41+TI_CPP_E!X41+TI_GTL_E!X41+TI_NSP_E!X41</f>
        <v>1.4645743766122099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11.560103181427341</v>
      </c>
      <c r="D42" s="10">
        <f>TI_EHG_E!D42+TI_CO_E!D42+TI_BF_E!D42+TI_GW_E!D42+TI_RPI_E!D42+TI_PF_E!D42+TI_BKBPB_E!D42+TI_CL_E!D42+TI_BNG_E!D42+TI_LBB_E!D42+TI_CPP_E!D42+TI_GTL_E!D42+TI_NSP_E!D42</f>
        <v>43.087790197764399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40.985984522785891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118.7541702493551</v>
      </c>
      <c r="L42" s="10">
        <f>TI_EHG_E!L42+TI_CO_E!L42+TI_BF_E!L42+TI_GW_E!L42+TI_RPI_E!L42+TI_PF_E!L42+TI_BKBPB_E!L42+TI_CL_E!L42+TI_BNG_E!L42+TI_LBB_E!L42+TI_CPP_E!L42+TI_GTL_E!L42+TI_NSP_E!L42</f>
        <v>1113.9773000859843</v>
      </c>
      <c r="M42" s="10">
        <f>TI_EHG_E!M42+TI_CO_E!M42+TI_BF_E!M42+TI_GW_E!M42+TI_RPI_E!M42+TI_PF_E!M42+TI_BKBPB_E!M42+TI_CL_E!M42+TI_BNG_E!M42+TI_LBB_E!M42+TI_CPP_E!M42+TI_GTL_E!M42+TI_NSP_E!M42</f>
        <v>851.24677558039548</v>
      </c>
      <c r="N42" s="10">
        <f>TI_EHG_E!N42+TI_CO_E!N42+TI_BF_E!N42+TI_GW_E!N42+TI_RPI_E!N42+TI_PF_E!N42+TI_BKBPB_E!N42+TI_CL_E!N42+TI_BNG_E!N42+TI_LBB_E!N42+TI_CPP_E!N42+TI_GTL_E!N42+TI_NSP_E!N42</f>
        <v>882.77446259673252</v>
      </c>
      <c r="O42" s="10">
        <f>TI_EHG_E!O42+TI_CO_E!O42+TI_BF_E!O42+TI_GW_E!O42+TI_RPI_E!O42+TI_PF_E!O42+TI_BKBPB_E!O42+TI_CL_E!O42+TI_BNG_E!O42+TI_LBB_E!O42+TI_CPP_E!O42+TI_GTL_E!O42+TI_NSP_E!O42</f>
        <v>770.32579535683578</v>
      </c>
      <c r="P42" s="10">
        <f>TI_EHG_E!P42+TI_CO_E!P42+TI_BF_E!P42+TI_GW_E!P42+TI_RPI_E!P42+TI_PF_E!P42+TI_BKBPB_E!P42+TI_CL_E!P42+TI_BNG_E!P42+TI_LBB_E!P42+TI_CPP_E!P42+TI_GTL_E!P42+TI_NSP_E!P42</f>
        <v>951.08435081685286</v>
      </c>
      <c r="Q42" s="10">
        <f>TI_EHG_E!Q42+TI_CO_E!Q42+TI_BF_E!Q42+TI_GW_E!Q42+TI_RPI_E!Q42+TI_PF_E!Q42+TI_BKBPB_E!Q42+TI_CL_E!Q42+TI_BNG_E!Q42+TI_LBB_E!Q42+TI_CPP_E!Q42+TI_GTL_E!Q42+TI_NSP_E!Q42</f>
        <v>1033.0562338779021</v>
      </c>
      <c r="R42" s="10">
        <f>TI_EHG_E!R42+TI_CO_E!R42+TI_BF_E!R42+TI_GW_E!R42+TI_RPI_E!R42+TI_PF_E!R42+TI_BKBPB_E!R42+TI_CL_E!R42+TI_BNG_E!R42+TI_LBB_E!R42+TI_CPP_E!R42+TI_GTL_E!R42+TI_NSP_E!R42</f>
        <v>1268.4627687016341</v>
      </c>
      <c r="S42" s="10">
        <f>TI_EHG_E!S42+TI_CO_E!S42+TI_BF_E!S42+TI_GW_E!S42+TI_RPI_E!S42+TI_PF_E!S42+TI_BKBPB_E!S42+TI_CL_E!S42+TI_BNG_E!S42+TI_LBB_E!S42+TI_CPP_E!S42+TI_GTL_E!S42+TI_NSP_E!S42</f>
        <v>1322.0598452278589</v>
      </c>
      <c r="T42" s="10">
        <f>TI_EHG_E!T42+TI_CO_E!T42+TI_BF_E!T42+TI_GW_E!T42+TI_RPI_E!T42+TI_PF_E!T42+TI_BKBPB_E!T42+TI_CL_E!T42+TI_BNG_E!T42+TI_LBB_E!T42+TI_CPP_E!T42+TI_GTL_E!T42+TI_NSP_E!T42</f>
        <v>1474.128202923474</v>
      </c>
      <c r="U42" s="10">
        <f>TI_EHG_E!U42+TI_CO_E!U42+TI_BF_E!U42+TI_GW_E!U42+TI_RPI_E!U42+TI_PF_E!U42+TI_BKBPB_E!U42+TI_CL_E!U42+TI_BNG_E!U42+TI_LBB_E!U42+TI_CPP_E!U42+TI_GTL_E!U42+TI_NSP_E!U42</f>
        <v>1121.5439380911439</v>
      </c>
      <c r="V42" s="10">
        <f>TI_EHG_E!V42+TI_CO_E!V42+TI_BF_E!V42+TI_GW_E!V42+TI_RPI_E!V42+TI_PF_E!V42+TI_BKBPB_E!V42+TI_CL_E!V42+TI_BNG_E!V42+TI_LBB_E!V42+TI_CPP_E!V42+TI_GTL_E!V42+TI_NSP_E!V42</f>
        <v>1048.1895098882203</v>
      </c>
      <c r="W42" s="10">
        <f>TI_EHG_E!W42+TI_CO_E!W42+TI_BF_E!W42+TI_GW_E!W42+TI_RPI_E!W42+TI_PF_E!W42+TI_BKBPB_E!W42+TI_CL_E!W42+TI_BNG_E!W42+TI_LBB_E!W42+TI_CPP_E!W42+TI_GTL_E!W42+TI_NSP_E!W42</f>
        <v>1179.3541702493549</v>
      </c>
      <c r="X42" s="10">
        <f>TI_EHG_E!X42+TI_CO_E!X42+TI_BF_E!X42+TI_GW_E!X42+TI_RPI_E!X42+TI_PF_E!X42+TI_BKBPB_E!X42+TI_CL_E!X42+TI_BNG_E!X42+TI_LBB_E!X42+TI_CPP_E!X42+TI_GTL_E!X42+TI_NSP_E!X42</f>
        <v>1329.7494411006019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31.542046431642298</v>
      </c>
      <c r="D43" s="10">
        <f>TI_EHG_E!D43+TI_CO_E!D43+TI_BF_E!D43+TI_GW_E!D43+TI_RPI_E!D43+TI_PF_E!D43+TI_BKBPB_E!D43+TI_CL_E!D43+TI_BNG_E!D43+TI_LBB_E!D43+TI_CPP_E!D43+TI_GTL_E!D43+TI_NSP_E!D43</f>
        <v>16.27970765262253</v>
      </c>
      <c r="E43" s="10">
        <f>TI_EHG_E!E43+TI_CO_E!E43+TI_BF_E!E43+TI_GW_E!E43+TI_RPI_E!E43+TI_PF_E!E43+TI_BKBPB_E!E43+TI_CL_E!E43+TI_BNG_E!E43+TI_LBB_E!E43+TI_CPP_E!E43+TI_GTL_E!E43+TI_NSP_E!E43</f>
        <v>7.1223559759243331</v>
      </c>
      <c r="F43" s="10">
        <f>TI_EHG_E!F43+TI_CO_E!F43+TI_BF_E!F43+TI_GW_E!F43+TI_RPI_E!F43+TI_PF_E!F43+TI_BKBPB_E!F43+TI_CL_E!F43+TI_BNG_E!F43+TI_LBB_E!F43+TI_CPP_E!F43+TI_GTL_E!F43+TI_NSP_E!F43</f>
        <v>36.629406706792778</v>
      </c>
      <c r="G43" s="10">
        <f>TI_EHG_E!G43+TI_CO_E!G43+TI_BF_E!G43+TI_GW_E!G43+TI_RPI_E!G43+TI_PF_E!G43+TI_BKBPB_E!G43+TI_CL_E!G43+TI_BNG_E!G43+TI_LBB_E!G43+TI_CPP_E!G43+TI_GTL_E!G43+TI_NSP_E!G43</f>
        <v>9.1573516766981946</v>
      </c>
      <c r="H43" s="10">
        <f>TI_EHG_E!H43+TI_CO_E!H43+TI_BF_E!H43+TI_GW_E!H43+TI_RPI_E!H43+TI_PF_E!H43+TI_BKBPB_E!H43+TI_CL_E!H43+TI_BNG_E!H43+TI_LBB_E!H43+TI_CPP_E!H43+TI_GTL_E!H43+TI_NSP_E!H43</f>
        <v>199.42682717110924</v>
      </c>
      <c r="I43" s="10">
        <f>TI_EHG_E!I43+TI_CO_E!I43+TI_BF_E!I43+TI_GW_E!I43+TI_RPI_E!I43+TI_PF_E!I43+TI_BKBPB_E!I43+TI_CL_E!I43+TI_BNG_E!I43+TI_LBB_E!I43+TI_CPP_E!I43+TI_GTL_E!I43+TI_NSP_E!I43</f>
        <v>956.43447979363714</v>
      </c>
      <c r="J43" s="10">
        <f>TI_EHG_E!J43+TI_CO_E!J43+TI_BF_E!J43+TI_GW_E!J43+TI_RPI_E!J43+TI_PF_E!J43+TI_BKBPB_E!J43+TI_CL_E!J43+TI_BNG_E!J43+TI_LBB_E!J43+TI_CPP_E!J43+TI_GTL_E!J43+TI_NSP_E!J43</f>
        <v>1003.2386930352536</v>
      </c>
      <c r="K43" s="10">
        <f>TI_EHG_E!K43+TI_CO_E!K43+TI_BF_E!K43+TI_GW_E!K43+TI_RPI_E!K43+TI_PF_E!K43+TI_BKBPB_E!K43+TI_CL_E!K43+TI_BNG_E!K43+TI_LBB_E!K43+TI_CPP_E!K43+TI_GTL_E!K43+TI_NSP_E!K43</f>
        <v>9.1573516766981928</v>
      </c>
      <c r="L43" s="10">
        <f>TI_EHG_E!L43+TI_CO_E!L43+TI_BF_E!L43+TI_GW_E!L43+TI_RPI_E!L43+TI_PF_E!L43+TI_BKBPB_E!L43+TI_CL_E!L43+TI_BNG_E!L43+TI_LBB_E!L43+TI_CPP_E!L43+TI_GTL_E!L43+TI_NSP_E!L43</f>
        <v>8.139896818572657</v>
      </c>
      <c r="M43" s="10">
        <f>TI_EHG_E!M43+TI_CO_E!M43+TI_BF_E!M43+TI_GW_E!M43+TI_RPI_E!M43+TI_PF_E!M43+TI_BKBPB_E!M43+TI_CL_E!M43+TI_BNG_E!M43+TI_LBB_E!M43+TI_CPP_E!M43+TI_GTL_E!M43+TI_NSP_E!M43</f>
        <v>678.66156491831464</v>
      </c>
      <c r="N43" s="10">
        <f>TI_EHG_E!N43+TI_CO_E!N43+TI_BF_E!N43+TI_GW_E!N43+TI_RPI_E!N43+TI_PF_E!N43+TI_BKBPB_E!N43+TI_CL_E!N43+TI_BNG_E!N43+TI_LBB_E!N43+TI_CPP_E!N43+TI_GTL_E!N43+TI_NSP_E!N43</f>
        <v>543.33619948409284</v>
      </c>
      <c r="O43" s="10">
        <f>TI_EHG_E!O43+TI_CO_E!O43+TI_BF_E!O43+TI_GW_E!O43+TI_RPI_E!O43+TI_PF_E!O43+TI_BKBPB_E!O43+TI_CL_E!O43+TI_BNG_E!O43+TI_LBB_E!O43+TI_CPP_E!O43+TI_GTL_E!O43+TI_NSP_E!O43</f>
        <v>357.13671539122964</v>
      </c>
      <c r="P43" s="10">
        <f>TI_EHG_E!P43+TI_CO_E!P43+TI_BF_E!P43+TI_GW_E!P43+TI_RPI_E!P43+TI_PF_E!P43+TI_BKBPB_E!P43+TI_CL_E!P43+TI_BNG_E!P43+TI_LBB_E!P43+TI_CPP_E!P43+TI_GTL_E!P43+TI_NSP_E!P43</f>
        <v>626.76973344797932</v>
      </c>
      <c r="Q43" s="10">
        <f>TI_EHG_E!Q43+TI_CO_E!Q43+TI_BF_E!Q43+TI_GW_E!Q43+TI_RPI_E!Q43+TI_PF_E!Q43+TI_BKBPB_E!Q43+TI_CL_E!Q43+TI_BNG_E!Q43+TI_LBB_E!Q43+TI_CPP_E!Q43+TI_GTL_E!Q43+TI_NSP_E!Q43</f>
        <v>547.40610490111771</v>
      </c>
      <c r="R43" s="10">
        <f>TI_EHG_E!R43+TI_CO_E!R43+TI_BF_E!R43+TI_GW_E!R43+TI_RPI_E!R43+TI_PF_E!R43+TI_BKBPB_E!R43+TI_CL_E!R43+TI_BNG_E!R43+TI_LBB_E!R43+TI_CPP_E!R43+TI_GTL_E!R43+TI_NSP_E!R43</f>
        <v>229.23895098882201</v>
      </c>
      <c r="S43" s="10">
        <f>TI_EHG_E!S43+TI_CO_E!S43+TI_BF_E!S43+TI_GW_E!S43+TI_RPI_E!S43+TI_PF_E!S43+TI_BKBPB_E!S43+TI_CL_E!S43+TI_BNG_E!S43+TI_LBB_E!S43+TI_CPP_E!S43+TI_GTL_E!S43+TI_NSP_E!S43</f>
        <v>396.00455717970755</v>
      </c>
      <c r="T43" s="10">
        <f>TI_EHG_E!T43+TI_CO_E!T43+TI_BF_E!T43+TI_GW_E!T43+TI_RPI_E!T43+TI_PF_E!T43+TI_BKBPB_E!T43+TI_CL_E!T43+TI_BNG_E!T43+TI_LBB_E!T43+TI_CPP_E!T43+TI_GTL_E!T43+TI_NSP_E!T43</f>
        <v>679.17024935511597</v>
      </c>
      <c r="U43" s="10">
        <f>TI_EHG_E!U43+TI_CO_E!U43+TI_BF_E!U43+TI_GW_E!U43+TI_RPI_E!U43+TI_PF_E!U43+TI_BKBPB_E!U43+TI_CL_E!U43+TI_BNG_E!U43+TI_LBB_E!U43+TI_CPP_E!U43+TI_GTL_E!U43+TI_NSP_E!U43</f>
        <v>791.0933791917455</v>
      </c>
      <c r="V43" s="10">
        <f>TI_EHG_E!V43+TI_CO_E!V43+TI_BF_E!V43+TI_GW_E!V43+TI_RPI_E!V43+TI_PF_E!V43+TI_BKBPB_E!V43+TI_CL_E!V43+TI_BNG_E!V43+TI_LBB_E!V43+TI_CPP_E!V43+TI_GTL_E!V43+TI_NSP_E!V43</f>
        <v>774.203181427343</v>
      </c>
      <c r="W43" s="10">
        <f>TI_EHG_E!W43+TI_CO_E!W43+TI_BF_E!W43+TI_GW_E!W43+TI_RPI_E!W43+TI_PF_E!W43+TI_BKBPB_E!W43+TI_CL_E!W43+TI_BNG_E!W43+TI_LBB_E!W43+TI_CPP_E!W43+TI_GTL_E!W43+TI_NSP_E!W43</f>
        <v>1399.338435081685</v>
      </c>
      <c r="X43" s="10">
        <f>TI_EHG_E!X43+TI_CO_E!X43+TI_BF_E!X43+TI_GW_E!X43+TI_RPI_E!X43+TI_PF_E!X43+TI_BKBPB_E!X43+TI_CL_E!X43+TI_BNG_E!X43+TI_LBB_E!X43+TI_CPP_E!X43+TI_GTL_E!X43+TI_NSP_E!X43</f>
        <v>788.3538263112639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165.28142734307824</v>
      </c>
      <c r="D44" s="10">
        <f>TI_EHG_E!D44+TI_CO_E!D44+TI_BF_E!D44+TI_GW_E!D44+TI_RPI_E!D44+TI_PF_E!D44+TI_BKBPB_E!D44+TI_CL_E!D44+TI_BNG_E!D44+TI_LBB_E!D44+TI_CPP_E!D44+TI_GTL_E!D44+TI_NSP_E!D44</f>
        <v>347.75958727429054</v>
      </c>
      <c r="E44" s="10">
        <f>TI_EHG_E!E44+TI_CO_E!E44+TI_BF_E!E44+TI_GW_E!E44+TI_RPI_E!E44+TI_PF_E!E44+TI_BKBPB_E!E44+TI_CL_E!E44+TI_BNG_E!E44+TI_LBB_E!E44+TI_CPP_E!E44+TI_GTL_E!E44+TI_NSP_E!E44</f>
        <v>236.93516766981938</v>
      </c>
      <c r="F44" s="10">
        <f>TI_EHG_E!F44+TI_CO_E!F44+TI_BF_E!F44+TI_GW_E!F44+TI_RPI_E!F44+TI_PF_E!F44+TI_BKBPB_E!F44+TI_CL_E!F44+TI_BNG_E!F44+TI_LBB_E!F44+TI_CPP_E!F44+TI_GTL_E!F44+TI_NSP_E!F44</f>
        <v>227.38125537403263</v>
      </c>
      <c r="G44" s="10">
        <f>TI_EHG_E!G44+TI_CO_E!G44+TI_BF_E!G44+TI_GW_E!G44+TI_RPI_E!G44+TI_PF_E!G44+TI_BKBPB_E!G44+TI_CL_E!G44+TI_BNG_E!G44+TI_LBB_E!G44+TI_CPP_E!G44+TI_GTL_E!G44+TI_NSP_E!G44</f>
        <v>376.42115219260529</v>
      </c>
      <c r="H44" s="10">
        <f>TI_EHG_E!H44+TI_CO_E!H44+TI_BF_E!H44+TI_GW_E!H44+TI_RPI_E!H44+TI_PF_E!H44+TI_BKBPB_E!H44+TI_CL_E!H44+TI_BNG_E!H44+TI_LBB_E!H44+TI_CPP_E!H44+TI_GTL_E!H44+TI_NSP_E!H44</f>
        <v>378.33181427343078</v>
      </c>
      <c r="I44" s="10">
        <f>TI_EHG_E!I44+TI_CO_E!I44+TI_BF_E!I44+TI_GW_E!I44+TI_RPI_E!I44+TI_PF_E!I44+TI_BKBPB_E!I44+TI_CL_E!I44+TI_BNG_E!I44+TI_LBB_E!I44+TI_CPP_E!I44+TI_GTL_E!I44+TI_NSP_E!I44</f>
        <v>297.12433361994835</v>
      </c>
      <c r="J44" s="10">
        <f>TI_EHG_E!J44+TI_CO_E!J44+TI_BF_E!J44+TI_GW_E!J44+TI_RPI_E!J44+TI_PF_E!J44+TI_BKBPB_E!J44+TI_CL_E!J44+TI_BNG_E!J44+TI_LBB_E!J44+TI_CPP_E!J44+TI_GTL_E!J44+TI_NSP_E!J44</f>
        <v>165.28134135855541</v>
      </c>
      <c r="K44" s="10">
        <f>TI_EHG_E!K44+TI_CO_E!K44+TI_BF_E!K44+TI_GW_E!K44+TI_RPI_E!K44+TI_PF_E!K44+TI_BKBPB_E!K44+TI_CL_E!K44+TI_BNG_E!K44+TI_LBB_E!K44+TI_CPP_E!K44+TI_GTL_E!K44+TI_NSP_E!K44</f>
        <v>63.055288048151326</v>
      </c>
      <c r="L44" s="10">
        <f>TI_EHG_E!L44+TI_CO_E!L44+TI_BF_E!L44+TI_GW_E!L44+TI_RPI_E!L44+TI_PF_E!L44+TI_BKBPB_E!L44+TI_CL_E!L44+TI_BNG_E!L44+TI_LBB_E!L44+TI_CPP_E!L44+TI_GTL_E!L44+TI_NSP_E!L44</f>
        <v>69.742906276870158</v>
      </c>
      <c r="M44" s="10">
        <f>TI_EHG_E!M44+TI_CO_E!M44+TI_BF_E!M44+TI_GW_E!M44+TI_RPI_E!M44+TI_PF_E!M44+TI_BKBPB_E!M44+TI_CL_E!M44+TI_BNG_E!M44+TI_LBB_E!M44+TI_CPP_E!M44+TI_GTL_E!M44+TI_NSP_E!M44</f>
        <v>44.903095442820288</v>
      </c>
      <c r="N44" s="10">
        <f>TI_EHG_E!N44+TI_CO_E!N44+TI_BF_E!N44+TI_GW_E!N44+TI_RPI_E!N44+TI_PF_E!N44+TI_BKBPB_E!N44+TI_CL_E!N44+TI_BNG_E!N44+TI_LBB_E!N44+TI_CPP_E!N44+TI_GTL_E!N44+TI_NSP_E!N44</f>
        <v>21.973774720550303</v>
      </c>
      <c r="O44" s="10">
        <f>TI_EHG_E!O44+TI_CO_E!O44+TI_BF_E!O44+TI_GW_E!O44+TI_RPI_E!O44+TI_PF_E!O44+TI_BKBPB_E!O44+TI_CL_E!O44+TI_BNG_E!O44+TI_LBB_E!O44+TI_CPP_E!O44+TI_GTL_E!O44+TI_NSP_E!O44</f>
        <v>19.107652622527944</v>
      </c>
      <c r="P44" s="10">
        <f>TI_EHG_E!P44+TI_CO_E!P44+TI_BF_E!P44+TI_GW_E!P44+TI_RPI_E!P44+TI_PF_E!P44+TI_BKBPB_E!P44+TI_CL_E!P44+TI_BNG_E!P44+TI_LBB_E!P44+TI_CPP_E!P44+TI_GTL_E!P44+TI_NSP_E!P44</f>
        <v>7.6430782459157349</v>
      </c>
      <c r="Q44" s="10">
        <f>TI_EHG_E!Q44+TI_CO_E!Q44+TI_BF_E!Q44+TI_GW_E!Q44+TI_RPI_E!Q44+TI_PF_E!Q44+TI_BKBPB_E!Q44+TI_CL_E!Q44+TI_BNG_E!Q44+TI_LBB_E!Q44+TI_CPP_E!Q44+TI_GTL_E!Q44+TI_NSP_E!Q44</f>
        <v>4.7769561478933786</v>
      </c>
      <c r="R44" s="10">
        <f>TI_EHG_E!R44+TI_CO_E!R44+TI_BF_E!R44+TI_GW_E!R44+TI_RPI_E!R44+TI_PF_E!R44+TI_BKBPB_E!R44+TI_CL_E!R44+TI_BNG_E!R44+TI_LBB_E!R44+TI_CPP_E!R44+TI_GTL_E!R44+TI_NSP_E!R44</f>
        <v>2.8661220980223558</v>
      </c>
      <c r="S44" s="10">
        <f>TI_EHG_E!S44+TI_CO_E!S44+TI_BF_E!S44+TI_GW_E!S44+TI_RPI_E!S44+TI_PF_E!S44+TI_BKBPB_E!S44+TI_CL_E!S44+TI_BNG_E!S44+TI_LBB_E!S44+TI_CPP_E!S44+TI_GTL_E!S44+TI_NSP_E!S44</f>
        <v>1.9107480653482369</v>
      </c>
      <c r="T44" s="10">
        <f>TI_EHG_E!T44+TI_CO_E!T44+TI_BF_E!T44+TI_GW_E!T44+TI_RPI_E!T44+TI_PF_E!T44+TI_BKBPB_E!T44+TI_CL_E!T44+TI_BNG_E!T44+TI_LBB_E!T44+TI_CPP_E!T44+TI_GTL_E!T44+TI_NSP_E!T44</f>
        <v>0.28658641444539978</v>
      </c>
      <c r="U44" s="10">
        <f>TI_EHG_E!U44+TI_CO_E!U44+TI_BF_E!U44+TI_GW_E!U44+TI_RPI_E!U44+TI_PF_E!U44+TI_BKBPB_E!U44+TI_CL_E!U44+TI_BNG_E!U44+TI_LBB_E!U44+TI_CPP_E!U44+TI_GTL_E!U44+TI_NSP_E!U44</f>
        <v>9.5528804815133275E-2</v>
      </c>
      <c r="V44" s="10">
        <f>TI_EHG_E!V44+TI_CO_E!V44+TI_BF_E!V44+TI_GW_E!V44+TI_RPI_E!V44+TI_PF_E!V44+TI_BKBPB_E!V44+TI_CL_E!V44+TI_BNG_E!V44+TI_LBB_E!V44+TI_CPP_E!V44+TI_GTL_E!V44+TI_NSP_E!V44</f>
        <v>9.5528804815133275E-2</v>
      </c>
      <c r="W44" s="10">
        <f>TI_EHG_E!W44+TI_CO_E!W44+TI_BF_E!W44+TI_GW_E!W44+TI_RPI_E!W44+TI_PF_E!W44+TI_BKBPB_E!W44+TI_CL_E!W44+TI_BNG_E!W44+TI_LBB_E!W44+TI_CPP_E!W44+TI_GTL_E!W44+TI_NSP_E!W44</f>
        <v>0.1929492691315563</v>
      </c>
      <c r="X44" s="10">
        <f>TI_EHG_E!X44+TI_CO_E!X44+TI_BF_E!X44+TI_GW_E!X44+TI_RPI_E!X44+TI_PF_E!X44+TI_BKBPB_E!X44+TI_CL_E!X44+TI_BNG_E!X44+TI_LBB_E!X44+TI_CPP_E!X44+TI_GTL_E!X44+TI_NSP_E!X44</f>
        <v>9.6474634565778164E-2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11.45503009458298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1.0413585554600171</v>
      </c>
      <c r="L45" s="10">
        <f>TI_EHG_E!L45+TI_CO_E!L45+TI_BF_E!L45+TI_GW_E!L45+TI_RPI_E!L45+TI_PF_E!L45+TI_BKBPB_E!L45+TI_CL_E!L45+TI_BNG_E!L45+TI_LBB_E!L45+TI_CPP_E!L45+TI_GTL_E!L45+TI_NSP_E!L45</f>
        <v>71.854428202923472</v>
      </c>
      <c r="M45" s="10">
        <f>TI_EHG_E!M45+TI_CO_E!M45+TI_BF_E!M45+TI_GW_E!M45+TI_RPI_E!M45+TI_PF_E!M45+TI_BKBPB_E!M45+TI_CL_E!M45+TI_BNG_E!M45+TI_LBB_E!M45+TI_CPP_E!M45+TI_GTL_E!M45+TI_NSP_E!M45</f>
        <v>89.557695614789338</v>
      </c>
      <c r="N45" s="10">
        <f>TI_EHG_E!N45+TI_CO_E!N45+TI_BF_E!N45+TI_GW_E!N45+TI_RPI_E!N45+TI_PF_E!N45+TI_BKBPB_E!N45+TI_CL_E!N45+TI_BNG_E!N45+TI_LBB_E!N45+TI_CPP_E!N45+TI_GTL_E!N45+TI_NSP_E!N45</f>
        <v>103.09544282029231</v>
      </c>
      <c r="O45" s="10">
        <f>TI_EHG_E!O45+TI_CO_E!O45+TI_BF_E!O45+TI_GW_E!O45+TI_RPI_E!O45+TI_PF_E!O45+TI_BKBPB_E!O45+TI_CL_E!O45+TI_BNG_E!O45+TI_LBB_E!O45+TI_CPP_E!O45+TI_GTL_E!O45+TI_NSP_E!O45</f>
        <v>54.151160791057613</v>
      </c>
      <c r="P45" s="10">
        <f>TI_EHG_E!P45+TI_CO_E!P45+TI_BF_E!P45+TI_GW_E!P45+TI_RPI_E!P45+TI_PF_E!P45+TI_BKBPB_E!P45+TI_CL_E!P45+TI_BNG_E!P45+TI_LBB_E!P45+TI_CPP_E!P45+TI_GTL_E!P45+TI_NSP_E!P45</f>
        <v>48.944282029234728</v>
      </c>
      <c r="Q45" s="10">
        <f>TI_EHG_E!Q45+TI_CO_E!Q45+TI_BF_E!Q45+TI_GW_E!Q45+TI_RPI_E!Q45+TI_PF_E!Q45+TI_BKBPB_E!Q45+TI_CL_E!Q45+TI_BNG_E!Q45+TI_LBB_E!Q45+TI_CPP_E!Q45+TI_GTL_E!Q45+TI_NSP_E!Q45</f>
        <v>62.482115219260528</v>
      </c>
      <c r="R45" s="10">
        <f>TI_EHG_E!R45+TI_CO_E!R45+TI_BF_E!R45+TI_GW_E!R45+TI_RPI_E!R45+TI_PF_E!R45+TI_BKBPB_E!R45+TI_CL_E!R45+TI_BNG_E!R45+TI_LBB_E!R45+TI_CPP_E!R45+TI_GTL_E!R45+TI_NSP_E!R45</f>
        <v>72.895786758383494</v>
      </c>
      <c r="S45" s="10">
        <f>TI_EHG_E!S45+TI_CO_E!S45+TI_BF_E!S45+TI_GW_E!S45+TI_RPI_E!S45+TI_PF_E!S45+TI_BKBPB_E!S45+TI_CL_E!S45+TI_BNG_E!S45+TI_LBB_E!S45+TI_CPP_E!S45+TI_GTL_E!S45+TI_NSP_E!S45</f>
        <v>63.52347377472055</v>
      </c>
      <c r="T45" s="10">
        <f>TI_EHG_E!T45+TI_CO_E!T45+TI_BF_E!T45+TI_GW_E!T45+TI_RPI_E!T45+TI_PF_E!T45+TI_BKBPB_E!T45+TI_CL_E!T45+TI_BNG_E!T45+TI_LBB_E!T45+TI_CPP_E!T45+TI_GTL_E!T45+TI_NSP_E!T45</f>
        <v>51.651848667239904</v>
      </c>
      <c r="U45" s="10">
        <f>TI_EHG_E!U45+TI_CO_E!U45+TI_BF_E!U45+TI_GW_E!U45+TI_RPI_E!U45+TI_PF_E!U45+TI_BKBPB_E!U45+TI_CL_E!U45+TI_BNG_E!U45+TI_LBB_E!U45+TI_CPP_E!U45+TI_GTL_E!U45+TI_NSP_E!U45</f>
        <v>43.425021496130697</v>
      </c>
      <c r="V45" s="10">
        <f>TI_EHG_E!V45+TI_CO_E!V45+TI_BF_E!V45+TI_GW_E!V45+TI_RPI_E!V45+TI_PF_E!V45+TI_BKBPB_E!V45+TI_CL_E!V45+TI_BNG_E!V45+TI_LBB_E!V45+TI_CPP_E!V45+TI_GTL_E!V45+TI_NSP_E!V45</f>
        <v>43.945743766122092</v>
      </c>
      <c r="W45" s="10">
        <f>TI_EHG_E!W45+TI_CO_E!W45+TI_BF_E!W45+TI_GW_E!W45+TI_RPI_E!W45+TI_PF_E!W45+TI_BKBPB_E!W45+TI_CL_E!W45+TI_BNG_E!W45+TI_LBB_E!W45+TI_CPP_E!W45+TI_GTL_E!W45+TI_NSP_E!W45</f>
        <v>45.799656061908848</v>
      </c>
      <c r="X45" s="10">
        <f>TI_EHG_E!X45+TI_CO_E!X45+TI_BF_E!X45+TI_GW_E!X45+TI_RPI_E!X45+TI_PF_E!X45+TI_BKBPB_E!X45+TI_CL_E!X45+TI_BNG_E!X45+TI_LBB_E!X45+TI_CPP_E!X45+TI_GTL_E!X45+TI_NSP_E!X45</f>
        <v>49.352278589853817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2.00627687016337</v>
      </c>
      <c r="L46" s="10">
        <f>TI_EHG_E!L46+TI_CO_E!L46+TI_BF_E!L46+TI_GW_E!L46+TI_RPI_E!L46+TI_PF_E!L46+TI_BKBPB_E!L46+TI_CL_E!L46+TI_BNG_E!L46+TI_LBB_E!L46+TI_CPP_E!L46+TI_GTL_E!L46+TI_NSP_E!L46</f>
        <v>6.0189165950128984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0.20060189165950129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9.604471195184866E-2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37.259931212381773</v>
      </c>
      <c r="L47" s="10">
        <f>TI_EHG_E!L47+TI_CO_E!L47+TI_BF_E!L47+TI_GW_E!L47+TI_RPI_E!L47+TI_PF_E!L47+TI_BKBPB_E!L47+TI_CL_E!L47+TI_BNG_E!L47+TI_LBB_E!L47+TI_CPP_E!L47+TI_GTL_E!L47+TI_NSP_E!L47</f>
        <v>3.7259673258813408</v>
      </c>
      <c r="M47" s="10">
        <f>TI_EHG_E!M47+TI_CO_E!M47+TI_BF_E!M47+TI_GW_E!M47+TI_RPI_E!M47+TI_PF_E!M47+TI_BKBPB_E!M47+TI_CL_E!M47+TI_BNG_E!M47+TI_LBB_E!M47+TI_CPP_E!M47+TI_GTL_E!M47+TI_NSP_E!M47</f>
        <v>3.7259673258813408</v>
      </c>
      <c r="N47" s="10">
        <f>TI_EHG_E!N47+TI_CO_E!N47+TI_BF_E!N47+TI_GW_E!N47+TI_RPI_E!N47+TI_PF_E!N47+TI_BKBPB_E!N47+TI_CL_E!N47+TI_BNG_E!N47+TI_LBB_E!N47+TI_CPP_E!N47+TI_GTL_E!N47+TI_NSP_E!N47</f>
        <v>10.24651762682717</v>
      </c>
      <c r="O47" s="10">
        <f>TI_EHG_E!O47+TI_CO_E!O47+TI_BF_E!O47+TI_GW_E!O47+TI_RPI_E!O47+TI_PF_E!O47+TI_BKBPB_E!O47+TI_CL_E!O47+TI_BNG_E!O47+TI_LBB_E!O47+TI_CPP_E!O47+TI_GTL_E!O47+TI_NSP_E!O47</f>
        <v>1.863026655202064</v>
      </c>
      <c r="P47" s="10">
        <f>TI_EHG_E!P47+TI_CO_E!P47+TI_BF_E!P47+TI_GW_E!P47+TI_RPI_E!P47+TI_PF_E!P47+TI_BKBPB_E!P47+TI_CL_E!P47+TI_BNG_E!P47+TI_LBB_E!P47+TI_CPP_E!P47+TI_GTL_E!P47+TI_NSP_E!P47</f>
        <v>2.7944969905417021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261.7512467755804</v>
      </c>
      <c r="V47" s="10">
        <f>TI_EHG_E!V47+TI_CO_E!V47+TI_BF_E!V47+TI_GW_E!V47+TI_RPI_E!V47+TI_PF_E!V47+TI_BKBPB_E!V47+TI_CL_E!V47+TI_BNG_E!V47+TI_LBB_E!V47+TI_CPP_E!V47+TI_GTL_E!V47+TI_NSP_E!V47</f>
        <v>186.76552020636291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258.85924333619948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0.76431642304385194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4113.8816852966474</v>
      </c>
      <c r="D50" s="10">
        <f>TI_EHG_E!D50+TI_CO_E!D50+TI_BF_E!D50+TI_GW_E!D50+TI_RPI_E!D50+TI_PF_E!D50+TI_BKBPB_E!D50+TI_CL_E!D50+TI_BNG_E!D50+TI_LBB_E!D50+TI_CPP_E!D50+TI_GTL_E!D50+TI_NSP_E!D50</f>
        <v>6513.8053310404121</v>
      </c>
      <c r="E50" s="10">
        <f>TI_EHG_E!E50+TI_CO_E!E50+TI_BF_E!E50+TI_GW_E!E50+TI_RPI_E!E50+TI_PF_E!E50+TI_BKBPB_E!E50+TI_CL_E!E50+TI_BNG_E!E50+TI_LBB_E!E50+TI_CPP_E!E50+TI_GTL_E!E50+TI_NSP_E!E50</f>
        <v>11679.564402407563</v>
      </c>
      <c r="F50" s="10">
        <f>TI_EHG_E!F50+TI_CO_E!F50+TI_BF_E!F50+TI_GW_E!F50+TI_RPI_E!F50+TI_PF_E!F50+TI_BKBPB_E!F50+TI_CL_E!F50+TI_BNG_E!F50+TI_LBB_E!F50+TI_CPP_E!F50+TI_GTL_E!F50+TI_NSP_E!F50</f>
        <v>9238.5593293207221</v>
      </c>
      <c r="G50" s="10">
        <f>TI_EHG_E!G50+TI_CO_E!G50+TI_BF_E!G50+TI_GW_E!G50+TI_RPI_E!G50+TI_PF_E!G50+TI_BKBPB_E!G50+TI_CL_E!G50+TI_BNG_E!G50+TI_LBB_E!G50+TI_CPP_E!G50+TI_GTL_E!G50+TI_NSP_E!G50</f>
        <v>8024.2667239896819</v>
      </c>
      <c r="H50" s="10">
        <f>TI_EHG_E!H50+TI_CO_E!H50+TI_BF_E!H50+TI_GW_E!H50+TI_RPI_E!H50+TI_PF_E!H50+TI_BKBPB_E!H50+TI_CL_E!H50+TI_BNG_E!H50+TI_LBB_E!H50+TI_CPP_E!H50+TI_GTL_E!H50+TI_NSP_E!H50</f>
        <v>4656.5396388650042</v>
      </c>
      <c r="I50" s="10">
        <f>TI_EHG_E!I50+TI_CO_E!I50+TI_BF_E!I50+TI_GW_E!I50+TI_RPI_E!I50+TI_PF_E!I50+TI_BKBPB_E!I50+TI_CL_E!I50+TI_BNG_E!I50+TI_LBB_E!I50+TI_CPP_E!I50+TI_GTL_E!I50+TI_NSP_E!I50</f>
        <v>3789.0513327601025</v>
      </c>
      <c r="J50" s="10">
        <f>TI_EHG_E!J50+TI_CO_E!J50+TI_BF_E!J50+TI_GW_E!J50+TI_RPI_E!J50+TI_PF_E!J50+TI_BKBPB_E!J50+TI_CL_E!J50+TI_BNG_E!J50+TI_LBB_E!J50+TI_CPP_E!J50+TI_GTL_E!J50+TI_NSP_E!J50</f>
        <v>4951.7530524505582</v>
      </c>
      <c r="K50" s="10">
        <f>TI_EHG_E!K50+TI_CO_E!K50+TI_BF_E!K50+TI_GW_E!K50+TI_RPI_E!K50+TI_PF_E!K50+TI_BKBPB_E!K50+TI_CL_E!K50+TI_BNG_E!K50+TI_LBB_E!K50+TI_CPP_E!K50+TI_GTL_E!K50+TI_NSP_E!K50</f>
        <v>4660.3611349957</v>
      </c>
      <c r="L50" s="10">
        <f>TI_EHG_E!L50+TI_CO_E!L50+TI_BF_E!L50+TI_GW_E!L50+TI_RPI_E!L50+TI_PF_E!L50+TI_BKBPB_E!L50+TI_CL_E!L50+TI_BNG_E!L50+TI_LBB_E!L50+TI_CPP_E!L50+TI_GTL_E!L50+TI_NSP_E!L50</f>
        <v>5457.1510748065339</v>
      </c>
      <c r="M50" s="10">
        <f>TI_EHG_E!M50+TI_CO_E!M50+TI_BF_E!M50+TI_GW_E!M50+TI_RPI_E!M50+TI_PF_E!M50+TI_BKBPB_E!M50+TI_CL_E!M50+TI_BNG_E!M50+TI_LBB_E!M50+TI_CPP_E!M50+TI_GTL_E!M50+TI_NSP_E!M50</f>
        <v>4792.2041272570932</v>
      </c>
      <c r="N50" s="10">
        <f>TI_EHG_E!N50+TI_CO_E!N50+TI_BF_E!N50+TI_GW_E!N50+TI_RPI_E!N50+TI_PF_E!N50+TI_BKBPB_E!N50+TI_CL_E!N50+TI_BNG_E!N50+TI_LBB_E!N50+TI_CPP_E!N50+TI_GTL_E!N50+TI_NSP_E!N50</f>
        <v>5025.317712811694</v>
      </c>
      <c r="O50" s="10">
        <f>TI_EHG_E!O50+TI_CO_E!O50+TI_BF_E!O50+TI_GW_E!O50+TI_RPI_E!O50+TI_PF_E!O50+TI_BKBPB_E!O50+TI_CL_E!O50+TI_BNG_E!O50+TI_LBB_E!O50+TI_CPP_E!O50+TI_GTL_E!O50+TI_NSP_E!O50</f>
        <v>5312.8881341358556</v>
      </c>
      <c r="P50" s="10">
        <f>TI_EHG_E!P50+TI_CO_E!P50+TI_BF_E!P50+TI_GW_E!P50+TI_RPI_E!P50+TI_PF_E!P50+TI_BKBPB_E!P50+TI_CL_E!P50+TI_BNG_E!P50+TI_LBB_E!P50+TI_CPP_E!P50+TI_GTL_E!P50+TI_NSP_E!P50</f>
        <v>4946.0208942390354</v>
      </c>
      <c r="Q50" s="10">
        <f>TI_EHG_E!Q50+TI_CO_E!Q50+TI_BF_E!Q50+TI_GW_E!Q50+TI_RPI_E!Q50+TI_PF_E!Q50+TI_BKBPB_E!Q50+TI_CL_E!Q50+TI_BNG_E!Q50+TI_LBB_E!Q50+TI_CPP_E!Q50+TI_GTL_E!Q50+TI_NSP_E!Q50</f>
        <v>4111.9709372312982</v>
      </c>
      <c r="R50" s="10">
        <f>TI_EHG_E!R50+TI_CO_E!R50+TI_BF_E!R50+TI_GW_E!R50+TI_RPI_E!R50+TI_PF_E!R50+TI_BKBPB_E!R50+TI_CL_E!R50+TI_BNG_E!R50+TI_LBB_E!R50+TI_CPP_E!R50+TI_GTL_E!R50+TI_NSP_E!R50</f>
        <v>4299.2261392949267</v>
      </c>
      <c r="S50" s="10">
        <f>TI_EHG_E!S50+TI_CO_E!S50+TI_BF_E!S50+TI_GW_E!S50+TI_RPI_E!S50+TI_PF_E!S50+TI_BKBPB_E!S50+TI_CL_E!S50+TI_BNG_E!S50+TI_LBB_E!S50+TI_CPP_E!S50+TI_GTL_E!S50+TI_NSP_E!S50</f>
        <v>3469.9532244196039</v>
      </c>
      <c r="T50" s="10">
        <f>TI_EHG_E!T50+TI_CO_E!T50+TI_BF_E!T50+TI_GW_E!T50+TI_RPI_E!T50+TI_PF_E!T50+TI_BKBPB_E!T50+TI_CL_E!T50+TI_BNG_E!T50+TI_LBB_E!T50+TI_CPP_E!T50+TI_GTL_E!T50+TI_NSP_E!T50</f>
        <v>3197.1911435941529</v>
      </c>
      <c r="U50" s="10">
        <f>TI_EHG_E!U50+TI_CO_E!U50+TI_BF_E!U50+TI_GW_E!U50+TI_RPI_E!U50+TI_PF_E!U50+TI_BKBPB_E!U50+TI_CL_E!U50+TI_BNG_E!U50+TI_LBB_E!U50+TI_CPP_E!U50+TI_GTL_E!U50+TI_NSP_E!U50</f>
        <v>2935.9893379191735</v>
      </c>
      <c r="V50" s="10">
        <f>TI_EHG_E!V50+TI_CO_E!V50+TI_BF_E!V50+TI_GW_E!V50+TI_RPI_E!V50+TI_PF_E!V50+TI_BKBPB_E!V50+TI_CL_E!V50+TI_BNG_E!V50+TI_LBB_E!V50+TI_CPP_E!V50+TI_GTL_E!V50+TI_NSP_E!V50</f>
        <v>4055.3166809974191</v>
      </c>
      <c r="W50" s="10">
        <f>TI_EHG_E!W50+TI_CO_E!W50+TI_BF_E!W50+TI_GW_E!W50+TI_RPI_E!W50+TI_PF_E!W50+TI_BKBPB_E!W50+TI_CL_E!W50+TI_BNG_E!W50+TI_LBB_E!W50+TI_CPP_E!W50+TI_GTL_E!W50+TI_NSP_E!W50</f>
        <v>3402.2327601031807</v>
      </c>
      <c r="X50" s="10">
        <f>TI_EHG_E!X50+TI_CO_E!X50+TI_BF_E!X50+TI_GW_E!X50+TI_RPI_E!X50+TI_PF_E!X50+TI_BKBPB_E!X50+TI_CL_E!X50+TI_BNG_E!X50+TI_LBB_E!X50+TI_CPP_E!X50+TI_GTL_E!X50+TI_NSP_E!X50</f>
        <v>4554.5213241616502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3173.1975064488392</v>
      </c>
      <c r="D51" s="37">
        <f>TI_EHG_E!D51+TI_CO_E!D51+TI_BF_E!D51+TI_GW_E!D51+TI_RPI_E!D51+TI_PF_E!D51+TI_BKBPB_E!D51+TI_CL_E!D51+TI_BNG_E!D51+TI_LBB_E!D51+TI_CPP_E!D51+TI_GTL_E!D51+TI_NSP_E!D51</f>
        <v>2904.5877042132415</v>
      </c>
      <c r="E51" s="37">
        <f>TI_EHG_E!E51+TI_CO_E!E51+TI_BF_E!E51+TI_GW_E!E51+TI_RPI_E!E51+TI_PF_E!E51+TI_BKBPB_E!E51+TI_CL_E!E51+TI_BNG_E!E51+TI_LBB_E!E51+TI_CPP_E!E51+TI_GTL_E!E51+TI_NSP_E!E51</f>
        <v>3163.9447979363713</v>
      </c>
      <c r="F51" s="37">
        <f>TI_EHG_E!F51+TI_CO_E!F51+TI_BF_E!F51+TI_GW_E!F51+TI_RPI_E!F51+TI_PF_E!F51+TI_BKBPB_E!F51+TI_CL_E!F51+TI_BNG_E!F51+TI_LBB_E!F51+TI_CPP_E!F51+TI_GTL_E!F51+TI_NSP_E!F51</f>
        <v>3954.4396388650043</v>
      </c>
      <c r="G51" s="37">
        <f>TI_EHG_E!G51+TI_CO_E!G51+TI_BF_E!G51+TI_GW_E!G51+TI_RPI_E!G51+TI_PF_E!G51+TI_BKBPB_E!G51+TI_CL_E!G51+TI_BNG_E!G51+TI_LBB_E!G51+TI_CPP_E!G51+TI_GTL_E!G51+TI_NSP_E!G51</f>
        <v>4087.2532244196045</v>
      </c>
      <c r="H51" s="37">
        <f>TI_EHG_E!H51+TI_CO_E!H51+TI_BF_E!H51+TI_GW_E!H51+TI_RPI_E!H51+TI_PF_E!H51+TI_BKBPB_E!H51+TI_CL_E!H51+TI_BNG_E!H51+TI_LBB_E!H51+TI_CPP_E!H51+TI_GTL_E!H51+TI_NSP_E!H51</f>
        <v>4252.7908856405847</v>
      </c>
      <c r="I51" s="37">
        <f>TI_EHG_E!I51+TI_CO_E!I51+TI_BF_E!I51+TI_GW_E!I51+TI_RPI_E!I51+TI_PF_E!I51+TI_BKBPB_E!I51+TI_CL_E!I51+TI_BNG_E!I51+TI_LBB_E!I51+TI_CPP_E!I51+TI_GTL_E!I51+TI_NSP_E!I51</f>
        <v>4283.804815133275</v>
      </c>
      <c r="J51" s="37">
        <f>TI_EHG_E!J51+TI_CO_E!J51+TI_BF_E!J51+TI_GW_E!J51+TI_RPI_E!J51+TI_PF_E!J51+TI_BKBPB_E!J51+TI_CL_E!J51+TI_BNG_E!J51+TI_LBB_E!J51+TI_CPP_E!J51+TI_GTL_E!J51+TI_NSP_E!J51</f>
        <v>4668.73860705073</v>
      </c>
      <c r="K51" s="37">
        <f>TI_EHG_E!K51+TI_CO_E!K51+TI_BF_E!K51+TI_GW_E!K51+TI_RPI_E!K51+TI_PF_E!K51+TI_BKBPB_E!K51+TI_CL_E!K51+TI_BNG_E!K51+TI_LBB_E!K51+TI_CPP_E!K51+TI_GTL_E!K51+TI_NSP_E!K51</f>
        <v>4489.6973344797925</v>
      </c>
      <c r="L51" s="37">
        <f>TI_EHG_E!L51+TI_CO_E!L51+TI_BF_E!L51+TI_GW_E!L51+TI_RPI_E!L51+TI_PF_E!L51+TI_BKBPB_E!L51+TI_CL_E!L51+TI_BNG_E!L51+TI_LBB_E!L51+TI_CPP_E!L51+TI_GTL_E!L51+TI_NSP_E!L51</f>
        <v>5376.0793637145316</v>
      </c>
      <c r="M51" s="37">
        <f>TI_EHG_E!M51+TI_CO_E!M51+TI_BF_E!M51+TI_GW_E!M51+TI_RPI_E!M51+TI_PF_E!M51+TI_BKBPB_E!M51+TI_CL_E!M51+TI_BNG_E!M51+TI_LBB_E!M51+TI_CPP_E!M51+TI_GTL_E!M51+TI_NSP_E!M51</f>
        <v>5516.4893379191744</v>
      </c>
      <c r="N51" s="37">
        <f>TI_EHG_E!N51+TI_CO_E!N51+TI_BF_E!N51+TI_GW_E!N51+TI_RPI_E!N51+TI_PF_E!N51+TI_BKBPB_E!N51+TI_CL_E!N51+TI_BNG_E!N51+TI_LBB_E!N51+TI_CPP_E!N51+TI_GTL_E!N51+TI_NSP_E!N51</f>
        <v>4445.9168529664666</v>
      </c>
      <c r="O51" s="37">
        <f>TI_EHG_E!O51+TI_CO_E!O51+TI_BF_E!O51+TI_GW_E!O51+TI_RPI_E!O51+TI_PF_E!O51+TI_BKBPB_E!O51+TI_CL_E!O51+TI_BNG_E!O51+TI_LBB_E!O51+TI_CPP_E!O51+TI_GTL_E!O51+TI_NSP_E!O51</f>
        <v>4007.2157351676688</v>
      </c>
      <c r="P51" s="37">
        <f>TI_EHG_E!P51+TI_CO_E!P51+TI_BF_E!P51+TI_GW_E!P51+TI_RPI_E!P51+TI_PF_E!P51+TI_BKBPB_E!P51+TI_CL_E!P51+TI_BNG_E!P51+TI_LBB_E!P51+TI_CPP_E!P51+TI_GTL_E!P51+TI_NSP_E!P51</f>
        <v>3527.7428202923466</v>
      </c>
      <c r="Q51" s="37">
        <f>TI_EHG_E!Q51+TI_CO_E!Q51+TI_BF_E!Q51+TI_GW_E!Q51+TI_RPI_E!Q51+TI_PF_E!Q51+TI_BKBPB_E!Q51+TI_CL_E!Q51+TI_BNG_E!Q51+TI_LBB_E!Q51+TI_CPP_E!Q51+TI_GTL_E!Q51+TI_NSP_E!Q51</f>
        <v>3236.4098022355979</v>
      </c>
      <c r="R51" s="37">
        <f>TI_EHG_E!R51+TI_CO_E!R51+TI_BF_E!R51+TI_GW_E!R51+TI_RPI_E!R51+TI_PF_E!R51+TI_BKBPB_E!R51+TI_CL_E!R51+TI_BNG_E!R51+TI_LBB_E!R51+TI_CPP_E!R51+TI_GTL_E!R51+TI_NSP_E!R51</f>
        <v>3666.1594153052447</v>
      </c>
      <c r="S51" s="37">
        <f>TI_EHG_E!S51+TI_CO_E!S51+TI_BF_E!S51+TI_GW_E!S51+TI_RPI_E!S51+TI_PF_E!S51+TI_BKBPB_E!S51+TI_CL_E!S51+TI_BNG_E!S51+TI_LBB_E!S51+TI_CPP_E!S51+TI_GTL_E!S51+TI_NSP_E!S51</f>
        <v>3628.9205503009462</v>
      </c>
      <c r="T51" s="37">
        <f>TI_EHG_E!T51+TI_CO_E!T51+TI_BF_E!T51+TI_GW_E!T51+TI_RPI_E!T51+TI_PF_E!T51+TI_BKBPB_E!T51+TI_CL_E!T51+TI_BNG_E!T51+TI_LBB_E!T51+TI_CPP_E!T51+TI_GTL_E!T51+TI_NSP_E!T51</f>
        <v>3617.7104041272555</v>
      </c>
      <c r="U51" s="37">
        <f>TI_EHG_E!U51+TI_CO_E!U51+TI_BF_E!U51+TI_GW_E!U51+TI_RPI_E!U51+TI_PF_E!U51+TI_BKBPB_E!U51+TI_CL_E!U51+TI_BNG_E!U51+TI_LBB_E!U51+TI_CPP_E!U51+TI_GTL_E!U51+TI_NSP_E!U51</f>
        <v>3805.5918314703358</v>
      </c>
      <c r="V51" s="37">
        <f>TI_EHG_E!V51+TI_CO_E!V51+TI_BF_E!V51+TI_GW_E!V51+TI_RPI_E!V51+TI_PF_E!V51+TI_BKBPB_E!V51+TI_CL_E!V51+TI_BNG_E!V51+TI_LBB_E!V51+TI_CPP_E!V51+TI_GTL_E!V51+TI_NSP_E!V51</f>
        <v>3897.7327601031816</v>
      </c>
      <c r="W51" s="37">
        <f>TI_EHG_E!W51+TI_CO_E!W51+TI_BF_E!W51+TI_GW_E!W51+TI_RPI_E!W51+TI_PF_E!W51+TI_BKBPB_E!W51+TI_CL_E!W51+TI_BNG_E!W51+TI_LBB_E!W51+TI_CPP_E!W51+TI_GTL_E!W51+TI_NSP_E!W51</f>
        <v>4118.4855546001709</v>
      </c>
      <c r="X51" s="37">
        <f>TI_EHG_E!X51+TI_CO_E!X51+TI_BF_E!X51+TI_GW_E!X51+TI_RPI_E!X51+TI_PF_E!X51+TI_BKBPB_E!X51+TI_CL_E!X51+TI_BNG_E!X51+TI_LBB_E!X51+TI_CPP_E!X51+TI_GTL_E!X51+TI_NSP_E!X51</f>
        <v>3426.6662940670676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228.37489251934647</v>
      </c>
      <c r="D52" s="37">
        <f t="shared" si="20"/>
        <v>241.01461736887362</v>
      </c>
      <c r="E52" s="37">
        <f t="shared" si="20"/>
        <v>249.59879621668097</v>
      </c>
      <c r="F52" s="37">
        <f t="shared" si="20"/>
        <v>320.41169389509884</v>
      </c>
      <c r="G52" s="37">
        <f t="shared" si="20"/>
        <v>397.5057609630266</v>
      </c>
      <c r="H52" s="37">
        <f t="shared" si="20"/>
        <v>512.98925193465175</v>
      </c>
      <c r="I52" s="37">
        <f t="shared" si="20"/>
        <v>662.8085124677558</v>
      </c>
      <c r="J52" s="37">
        <f t="shared" si="20"/>
        <v>768.64393809114358</v>
      </c>
      <c r="K52" s="37">
        <f t="shared" si="20"/>
        <v>952.1889939810834</v>
      </c>
      <c r="L52" s="37">
        <f t="shared" si="20"/>
        <v>1227.6480653482372</v>
      </c>
      <c r="M52" s="37">
        <f t="shared" si="20"/>
        <v>1622.2018056749782</v>
      </c>
      <c r="N52" s="37">
        <f t="shared" si="20"/>
        <v>1790.3296646603608</v>
      </c>
      <c r="O52" s="37">
        <f t="shared" si="20"/>
        <v>2099.5392089423899</v>
      </c>
      <c r="P52" s="37">
        <f t="shared" si="20"/>
        <v>2139.5546861564917</v>
      </c>
      <c r="Q52" s="37">
        <f t="shared" si="20"/>
        <v>2149.3591573516765</v>
      </c>
      <c r="R52" s="37">
        <f t="shared" si="20"/>
        <v>2318.7312123817705</v>
      </c>
      <c r="S52" s="37">
        <f t="shared" si="20"/>
        <v>2457.2232158211523</v>
      </c>
      <c r="T52" s="37">
        <f t="shared" si="20"/>
        <v>2652.7304385210659</v>
      </c>
      <c r="U52" s="37">
        <f t="shared" si="20"/>
        <v>2741.4396388650043</v>
      </c>
      <c r="V52" s="37">
        <f t="shared" si="20"/>
        <v>2916.8901117798791</v>
      </c>
      <c r="W52" s="37">
        <f t="shared" si="20"/>
        <v>3502.9019776440236</v>
      </c>
      <c r="X52" s="37">
        <f t="shared" ref="X52" si="21">SUM(X53:X70)</f>
        <v>3457.7786758383486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39.552880481513327</v>
      </c>
      <c r="D53" s="10">
        <f>TI_EHG_E!D53+TI_CO_E!D53+TI_BF_E!D53+TI_GW_E!D53+TI_RPI_E!D53+TI_PF_E!D53+TI_BKBPB_E!D53+TI_CL_E!D53+TI_BNG_E!D53+TI_LBB_E!D53+TI_CPP_E!D53+TI_GTL_E!D53+TI_NSP_E!D53</f>
        <v>37.919174548581253</v>
      </c>
      <c r="E53" s="10">
        <f>TI_EHG_E!E53+TI_CO_E!E53+TI_BF_E!E53+TI_GW_E!E53+TI_RPI_E!E53+TI_PF_E!E53+TI_BKBPB_E!E53+TI_CL_E!E53+TI_BNG_E!E53+TI_LBB_E!E53+TI_CPP_E!E53+TI_GTL_E!E53+TI_NSP_E!E53</f>
        <v>30.95442820292347</v>
      </c>
      <c r="F53" s="10">
        <f>TI_EHG_E!F53+TI_CO_E!F53+TI_BF_E!F53+TI_GW_E!F53+TI_RPI_E!F53+TI_PF_E!F53+TI_BKBPB_E!F53+TI_CL_E!F53+TI_BNG_E!F53+TI_LBB_E!F53+TI_CPP_E!F53+TI_GTL_E!F53+TI_NSP_E!F53</f>
        <v>21.238177128116941</v>
      </c>
      <c r="G53" s="10">
        <f>TI_EHG_E!G53+TI_CO_E!G53+TI_BF_E!G53+TI_GW_E!G53+TI_RPI_E!G53+TI_PF_E!G53+TI_BKBPB_E!G53+TI_CL_E!G53+TI_BNG_E!G53+TI_LBB_E!G53+TI_CPP_E!G53+TI_GTL_E!G53+TI_NSP_E!G53</f>
        <v>27.257093723129831</v>
      </c>
      <c r="H53" s="10">
        <f>TI_EHG_E!H53+TI_CO_E!H53+TI_BF_E!H53+TI_GW_E!H53+TI_RPI_E!H53+TI_PF_E!H53+TI_BKBPB_E!H53+TI_CL_E!H53+TI_BNG_E!H53+TI_LBB_E!H53+TI_CPP_E!H53+TI_GTL_E!H53+TI_NSP_E!H53</f>
        <v>24.763542562338781</v>
      </c>
      <c r="I53" s="10">
        <f>TI_EHG_E!I53+TI_CO_E!I53+TI_BF_E!I53+TI_GW_E!I53+TI_RPI_E!I53+TI_PF_E!I53+TI_BKBPB_E!I53+TI_CL_E!I53+TI_BNG_E!I53+TI_LBB_E!I53+TI_CPP_E!I53+TI_GTL_E!I53+TI_NSP_E!I53</f>
        <v>30.86844368013757</v>
      </c>
      <c r="J53" s="10">
        <f>TI_EHG_E!J53+TI_CO_E!J53+TI_BF_E!J53+TI_GW_E!J53+TI_RPI_E!J53+TI_PF_E!J53+TI_BKBPB_E!J53+TI_CL_E!J53+TI_BNG_E!J53+TI_LBB_E!J53+TI_CPP_E!J53+TI_GTL_E!J53+TI_NSP_E!J53</f>
        <v>33.447979363714531</v>
      </c>
      <c r="K53" s="10">
        <f>TI_EHG_E!K53+TI_CO_E!K53+TI_BF_E!K53+TI_GW_E!K53+TI_RPI_E!K53+TI_PF_E!K53+TI_BKBPB_E!K53+TI_CL_E!K53+TI_BNG_E!K53+TI_LBB_E!K53+TI_CPP_E!K53+TI_GTL_E!K53+TI_NSP_E!K53</f>
        <v>35.253654342218397</v>
      </c>
      <c r="L53" s="10">
        <f>TI_EHG_E!L53+TI_CO_E!L53+TI_BF_E!L53+TI_GW_E!L53+TI_RPI_E!L53+TI_PF_E!L53+TI_BKBPB_E!L53+TI_CL_E!L53+TI_BNG_E!L53+TI_LBB_E!L53+TI_CPP_E!L53+TI_GTL_E!L53+TI_NSP_E!L53</f>
        <v>28.202923473774721</v>
      </c>
      <c r="M53" s="10">
        <f>TI_EHG_E!M53+TI_CO_E!M53+TI_BF_E!M53+TI_GW_E!M53+TI_RPI_E!M53+TI_PF_E!M53+TI_BKBPB_E!M53+TI_CL_E!M53+TI_BNG_E!M53+TI_LBB_E!M53+TI_CPP_E!M53+TI_GTL_E!M53+TI_NSP_E!M53</f>
        <v>26.827171109200339</v>
      </c>
      <c r="N53" s="10">
        <f>TI_EHG_E!N53+TI_CO_E!N53+TI_BF_E!N53+TI_GW_E!N53+TI_RPI_E!N53+TI_PF_E!N53+TI_BKBPB_E!N53+TI_CL_E!N53+TI_BNG_E!N53+TI_LBB_E!N53+TI_CPP_E!N53+TI_GTL_E!N53+TI_NSP_E!N53</f>
        <v>16.852966466036111</v>
      </c>
      <c r="O53" s="10">
        <f>TI_EHG_E!O53+TI_CO_E!O53+TI_BF_E!O53+TI_GW_E!O53+TI_RPI_E!O53+TI_PF_E!O53+TI_BKBPB_E!O53+TI_CL_E!O53+TI_BNG_E!O53+TI_LBB_E!O53+TI_CPP_E!O53+TI_GTL_E!O53+TI_NSP_E!O53</f>
        <v>30.696474634565771</v>
      </c>
      <c r="P53" s="10">
        <f>TI_EHG_E!P53+TI_CO_E!P53+TI_BF_E!P53+TI_GW_E!P53+TI_RPI_E!P53+TI_PF_E!P53+TI_BKBPB_E!P53+TI_CL_E!P53+TI_BNG_E!P53+TI_LBB_E!P53+TI_CPP_E!P53+TI_GTL_E!P53+TI_NSP_E!P53</f>
        <v>32.67411865864144</v>
      </c>
      <c r="Q53" s="10">
        <f>TI_EHG_E!Q53+TI_CO_E!Q53+TI_BF_E!Q53+TI_GW_E!Q53+TI_RPI_E!Q53+TI_PF_E!Q53+TI_BKBPB_E!Q53+TI_CL_E!Q53+TI_BNG_E!Q53+TI_LBB_E!Q53+TI_CPP_E!Q53+TI_GTL_E!Q53+TI_NSP_E!Q53</f>
        <v>25.124677558039551</v>
      </c>
      <c r="R53" s="10">
        <f>TI_EHG_E!R53+TI_CO_E!R53+TI_BF_E!R53+TI_GW_E!R53+TI_RPI_E!R53+TI_PF_E!R53+TI_BKBPB_E!R53+TI_CL_E!R53+TI_BNG_E!R53+TI_LBB_E!R53+TI_CPP_E!R53+TI_GTL_E!R53+TI_NSP_E!R53</f>
        <v>27.37747205503009</v>
      </c>
      <c r="S53" s="10">
        <f>TI_EHG_E!S53+TI_CO_E!S53+TI_BF_E!S53+TI_GW_E!S53+TI_RPI_E!S53+TI_PF_E!S53+TI_BKBPB_E!S53+TI_CL_E!S53+TI_BNG_E!S53+TI_LBB_E!S53+TI_CPP_E!S53+TI_GTL_E!S53+TI_NSP_E!S53</f>
        <v>31.81427343078246</v>
      </c>
      <c r="T53" s="10">
        <f>TI_EHG_E!T53+TI_CO_E!T53+TI_BF_E!T53+TI_GW_E!T53+TI_RPI_E!T53+TI_PF_E!T53+TI_BKBPB_E!T53+TI_CL_E!T53+TI_BNG_E!T53+TI_LBB_E!T53+TI_CPP_E!T53+TI_GTL_E!T53+TI_NSP_E!T53</f>
        <v>23.224419604471191</v>
      </c>
      <c r="U53" s="10">
        <f>TI_EHG_E!U53+TI_CO_E!U53+TI_BF_E!U53+TI_GW_E!U53+TI_RPI_E!U53+TI_PF_E!U53+TI_BKBPB_E!U53+TI_CL_E!U53+TI_BNG_E!U53+TI_LBB_E!U53+TI_CPP_E!U53+TI_GTL_E!U53+TI_NSP_E!U53</f>
        <v>25.133276010318141</v>
      </c>
      <c r="V53" s="10">
        <f>TI_EHG_E!V53+TI_CO_E!V53+TI_BF_E!V53+TI_GW_E!V53+TI_RPI_E!V53+TI_PF_E!V53+TI_BKBPB_E!V53+TI_CL_E!V53+TI_BNG_E!V53+TI_LBB_E!V53+TI_CPP_E!V53+TI_GTL_E!V53+TI_NSP_E!V53</f>
        <v>25.96732588134136</v>
      </c>
      <c r="W53" s="10">
        <f>TI_EHG_E!W53+TI_CO_E!W53+TI_BF_E!W53+TI_GW_E!W53+TI_RPI_E!W53+TI_PF_E!W53+TI_BKBPB_E!W53+TI_CL_E!W53+TI_BNG_E!W53+TI_LBB_E!W53+TI_CPP_E!W53+TI_GTL_E!W53+TI_NSP_E!W53</f>
        <v>22.949269131556321</v>
      </c>
      <c r="X53" s="10">
        <f>TI_EHG_E!X53+TI_CO_E!X53+TI_BF_E!X53+TI_GW_E!X53+TI_RPI_E!X53+TI_PF_E!X53+TI_BKBPB_E!X53+TI_CL_E!X53+TI_BNG_E!X53+TI_LBB_E!X53+TI_CPP_E!X53+TI_GTL_E!X53+TI_NSP_E!X53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1.375752364574377</v>
      </c>
      <c r="D55" s="10">
        <f>TI_EHG_E!D55+TI_CO_E!D55+TI_BF_E!D55+TI_GW_E!D55+TI_RPI_E!D55+TI_PF_E!D55+TI_BKBPB_E!D55+TI_CL_E!D55+TI_BNG_E!D55+TI_LBB_E!D55+TI_CPP_E!D55+TI_GTL_E!D55+TI_NSP_E!D55</f>
        <v>3.1814273430782465</v>
      </c>
      <c r="E55" s="10">
        <f>TI_EHG_E!E55+TI_CO_E!E55+TI_BF_E!E55+TI_GW_E!E55+TI_RPI_E!E55+TI_PF_E!E55+TI_BKBPB_E!E55+TI_CL_E!E55+TI_BNG_E!E55+TI_LBB_E!E55+TI_CPP_E!E55+TI_GTL_E!E55+TI_NSP_E!E55</f>
        <v>4.901117798796216</v>
      </c>
      <c r="F55" s="10">
        <f>TI_EHG_E!F55+TI_CO_E!F55+TI_BF_E!F55+TI_GW_E!F55+TI_RPI_E!F55+TI_PF_E!F55+TI_BKBPB_E!F55+TI_CL_E!F55+TI_BNG_E!F55+TI_LBB_E!F55+TI_CPP_E!F55+TI_GTL_E!F55+TI_NSP_E!F55</f>
        <v>7.5666380051590707</v>
      </c>
      <c r="G55" s="10">
        <f>TI_EHG_E!G55+TI_CO_E!G55+TI_BF_E!G55+TI_GW_E!G55+TI_RPI_E!G55+TI_PF_E!G55+TI_BKBPB_E!G55+TI_CL_E!G55+TI_BNG_E!G55+TI_LBB_E!G55+TI_CPP_E!G55+TI_GTL_E!G55+TI_NSP_E!G55</f>
        <v>12.209802235597596</v>
      </c>
      <c r="H55" s="10">
        <f>TI_EHG_E!H55+TI_CO_E!H55+TI_BF_E!H55+TI_GW_E!H55+TI_RPI_E!H55+TI_PF_E!H55+TI_BKBPB_E!H55+TI_CL_E!H55+TI_BNG_E!H55+TI_LBB_E!H55+TI_CPP_E!H55+TI_GTL_E!H55+TI_NSP_E!H55</f>
        <v>19.518486672398964</v>
      </c>
      <c r="I55" s="10">
        <f>TI_EHG_E!I55+TI_CO_E!I55+TI_BF_E!I55+TI_GW_E!I55+TI_RPI_E!I55+TI_PF_E!I55+TI_BKBPB_E!I55+TI_CL_E!I55+TI_BNG_E!I55+TI_LBB_E!I55+TI_CPP_E!I55+TI_GTL_E!I55+TI_NSP_E!I55</f>
        <v>31.470335339638865</v>
      </c>
      <c r="J55" s="10">
        <f>TI_EHG_E!J55+TI_CO_E!J55+TI_BF_E!J55+TI_GW_E!J55+TI_RPI_E!J55+TI_PF_E!J55+TI_BKBPB_E!J55+TI_CL_E!J55+TI_BNG_E!J55+TI_LBB_E!J55+TI_CPP_E!J55+TI_GTL_E!J55+TI_NSP_E!J55</f>
        <v>42.218400687876183</v>
      </c>
      <c r="K55" s="10">
        <f>TI_EHG_E!K55+TI_CO_E!K55+TI_BF_E!K55+TI_GW_E!K55+TI_RPI_E!K55+TI_PF_E!K55+TI_BKBPB_E!K55+TI_CL_E!K55+TI_BNG_E!K55+TI_LBB_E!K55+TI_CPP_E!K55+TI_GTL_E!K55+TI_NSP_E!K55</f>
        <v>54.772141014617368</v>
      </c>
      <c r="L55" s="10">
        <f>TI_EHG_E!L55+TI_CO_E!L55+TI_BF_E!L55+TI_GW_E!L55+TI_RPI_E!L55+TI_PF_E!L55+TI_BKBPB_E!L55+TI_CL_E!L55+TI_BNG_E!L55+TI_LBB_E!L55+TI_CPP_E!L55+TI_GTL_E!L55+TI_NSP_E!L55</f>
        <v>85.640584694754949</v>
      </c>
      <c r="M55" s="10">
        <f>TI_EHG_E!M55+TI_CO_E!M55+TI_BF_E!M55+TI_GW_E!M55+TI_RPI_E!M55+TI_PF_E!M55+TI_BKBPB_E!M55+TI_CL_E!M55+TI_BNG_E!M55+TI_LBB_E!M55+TI_CPP_E!M55+TI_GTL_E!M55+TI_NSP_E!M55</f>
        <v>111.09200343938089</v>
      </c>
      <c r="N55" s="10">
        <f>TI_EHG_E!N55+TI_CO_E!N55+TI_BF_E!N55+TI_GW_E!N55+TI_RPI_E!N55+TI_PF_E!N55+TI_BKBPB_E!N55+TI_CL_E!N55+TI_BNG_E!N55+TI_LBB_E!N55+TI_CPP_E!N55+TI_GTL_E!N55+TI_NSP_E!N55</f>
        <v>198.79621668099739</v>
      </c>
      <c r="O55" s="10">
        <f>TI_EHG_E!O55+TI_CO_E!O55+TI_BF_E!O55+TI_GW_E!O55+TI_RPI_E!O55+TI_PF_E!O55+TI_BKBPB_E!O55+TI_CL_E!O55+TI_BNG_E!O55+TI_LBB_E!O55+TI_CPP_E!O55+TI_GTL_E!O55+TI_NSP_E!O55</f>
        <v>237.25709372312986</v>
      </c>
      <c r="P55" s="10">
        <f>TI_EHG_E!P55+TI_CO_E!P55+TI_BF_E!P55+TI_GW_E!P55+TI_RPI_E!P55+TI_PF_E!P55+TI_BKBPB_E!P55+TI_CL_E!P55+TI_BNG_E!P55+TI_LBB_E!P55+TI_CPP_E!P55+TI_GTL_E!P55+TI_NSP_E!P55</f>
        <v>315.13327601031813</v>
      </c>
      <c r="Q55" s="10">
        <f>TI_EHG_E!Q55+TI_CO_E!Q55+TI_BF_E!Q55+TI_GW_E!Q55+TI_RPI_E!Q55+TI_PF_E!Q55+TI_BKBPB_E!Q55+TI_CL_E!Q55+TI_BNG_E!Q55+TI_LBB_E!Q55+TI_CPP_E!Q55+TI_GTL_E!Q55+TI_NSP_E!Q55</f>
        <v>396.84436801375745</v>
      </c>
      <c r="R55" s="10">
        <f>TI_EHG_E!R55+TI_CO_E!R55+TI_BF_E!R55+TI_GW_E!R55+TI_RPI_E!R55+TI_PF_E!R55+TI_BKBPB_E!R55+TI_CL_E!R55+TI_BNG_E!R55+TI_LBB_E!R55+TI_CPP_E!R55+TI_GTL_E!R55+TI_NSP_E!R55</f>
        <v>479.27773000859844</v>
      </c>
      <c r="S55" s="10">
        <f>TI_EHG_E!S55+TI_CO_E!S55+TI_BF_E!S55+TI_GW_E!S55+TI_RPI_E!S55+TI_PF_E!S55+TI_BKBPB_E!S55+TI_CL_E!S55+TI_BNG_E!S55+TI_LBB_E!S55+TI_CPP_E!S55+TI_GTL_E!S55+TI_NSP_E!S55</f>
        <v>465.99312123817708</v>
      </c>
      <c r="T55" s="10">
        <f>TI_EHG_E!T55+TI_CO_E!T55+TI_BF_E!T55+TI_GW_E!T55+TI_RPI_E!T55+TI_PF_E!T55+TI_BKBPB_E!T55+TI_CL_E!T55+TI_BNG_E!T55+TI_LBB_E!T55+TI_CPP_E!T55+TI_GTL_E!T55+TI_NSP_E!T55</f>
        <v>560.67927773000849</v>
      </c>
      <c r="U55" s="10">
        <f>TI_EHG_E!U55+TI_CO_E!U55+TI_BF_E!U55+TI_GW_E!U55+TI_RPI_E!U55+TI_PF_E!U55+TI_BKBPB_E!U55+TI_CL_E!U55+TI_BNG_E!U55+TI_LBB_E!U55+TI_CPP_E!U55+TI_GTL_E!U55+TI_NSP_E!U55</f>
        <v>651.25537403267401</v>
      </c>
      <c r="V55" s="10">
        <f>TI_EHG_E!V55+TI_CO_E!V55+TI_BF_E!V55+TI_GW_E!V55+TI_RPI_E!V55+TI_PF_E!V55+TI_BKBPB_E!V55+TI_CL_E!V55+TI_BNG_E!V55+TI_LBB_E!V55+TI_CPP_E!V55+TI_GTL_E!V55+TI_NSP_E!V55</f>
        <v>838.8134135855546</v>
      </c>
      <c r="W55" s="10">
        <f>TI_EHG_E!W55+TI_CO_E!W55+TI_BF_E!W55+TI_GW_E!W55+TI_RPI_E!W55+TI_PF_E!W55+TI_BKBPB_E!W55+TI_CL_E!W55+TI_BNG_E!W55+TI_LBB_E!W55+TI_CPP_E!W55+TI_GTL_E!W55+TI_NSP_E!W55</f>
        <v>1102.2012037833188</v>
      </c>
      <c r="X55" s="10">
        <f>TI_EHG_E!X55+TI_CO_E!X55+TI_BF_E!X55+TI_GW_E!X55+TI_RPI_E!X55+TI_PF_E!X55+TI_BKBPB_E!X55+TI_CL_E!X55+TI_BNG_E!X55+TI_LBB_E!X55+TI_CPP_E!X55+TI_GTL_E!X55+TI_NSP_E!X55</f>
        <v>1031.6079105760964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5.6577815993121228E-2</v>
      </c>
      <c r="H56" s="10">
        <f>TI_EHG_E!H56+TI_CO_E!H56+TI_BF_E!H56+TI_GW_E!H56+TI_RPI_E!H56+TI_PF_E!H56+TI_BKBPB_E!H56+TI_CL_E!H56+TI_BNG_E!H56+TI_LBB_E!H56+TI_CPP_E!H56+TI_GTL_E!H56+TI_NSP_E!H56</f>
        <v>0.115219260533104</v>
      </c>
      <c r="I56" s="10">
        <f>TI_EHG_E!I56+TI_CO_E!I56+TI_BF_E!I56+TI_GW_E!I56+TI_RPI_E!I56+TI_PF_E!I56+TI_BKBPB_E!I56+TI_CL_E!I56+TI_BNG_E!I56+TI_LBB_E!I56+TI_CPP_E!I56+TI_GTL_E!I56+TI_NSP_E!I56</f>
        <v>0.13955288048151329</v>
      </c>
      <c r="J56" s="10">
        <f>TI_EHG_E!J56+TI_CO_E!J56+TI_BF_E!J56+TI_GW_E!J56+TI_RPI_E!J56+TI_PF_E!J56+TI_BKBPB_E!J56+TI_CL_E!J56+TI_BNG_E!J56+TI_LBB_E!J56+TI_CPP_E!J56+TI_GTL_E!J56+TI_NSP_E!J56</f>
        <v>0.52089423903697329</v>
      </c>
      <c r="K56" s="10">
        <f>TI_EHG_E!K56+TI_CO_E!K56+TI_BF_E!K56+TI_GW_E!K56+TI_RPI_E!K56+TI_PF_E!K56+TI_BKBPB_E!K56+TI_CL_E!K56+TI_BNG_E!K56+TI_LBB_E!K56+TI_CPP_E!K56+TI_GTL_E!K56+TI_NSP_E!K56</f>
        <v>3.5587274290627695</v>
      </c>
      <c r="L56" s="10">
        <f>TI_EHG_E!L56+TI_CO_E!L56+TI_BF_E!L56+TI_GW_E!L56+TI_RPI_E!L56+TI_PF_E!L56+TI_BKBPB_E!L56+TI_CL_E!L56+TI_BNG_E!L56+TI_LBB_E!L56+TI_CPP_E!L56+TI_GTL_E!L56+TI_NSP_E!L56</f>
        <v>14.274118658641449</v>
      </c>
      <c r="M56" s="10">
        <f>TI_EHG_E!M56+TI_CO_E!M56+TI_BF_E!M56+TI_GW_E!M56+TI_RPI_E!M56+TI_PF_E!M56+TI_BKBPB_E!M56+TI_CL_E!M56+TI_BNG_E!M56+TI_LBB_E!M56+TI_CPP_E!M56+TI_GTL_E!M56+TI_NSP_E!M56</f>
        <v>48.151332760103173</v>
      </c>
      <c r="N56" s="10">
        <f>TI_EHG_E!N56+TI_CO_E!N56+TI_BF_E!N56+TI_GW_E!N56+TI_RPI_E!N56+TI_PF_E!N56+TI_BKBPB_E!N56+TI_CL_E!N56+TI_BNG_E!N56+TI_LBB_E!N56+TI_CPP_E!N56+TI_GTL_E!N56+TI_NSP_E!N56</f>
        <v>100.5159071367154</v>
      </c>
      <c r="O56" s="10">
        <f>TI_EHG_E!O56+TI_CO_E!O56+TI_BF_E!O56+TI_GW_E!O56+TI_RPI_E!O56+TI_PF_E!O56+TI_BKBPB_E!O56+TI_CL_E!O56+TI_BNG_E!O56+TI_LBB_E!O56+TI_CPP_E!O56+TI_GTL_E!O56+TI_NSP_E!O56</f>
        <v>184.69475494411009</v>
      </c>
      <c r="P56" s="10">
        <f>TI_EHG_E!P56+TI_CO_E!P56+TI_BF_E!P56+TI_GW_E!P56+TI_RPI_E!P56+TI_PF_E!P56+TI_BKBPB_E!P56+TI_CL_E!P56+TI_BNG_E!P56+TI_LBB_E!P56+TI_CPP_E!P56+TI_GTL_E!P56+TI_NSP_E!P56</f>
        <v>227.34307824591571</v>
      </c>
      <c r="Q56" s="10">
        <f>TI_EHG_E!Q56+TI_CO_E!Q56+TI_BF_E!Q56+TI_GW_E!Q56+TI_RPI_E!Q56+TI_PF_E!Q56+TI_BKBPB_E!Q56+TI_CL_E!Q56+TI_BNG_E!Q56+TI_LBB_E!Q56+TI_CPP_E!Q56+TI_GTL_E!Q56+TI_NSP_E!Q56</f>
        <v>248.17712811693889</v>
      </c>
      <c r="R56" s="10">
        <f>TI_EHG_E!R56+TI_CO_E!R56+TI_BF_E!R56+TI_GW_E!R56+TI_RPI_E!R56+TI_PF_E!R56+TI_BKBPB_E!R56+TI_CL_E!R56+TI_BNG_E!R56+TI_LBB_E!R56+TI_CPP_E!R56+TI_GTL_E!R56+TI_NSP_E!R56</f>
        <v>262.81169389509876</v>
      </c>
      <c r="S56" s="10">
        <f>TI_EHG_E!S56+TI_CO_E!S56+TI_BF_E!S56+TI_GW_E!S56+TI_RPI_E!S56+TI_PF_E!S56+TI_BKBPB_E!S56+TI_CL_E!S56+TI_BNG_E!S56+TI_LBB_E!S56+TI_CPP_E!S56+TI_GTL_E!S56+TI_NSP_E!S56</f>
        <v>266.15649183147025</v>
      </c>
      <c r="T56" s="10">
        <f>TI_EHG_E!T56+TI_CO_E!T56+TI_BF_E!T56+TI_GW_E!T56+TI_RPI_E!T56+TI_PF_E!T56+TI_BKBPB_E!T56+TI_CL_E!T56+TI_BNG_E!T56+TI_LBB_E!T56+TI_CPP_E!T56+TI_GTL_E!T56+TI_NSP_E!T56</f>
        <v>284.42820292347363</v>
      </c>
      <c r="U56" s="10">
        <f>TI_EHG_E!U56+TI_CO_E!U56+TI_BF_E!U56+TI_GW_E!U56+TI_RPI_E!U56+TI_PF_E!U56+TI_BKBPB_E!U56+TI_CL_E!U56+TI_BNG_E!U56+TI_LBB_E!U56+TI_CPP_E!U56+TI_GTL_E!U56+TI_NSP_E!U56</f>
        <v>335.63198624247633</v>
      </c>
      <c r="V56" s="10">
        <f>TI_EHG_E!V56+TI_CO_E!V56+TI_BF_E!V56+TI_GW_E!V56+TI_RPI_E!V56+TI_PF_E!V56+TI_BKBPB_E!V56+TI_CL_E!V56+TI_BNG_E!V56+TI_LBB_E!V56+TI_CPP_E!V56+TI_GTL_E!V56+TI_NSP_E!V56</f>
        <v>365.64918314703351</v>
      </c>
      <c r="W56" s="10">
        <f>TI_EHG_E!W56+TI_CO_E!W56+TI_BF_E!W56+TI_GW_E!W56+TI_RPI_E!W56+TI_PF_E!W56+TI_BKBPB_E!W56+TI_CL_E!W56+TI_BNG_E!W56+TI_LBB_E!W56+TI_CPP_E!W56+TI_GTL_E!W56+TI_NSP_E!W56</f>
        <v>439.57007738607052</v>
      </c>
      <c r="X56" s="10">
        <f>TI_EHG_E!X56+TI_CO_E!X56+TI_BF_E!X56+TI_GW_E!X56+TI_RPI_E!X56+TI_PF_E!X56+TI_BKBPB_E!X56+TI_CL_E!X56+TI_BNG_E!X56+TI_LBB_E!X56+TI_CPP_E!X56+TI_GTL_E!X56+TI_NSP_E!X56</f>
        <v>483.06964746345653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2.5317282889079959</v>
      </c>
      <c r="D58" s="10">
        <f>TI_EHG_E!D58+TI_CO_E!D58+TI_BF_E!D58+TI_GW_E!D58+TI_RPI_E!D58+TI_PF_E!D58+TI_BKBPB_E!D58+TI_CL_E!D58+TI_BNG_E!D58+TI_LBB_E!D58+TI_CPP_E!D58+TI_GTL_E!D58+TI_NSP_E!D58</f>
        <v>2.8661220980223558</v>
      </c>
      <c r="E58" s="10">
        <f>TI_EHG_E!E58+TI_CO_E!E58+TI_BF_E!E58+TI_GW_E!E58+TI_RPI_E!E58+TI_PF_E!E58+TI_BKBPB_E!E58+TI_CL_E!E58+TI_BNG_E!E58+TI_LBB_E!E58+TI_CPP_E!E58+TI_GTL_E!E58+TI_NSP_E!E58</f>
        <v>2.2929492691315558</v>
      </c>
      <c r="F58" s="10">
        <f>TI_EHG_E!F58+TI_CO_E!F58+TI_BF_E!F58+TI_GW_E!F58+TI_RPI_E!F58+TI_PF_E!F58+TI_BKBPB_E!F58+TI_CL_E!F58+TI_BNG_E!F58+TI_LBB_E!F58+TI_CPP_E!F58+TI_GTL_E!F58+TI_NSP_E!F58</f>
        <v>2.2929492691315558</v>
      </c>
      <c r="G58" s="10">
        <f>TI_EHG_E!G58+TI_CO_E!G58+TI_BF_E!G58+TI_GW_E!G58+TI_RPI_E!G58+TI_PF_E!G58+TI_BKBPB_E!G58+TI_CL_E!G58+TI_BNG_E!G58+TI_LBB_E!G58+TI_CPP_E!G58+TI_GTL_E!G58+TI_NSP_E!G58</f>
        <v>2.0540842648323299</v>
      </c>
      <c r="H58" s="10">
        <f>TI_EHG_E!H58+TI_CO_E!H58+TI_BF_E!H58+TI_GW_E!H58+TI_RPI_E!H58+TI_PF_E!H58+TI_BKBPB_E!H58+TI_CL_E!H58+TI_BNG_E!H58+TI_LBB_E!H58+TI_CPP_E!H58+TI_GTL_E!H58+TI_NSP_E!H58</f>
        <v>2.4361994840928629</v>
      </c>
      <c r="I58" s="10">
        <f>TI_EHG_E!I58+TI_CO_E!I58+TI_BF_E!I58+TI_GW_E!I58+TI_RPI_E!I58+TI_PF_E!I58+TI_BKBPB_E!I58+TI_CL_E!I58+TI_BNG_E!I58+TI_LBB_E!I58+TI_CPP_E!I58+TI_GTL_E!I58+TI_NSP_E!I58</f>
        <v>3.5349097162510739</v>
      </c>
      <c r="J58" s="10">
        <f>TI_EHG_E!J58+TI_CO_E!J58+TI_BF_E!J58+TI_GW_E!J58+TI_RPI_E!J58+TI_PF_E!J58+TI_BKBPB_E!J58+TI_CL_E!J58+TI_BNG_E!J58+TI_LBB_E!J58+TI_CPP_E!J58+TI_GTL_E!J58+TI_NSP_E!J58</f>
        <v>2.9139294926913162</v>
      </c>
      <c r="K58" s="10">
        <f>TI_EHG_E!K58+TI_CO_E!K58+TI_BF_E!K58+TI_GW_E!K58+TI_RPI_E!K58+TI_PF_E!K58+TI_BKBPB_E!K58+TI_CL_E!K58+TI_BNG_E!K58+TI_LBB_E!K58+TI_CPP_E!K58+TI_GTL_E!K58+TI_NSP_E!K58</f>
        <v>3.2483233018056752</v>
      </c>
      <c r="L58" s="10">
        <f>TI_EHG_E!L58+TI_CO_E!L58+TI_BF_E!L58+TI_GW_E!L58+TI_RPI_E!L58+TI_PF_E!L58+TI_BKBPB_E!L58+TI_CL_E!L58+TI_BNG_E!L58+TI_LBB_E!L58+TI_CPP_E!L58+TI_GTL_E!L58+TI_NSP_E!L58</f>
        <v>4.0603611349957003</v>
      </c>
      <c r="M58" s="10">
        <f>TI_EHG_E!M58+TI_CO_E!M58+TI_BF_E!M58+TI_GW_E!M58+TI_RPI_E!M58+TI_PF_E!M58+TI_BKBPB_E!M58+TI_CL_E!M58+TI_BNG_E!M58+TI_LBB_E!M58+TI_CPP_E!M58+TI_GTL_E!M58+TI_NSP_E!M58</f>
        <v>3.5683576956147891</v>
      </c>
      <c r="N58" s="10">
        <f>TI_EHG_E!N58+TI_CO_E!N58+TI_BF_E!N58+TI_GW_E!N58+TI_RPI_E!N58+TI_PF_E!N58+TI_BKBPB_E!N58+TI_CL_E!N58+TI_BNG_E!N58+TI_LBB_E!N58+TI_CPP_E!N58+TI_GTL_E!N58+TI_NSP_E!N58</f>
        <v>2.1568357695614786</v>
      </c>
      <c r="O58" s="10">
        <f>TI_EHG_E!O58+TI_CO_E!O58+TI_BF_E!O58+TI_GW_E!O58+TI_RPI_E!O58+TI_PF_E!O58+TI_BKBPB_E!O58+TI_CL_E!O58+TI_BNG_E!O58+TI_LBB_E!O58+TI_CPP_E!O58+TI_GTL_E!O58+TI_NSP_E!O58</f>
        <v>2.32871883061049</v>
      </c>
      <c r="P58" s="10">
        <f>TI_EHG_E!P58+TI_CO_E!P58+TI_BF_E!P58+TI_GW_E!P58+TI_RPI_E!P58+TI_PF_E!P58+TI_BKBPB_E!P58+TI_CL_E!P58+TI_BNG_E!P58+TI_LBB_E!P58+TI_CPP_E!P58+TI_GTL_E!P58+TI_NSP_E!P58</f>
        <v>2.6631126397248486</v>
      </c>
      <c r="Q58" s="10">
        <f>TI_EHG_E!Q58+TI_CO_E!Q58+TI_BF_E!Q58+TI_GW_E!Q58+TI_RPI_E!Q58+TI_PF_E!Q58+TI_BKBPB_E!Q58+TI_CL_E!Q58+TI_BNG_E!Q58+TI_LBB_E!Q58+TI_CPP_E!Q58+TI_GTL_E!Q58+TI_NSP_E!Q58</f>
        <v>2.5938950988822009</v>
      </c>
      <c r="R58" s="10">
        <f>TI_EHG_E!R58+TI_CO_E!R58+TI_BF_E!R58+TI_GW_E!R58+TI_RPI_E!R58+TI_PF_E!R58+TI_BKBPB_E!R58+TI_CL_E!R58+TI_BNG_E!R58+TI_LBB_E!R58+TI_CPP_E!R58+TI_GTL_E!R58+TI_NSP_E!R58</f>
        <v>2.7754084264832328</v>
      </c>
      <c r="S58" s="10">
        <f>TI_EHG_E!S58+TI_CO_E!S58+TI_BF_E!S58+TI_GW_E!S58+TI_RPI_E!S58+TI_PF_E!S58+TI_BKBPB_E!S58+TI_CL_E!S58+TI_BNG_E!S58+TI_LBB_E!S58+TI_CPP_E!S58+TI_GTL_E!S58+TI_NSP_E!S58</f>
        <v>2.8995700773860702</v>
      </c>
      <c r="T58" s="10">
        <f>TI_EHG_E!T58+TI_CO_E!T58+TI_BF_E!T58+TI_GW_E!T58+TI_RPI_E!T58+TI_PF_E!T58+TI_BKBPB_E!T58+TI_CL_E!T58+TI_BNG_E!T58+TI_LBB_E!T58+TI_CPP_E!T58+TI_GTL_E!T58+TI_NSP_E!T58</f>
        <v>2.8017196904557178</v>
      </c>
      <c r="U58" s="10">
        <f>TI_EHG_E!U58+TI_CO_E!U58+TI_BF_E!U58+TI_GW_E!U58+TI_RPI_E!U58+TI_PF_E!U58+TI_BKBPB_E!U58+TI_CL_E!U58+TI_BNG_E!U58+TI_LBB_E!U58+TI_CPP_E!U58+TI_GTL_E!U58+TI_NSP_E!U58</f>
        <v>2.8996560619088565</v>
      </c>
      <c r="V58" s="10">
        <f>TI_EHG_E!V58+TI_CO_E!V58+TI_BF_E!V58+TI_GW_E!V58+TI_RPI_E!V58+TI_PF_E!V58+TI_BKBPB_E!V58+TI_CL_E!V58+TI_BNG_E!V58+TI_LBB_E!V58+TI_CPP_E!V58+TI_GTL_E!V58+TI_NSP_E!V58</f>
        <v>3.0978503869303524</v>
      </c>
      <c r="W58" s="10">
        <f>TI_EHG_E!W58+TI_CO_E!W58+TI_BF_E!W58+TI_GW_E!W58+TI_RPI_E!W58+TI_PF_E!W58+TI_BKBPB_E!W58+TI_CL_E!W58+TI_BNG_E!W58+TI_LBB_E!W58+TI_CPP_E!W58+TI_GTL_E!W58+TI_NSP_E!W58</f>
        <v>3.2268271711092007</v>
      </c>
      <c r="X58" s="10">
        <f>TI_EHG_E!X58+TI_CO_E!X58+TI_BF_E!X58+TI_GW_E!X58+TI_RPI_E!X58+TI_PF_E!X58+TI_BKBPB_E!X58+TI_CL_E!X58+TI_BNG_E!X58+TI_LBB_E!X58+TI_CPP_E!X58+TI_GTL_E!X58+TI_NSP_E!X58</f>
        <v>3.6638865004299226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18.295614789337918</v>
      </c>
      <c r="D59" s="10">
        <f>TI_EHG_E!D59+TI_CO_E!D59+TI_BF_E!D59+TI_GW_E!D59+TI_RPI_E!D59+TI_PF_E!D59+TI_BKBPB_E!D59+TI_CL_E!D59+TI_BNG_E!D59+TI_LBB_E!D59+TI_CPP_E!D59+TI_GTL_E!D59+TI_NSP_E!D59</f>
        <v>19.633104041272567</v>
      </c>
      <c r="E59" s="10">
        <f>TI_EHG_E!E59+TI_CO_E!E59+TI_BF_E!E59+TI_GW_E!E59+TI_RPI_E!E59+TI_PF_E!E59+TI_BKBPB_E!E59+TI_CL_E!E59+TI_BNG_E!E59+TI_LBB_E!E59+TI_CPP_E!E59+TI_GTL_E!E59+TI_NSP_E!E59</f>
        <v>40.15004299226139</v>
      </c>
      <c r="F59" s="10">
        <f>TI_EHG_E!F59+TI_CO_E!F59+TI_BF_E!F59+TI_GW_E!F59+TI_RPI_E!F59+TI_PF_E!F59+TI_BKBPB_E!F59+TI_CL_E!F59+TI_BNG_E!F59+TI_LBB_E!F59+TI_CPP_E!F59+TI_GTL_E!F59+TI_NSP_E!F59</f>
        <v>63.437403267411867</v>
      </c>
      <c r="G59" s="10">
        <f>TI_EHG_E!G59+TI_CO_E!G59+TI_BF_E!G59+TI_GW_E!G59+TI_RPI_E!G59+TI_PF_E!G59+TI_BKBPB_E!G59+TI_CL_E!G59+TI_BNG_E!G59+TI_LBB_E!G59+TI_CPP_E!G59+TI_GTL_E!G59+TI_NSP_E!G59</f>
        <v>115.4103181427343</v>
      </c>
      <c r="H59" s="10">
        <f>TI_EHG_E!H59+TI_CO_E!H59+TI_BF_E!H59+TI_GW_E!H59+TI_RPI_E!H59+TI_PF_E!H59+TI_BKBPB_E!H59+TI_CL_E!H59+TI_BNG_E!H59+TI_LBB_E!H59+TI_CPP_E!H59+TI_GTL_E!H59+TI_NSP_E!H59</f>
        <v>194.20558899398111</v>
      </c>
      <c r="I59" s="10">
        <f>TI_EHG_E!I59+TI_CO_E!I59+TI_BF_E!I59+TI_GW_E!I59+TI_RPI_E!I59+TI_PF_E!I59+TI_BKBPB_E!I59+TI_CL_E!I59+TI_BNG_E!I59+TI_LBB_E!I59+TI_CPP_E!I59+TI_GTL_E!I59+TI_NSP_E!I59</f>
        <v>297.00481513327605</v>
      </c>
      <c r="J59" s="10">
        <f>TI_EHG_E!J59+TI_CO_E!J59+TI_BF_E!J59+TI_GW_E!J59+TI_RPI_E!J59+TI_PF_E!J59+TI_BKBPB_E!J59+TI_CL_E!J59+TI_BNG_E!J59+TI_LBB_E!J59+TI_CPP_E!J59+TI_GTL_E!J59+TI_NSP_E!J59</f>
        <v>438.37773000859846</v>
      </c>
      <c r="K59" s="10">
        <f>TI_EHG_E!K59+TI_CO_E!K59+TI_BF_E!K59+TI_GW_E!K59+TI_RPI_E!K59+TI_PF_E!K59+TI_BKBPB_E!K59+TI_CL_E!K59+TI_BNG_E!K59+TI_LBB_E!K59+TI_CPP_E!K59+TI_GTL_E!K59+TI_NSP_E!K59</f>
        <v>547.67368873602754</v>
      </c>
      <c r="L59" s="10">
        <f>TI_EHG_E!L59+TI_CO_E!L59+TI_BF_E!L59+TI_GW_E!L59+TI_RPI_E!L59+TI_PF_E!L59+TI_BKBPB_E!L59+TI_CL_E!L59+TI_BNG_E!L59+TI_LBB_E!L59+TI_CPP_E!L59+TI_GTL_E!L59+TI_NSP_E!L59</f>
        <v>563.07919174548579</v>
      </c>
      <c r="M59" s="10">
        <f>TI_EHG_E!M59+TI_CO_E!M59+TI_BF_E!M59+TI_GW_E!M59+TI_RPI_E!M59+TI_PF_E!M59+TI_BKBPB_E!M59+TI_CL_E!M59+TI_BNG_E!M59+TI_LBB_E!M59+TI_CPP_E!M59+TI_GTL_E!M59+TI_NSP_E!M59</f>
        <v>615.08314703353392</v>
      </c>
      <c r="N59" s="10">
        <f>TI_EHG_E!N59+TI_CO_E!N59+TI_BF_E!N59+TI_GW_E!N59+TI_RPI_E!N59+TI_PF_E!N59+TI_BKBPB_E!N59+TI_CL_E!N59+TI_BNG_E!N59+TI_LBB_E!N59+TI_CPP_E!N59+TI_GTL_E!N59+TI_NSP_E!N59</f>
        <v>673.94436801375741</v>
      </c>
      <c r="O59" s="10">
        <f>TI_EHG_E!O59+TI_CO_E!O59+TI_BF_E!O59+TI_GW_E!O59+TI_RPI_E!O59+TI_PF_E!O59+TI_BKBPB_E!O59+TI_CL_E!O59+TI_BNG_E!O59+TI_LBB_E!O59+TI_CPP_E!O59+TI_GTL_E!O59+TI_NSP_E!O59</f>
        <v>812.92880481513316</v>
      </c>
      <c r="P59" s="10">
        <f>TI_EHG_E!P59+TI_CO_E!P59+TI_BF_E!P59+TI_GW_E!P59+TI_RPI_E!P59+TI_PF_E!P59+TI_BKBPB_E!P59+TI_CL_E!P59+TI_BNG_E!P59+TI_LBB_E!P59+TI_CPP_E!P59+TI_GTL_E!P59+TI_NSP_E!P59</f>
        <v>728.75950128976785</v>
      </c>
      <c r="Q59" s="10">
        <f>TI_EHG_E!Q59+TI_CO_E!Q59+TI_BF_E!Q59+TI_GW_E!Q59+TI_RPI_E!Q59+TI_PF_E!Q59+TI_BKBPB_E!Q59+TI_CL_E!Q59+TI_BNG_E!Q59+TI_LBB_E!Q59+TI_CPP_E!Q59+TI_GTL_E!Q59+TI_NSP_E!Q59</f>
        <v>556.12880481513332</v>
      </c>
      <c r="R59" s="10">
        <f>TI_EHG_E!R59+TI_CO_E!R59+TI_BF_E!R59+TI_GW_E!R59+TI_RPI_E!R59+TI_PF_E!R59+TI_BKBPB_E!R59+TI_CL_E!R59+TI_BNG_E!R59+TI_LBB_E!R59+TI_CPP_E!R59+TI_GTL_E!R59+TI_NSP_E!R59</f>
        <v>751.98959587274294</v>
      </c>
      <c r="S59" s="10">
        <f>TI_EHG_E!S59+TI_CO_E!S59+TI_BF_E!S59+TI_GW_E!S59+TI_RPI_E!S59+TI_PF_E!S59+TI_BKBPB_E!S59+TI_CL_E!S59+TI_BNG_E!S59+TI_LBB_E!S59+TI_CPP_E!S59+TI_GTL_E!S59+TI_NSP_E!S59</f>
        <v>740.29570077386063</v>
      </c>
      <c r="T59" s="10">
        <f>TI_EHG_E!T59+TI_CO_E!T59+TI_BF_E!T59+TI_GW_E!T59+TI_RPI_E!T59+TI_PF_E!T59+TI_BKBPB_E!T59+TI_CL_E!T59+TI_BNG_E!T59+TI_LBB_E!T59+TI_CPP_E!T59+TI_GTL_E!T59+TI_NSP_E!T59</f>
        <v>788.00988822012039</v>
      </c>
      <c r="U59" s="10">
        <f>TI_EHG_E!U59+TI_CO_E!U59+TI_BF_E!U59+TI_GW_E!U59+TI_RPI_E!U59+TI_PF_E!U59+TI_BKBPB_E!U59+TI_CL_E!U59+TI_BNG_E!U59+TI_LBB_E!U59+TI_CPP_E!U59+TI_GTL_E!U59+TI_NSP_E!U59</f>
        <v>722.57575236457433</v>
      </c>
      <c r="V59" s="10">
        <f>TI_EHG_E!V59+TI_CO_E!V59+TI_BF_E!V59+TI_GW_E!V59+TI_RPI_E!V59+TI_PF_E!V59+TI_BKBPB_E!V59+TI_CL_E!V59+TI_BNG_E!V59+TI_LBB_E!V59+TI_CPP_E!V59+TI_GTL_E!V59+TI_NSP_E!V59</f>
        <v>665.73035253654348</v>
      </c>
      <c r="W59" s="10">
        <f>TI_EHG_E!W59+TI_CO_E!W59+TI_BF_E!W59+TI_GW_E!W59+TI_RPI_E!W59+TI_PF_E!W59+TI_BKBPB_E!W59+TI_CL_E!W59+TI_BNG_E!W59+TI_LBB_E!W59+TI_CPP_E!W59+TI_GTL_E!W59+TI_NSP_E!W59</f>
        <v>706.55391229578663</v>
      </c>
      <c r="X59" s="10">
        <f>TI_EHG_E!X59+TI_CO_E!X59+TI_BF_E!X59+TI_GW_E!X59+TI_RPI_E!X59+TI_PF_E!X59+TI_BKBPB_E!X59+TI_CL_E!X59+TI_BNG_E!X59+TI_LBB_E!X59+TI_CPP_E!X59+TI_GTL_E!X59+TI_NSP_E!X59</f>
        <v>575.62820292347374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25.795356835769564</v>
      </c>
      <c r="D61" s="10">
        <f>TI_EHG_E!D61+TI_CO_E!D61+TI_BF_E!D61+TI_GW_E!D61+TI_RPI_E!D61+TI_PF_E!D61+TI_BKBPB_E!D61+TI_CL_E!D61+TI_BNG_E!D61+TI_LBB_E!D61+TI_CPP_E!D61+TI_GTL_E!D61+TI_NSP_E!D61</f>
        <v>34.417712811693889</v>
      </c>
      <c r="E61" s="10">
        <f>TI_EHG_E!E61+TI_CO_E!E61+TI_BF_E!E61+TI_GW_E!E61+TI_RPI_E!E61+TI_PF_E!E61+TI_BKBPB_E!E61+TI_CL_E!E61+TI_BNG_E!E61+TI_LBB_E!E61+TI_CPP_E!E61+TI_GTL_E!E61+TI_NSP_E!E61</f>
        <v>36.017884780739465</v>
      </c>
      <c r="F61" s="10">
        <f>TI_EHG_E!F61+TI_CO_E!F61+TI_BF_E!F61+TI_GW_E!F61+TI_RPI_E!F61+TI_PF_E!F61+TI_BKBPB_E!F61+TI_CL_E!F61+TI_BNG_E!F61+TI_LBB_E!F61+TI_CPP_E!F61+TI_GTL_E!F61+TI_NSP_E!F61</f>
        <v>43.876010318142733</v>
      </c>
      <c r="G61" s="10">
        <f>TI_EHG_E!G61+TI_CO_E!G61+TI_BF_E!G61+TI_GW_E!G61+TI_RPI_E!G61+TI_PF_E!G61+TI_BKBPB_E!G61+TI_CL_E!G61+TI_BNG_E!G61+TI_LBB_E!G61+TI_CPP_E!G61+TI_GTL_E!G61+TI_NSP_E!G61</f>
        <v>68.524935511607907</v>
      </c>
      <c r="H61" s="10">
        <f>TI_EHG_E!H61+TI_CO_E!H61+TI_BF_E!H61+TI_GW_E!H61+TI_RPI_E!H61+TI_PF_E!H61+TI_BKBPB_E!H61+TI_CL_E!H61+TI_BNG_E!H61+TI_LBB_E!H61+TI_CPP_E!H61+TI_GTL_E!H61+TI_NSP_E!H61</f>
        <v>68.023387790197759</v>
      </c>
      <c r="I61" s="10">
        <f>TI_EHG_E!I61+TI_CO_E!I61+TI_BF_E!I61+TI_GW_E!I61+TI_RPI_E!I61+TI_PF_E!I61+TI_BKBPB_E!I61+TI_CL_E!I61+TI_BNG_E!I61+TI_LBB_E!I61+TI_CPP_E!I61+TI_GTL_E!I61+TI_NSP_E!I61</f>
        <v>68.405503009458286</v>
      </c>
      <c r="J61" s="10">
        <f>TI_EHG_E!J61+TI_CO_E!J61+TI_BF_E!J61+TI_GW_E!J61+TI_RPI_E!J61+TI_PF_E!J61+TI_BKBPB_E!J61+TI_CL_E!J61+TI_BNG_E!J61+TI_LBB_E!J61+TI_CPP_E!J61+TI_GTL_E!J61+TI_NSP_E!J61</f>
        <v>75.093121238177119</v>
      </c>
      <c r="K61" s="10">
        <f>TI_EHG_E!K61+TI_CO_E!K61+TI_BF_E!K61+TI_GW_E!K61+TI_RPI_E!K61+TI_PF_E!K61+TI_BKBPB_E!K61+TI_CL_E!K61+TI_BNG_E!K61+TI_LBB_E!K61+TI_CPP_E!K61+TI_GTL_E!K61+TI_NSP_E!K61</f>
        <v>77.290541702493542</v>
      </c>
      <c r="L61" s="10">
        <f>TI_EHG_E!L61+TI_CO_E!L61+TI_BF_E!L61+TI_GW_E!L61+TI_RPI_E!L61+TI_PF_E!L61+TI_BKBPB_E!L61+TI_CL_E!L61+TI_BNG_E!L61+TI_LBB_E!L61+TI_CPP_E!L61+TI_GTL_E!L61+TI_NSP_E!L61</f>
        <v>90.355374032674106</v>
      </c>
      <c r="M61" s="10">
        <f>TI_EHG_E!M61+TI_CO_E!M61+TI_BF_E!M61+TI_GW_E!M61+TI_RPI_E!M61+TI_PF_E!M61+TI_BKBPB_E!M61+TI_CL_E!M61+TI_BNG_E!M61+TI_LBB_E!M61+TI_CPP_E!M61+TI_GTL_E!M61+TI_NSP_E!M61</f>
        <v>98.339982803095438</v>
      </c>
      <c r="N61" s="10">
        <f>TI_EHG_E!N61+TI_CO_E!N61+TI_BF_E!N61+TI_GW_E!N61+TI_RPI_E!N61+TI_PF_E!N61+TI_BKBPB_E!N61+TI_CL_E!N61+TI_BNG_E!N61+TI_LBB_E!N61+TI_CPP_E!N61+TI_GTL_E!N61+TI_NSP_E!N61</f>
        <v>96.598882201203764</v>
      </c>
      <c r="O61" s="10">
        <f>TI_EHG_E!O61+TI_CO_E!O61+TI_BF_E!O61+TI_GW_E!O61+TI_RPI_E!O61+TI_PF_E!O61+TI_BKBPB_E!O61+TI_CL_E!O61+TI_BNG_E!O61+TI_LBB_E!O61+TI_CPP_E!O61+TI_GTL_E!O61+TI_NSP_E!O61</f>
        <v>102.42914875322441</v>
      </c>
      <c r="P61" s="10">
        <f>TI_EHG_E!P61+TI_CO_E!P61+TI_BF_E!P61+TI_GW_E!P61+TI_RPI_E!P61+TI_PF_E!P61+TI_BKBPB_E!P61+TI_CL_E!P61+TI_BNG_E!P61+TI_LBB_E!P61+TI_CPP_E!P61+TI_GTL_E!P61+TI_NSP_E!P61</f>
        <v>111.48134135855543</v>
      </c>
      <c r="Q61" s="10">
        <f>TI_EHG_E!Q61+TI_CO_E!Q61+TI_BF_E!Q61+TI_GW_E!Q61+TI_RPI_E!Q61+TI_PF_E!Q61+TI_BKBPB_E!Q61+TI_CL_E!Q61+TI_BNG_E!Q61+TI_LBB_E!Q61+TI_CPP_E!Q61+TI_GTL_E!Q61+TI_NSP_E!Q61</f>
        <v>125.3486672398968</v>
      </c>
      <c r="R61" s="10">
        <f>TI_EHG_E!R61+TI_CO_E!R61+TI_BF_E!R61+TI_GW_E!R61+TI_RPI_E!R61+TI_PF_E!R61+TI_BKBPB_E!R61+TI_CL_E!R61+TI_BNG_E!R61+TI_LBB_E!R61+TI_CPP_E!R61+TI_GTL_E!R61+TI_NSP_E!R61</f>
        <v>138.17953568357694</v>
      </c>
      <c r="S61" s="10">
        <f>TI_EHG_E!S61+TI_CO_E!S61+TI_BF_E!S61+TI_GW_E!S61+TI_RPI_E!S61+TI_PF_E!S61+TI_BKBPB_E!S61+TI_CL_E!S61+TI_BNG_E!S61+TI_LBB_E!S61+TI_CPP_E!S61+TI_GTL_E!S61+TI_NSP_E!S61</f>
        <v>137.57282889079966</v>
      </c>
      <c r="T61" s="10">
        <f>TI_EHG_E!T61+TI_CO_E!T61+TI_BF_E!T61+TI_GW_E!T61+TI_RPI_E!T61+TI_PF_E!T61+TI_BKBPB_E!T61+TI_CL_E!T61+TI_BNG_E!T61+TI_LBB_E!T61+TI_CPP_E!T61+TI_GTL_E!T61+TI_NSP_E!T61</f>
        <v>130.84213241616507</v>
      </c>
      <c r="U61" s="10">
        <f>TI_EHG_E!U61+TI_CO_E!U61+TI_BF_E!U61+TI_GW_E!U61+TI_RPI_E!U61+TI_PF_E!U61+TI_BKBPB_E!U61+TI_CL_E!U61+TI_BNG_E!U61+TI_LBB_E!U61+TI_CPP_E!U61+TI_GTL_E!U61+TI_NSP_E!U61</f>
        <v>132.55468615649181</v>
      </c>
      <c r="V61" s="10">
        <f>TI_EHG_E!V61+TI_CO_E!V61+TI_BF_E!V61+TI_GW_E!V61+TI_RPI_E!V61+TI_PF_E!V61+TI_BKBPB_E!V61+TI_CL_E!V61+TI_BNG_E!V61+TI_LBB_E!V61+TI_CPP_E!V61+TI_GTL_E!V61+TI_NSP_E!V61</f>
        <v>134.33654342218401</v>
      </c>
      <c r="W61" s="10">
        <f>TI_EHG_E!W61+TI_CO_E!W61+TI_BF_E!W61+TI_GW_E!W61+TI_RPI_E!W61+TI_PF_E!W61+TI_BKBPB_E!W61+TI_CL_E!W61+TI_BNG_E!W61+TI_LBB_E!W61+TI_CPP_E!W61+TI_GTL_E!W61+TI_NSP_E!W61</f>
        <v>143.29793637145315</v>
      </c>
      <c r="X61" s="10">
        <f>TI_EHG_E!X61+TI_CO_E!X61+TI_BF_E!X61+TI_GW_E!X61+TI_RPI_E!X61+TI_PF_E!X61+TI_BKBPB_E!X61+TI_CL_E!X61+TI_BNG_E!X61+TI_LBB_E!X61+TI_CPP_E!X61+TI_GTL_E!X61+TI_NSP_E!X61</f>
        <v>148.07970765262255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140.8235597592433</v>
      </c>
      <c r="D62" s="10">
        <f>TI_EHG_E!D62+TI_CO_E!D62+TI_BF_E!D62+TI_GW_E!D62+TI_RPI_E!D62+TI_PF_E!D62+TI_BKBPB_E!D62+TI_CL_E!D62+TI_BNG_E!D62+TI_LBB_E!D62+TI_CPP_E!D62+TI_GTL_E!D62+TI_NSP_E!D62</f>
        <v>142.9970765262253</v>
      </c>
      <c r="E62" s="10">
        <f>TI_EHG_E!E62+TI_CO_E!E62+TI_BF_E!E62+TI_GW_E!E62+TI_RPI_E!E62+TI_PF_E!E62+TI_BKBPB_E!E62+TI_CL_E!E62+TI_BNG_E!E62+TI_LBB_E!E62+TI_CPP_E!E62+TI_GTL_E!E62+TI_NSP_E!E62</f>
        <v>135.28237317282887</v>
      </c>
      <c r="F62" s="10">
        <f>TI_EHG_E!F62+TI_CO_E!F62+TI_BF_E!F62+TI_GW_E!F62+TI_RPI_E!F62+TI_PF_E!F62+TI_BKBPB_E!F62+TI_CL_E!F62+TI_BNG_E!F62+TI_LBB_E!F62+TI_CPP_E!F62+TI_GTL_E!F62+TI_NSP_E!F62</f>
        <v>182.00051590713667</v>
      </c>
      <c r="G62" s="10">
        <f>TI_EHG_E!G62+TI_CO_E!G62+TI_BF_E!G62+TI_GW_E!G62+TI_RPI_E!G62+TI_PF_E!G62+TI_BKBPB_E!G62+TI_CL_E!G62+TI_BNG_E!G62+TI_LBB_E!G62+TI_CPP_E!G62+TI_GTL_E!G62+TI_NSP_E!G62</f>
        <v>171.99294926913151</v>
      </c>
      <c r="H62" s="10">
        <f>TI_EHG_E!H62+TI_CO_E!H62+TI_BF_E!H62+TI_GW_E!H62+TI_RPI_E!H62+TI_PF_E!H62+TI_BKBPB_E!H62+TI_CL_E!H62+TI_BNG_E!H62+TI_LBB_E!H62+TI_CPP_E!H62+TI_GTL_E!H62+TI_NSP_E!H62</f>
        <v>187.27901977644024</v>
      </c>
      <c r="I62" s="10">
        <f>TI_EHG_E!I62+TI_CO_E!I62+TI_BF_E!I62+TI_GW_E!I62+TI_RPI_E!I62+TI_PF_E!I62+TI_BKBPB_E!I62+TI_CL_E!I62+TI_BNG_E!I62+TI_LBB_E!I62+TI_CPP_E!I62+TI_GTL_E!I62+TI_NSP_E!I62</f>
        <v>184.46070507308679</v>
      </c>
      <c r="J62" s="10">
        <f>TI_EHG_E!J62+TI_CO_E!J62+TI_BF_E!J62+TI_GW_E!J62+TI_RPI_E!J62+TI_PF_E!J62+TI_BKBPB_E!J62+TI_CL_E!J62+TI_BNG_E!J62+TI_LBB_E!J62+TI_CPP_E!J62+TI_GTL_E!J62+TI_NSP_E!J62</f>
        <v>134.58968185726567</v>
      </c>
      <c r="K62" s="10">
        <f>TI_EHG_E!K62+TI_CO_E!K62+TI_BF_E!K62+TI_GW_E!K62+TI_RPI_E!K62+TI_PF_E!K62+TI_BKBPB_E!K62+TI_CL_E!K62+TI_BNG_E!K62+TI_LBB_E!K62+TI_CPP_E!K62+TI_GTL_E!K62+TI_NSP_E!K62</f>
        <v>202.44574376612204</v>
      </c>
      <c r="L62" s="10">
        <f>TI_EHG_E!L62+TI_CO_E!L62+TI_BF_E!L62+TI_GW_E!L62+TI_RPI_E!L62+TI_PF_E!L62+TI_BKBPB_E!L62+TI_CL_E!L62+TI_BNG_E!L62+TI_LBB_E!L62+TI_CPP_E!L62+TI_GTL_E!L62+TI_NSP_E!L62</f>
        <v>236.93508168529661</v>
      </c>
      <c r="M62" s="10">
        <f>TI_EHG_E!M62+TI_CO_E!M62+TI_BF_E!M62+TI_GW_E!M62+TI_RPI_E!M62+TI_PF_E!M62+TI_BKBPB_E!M62+TI_CL_E!M62+TI_BNG_E!M62+TI_LBB_E!M62+TI_CPP_E!M62+TI_GTL_E!M62+TI_NSP_E!M62</f>
        <v>306.33181427343072</v>
      </c>
      <c r="N62" s="10">
        <f>TI_EHG_E!N62+TI_CO_E!N62+TI_BF_E!N62+TI_GW_E!N62+TI_RPI_E!N62+TI_PF_E!N62+TI_BKBPB_E!N62+TI_CL_E!N62+TI_BNG_E!N62+TI_LBB_E!N62+TI_CPP_E!N62+TI_GTL_E!N62+TI_NSP_E!N62</f>
        <v>306.94325021496132</v>
      </c>
      <c r="O62" s="10">
        <f>TI_EHG_E!O62+TI_CO_E!O62+TI_BF_E!O62+TI_GW_E!O62+TI_RPI_E!O62+TI_PF_E!O62+TI_BKBPB_E!O62+TI_CL_E!O62+TI_BNG_E!O62+TI_LBB_E!O62+TI_CPP_E!O62+TI_GTL_E!O62+TI_NSP_E!O62</f>
        <v>346.381513327601</v>
      </c>
      <c r="P62" s="10">
        <f>TI_EHG_E!P62+TI_CO_E!P62+TI_BF_E!P62+TI_GW_E!P62+TI_RPI_E!P62+TI_PF_E!P62+TI_BKBPB_E!P62+TI_CL_E!P62+TI_BNG_E!P62+TI_LBB_E!P62+TI_CPP_E!P62+TI_GTL_E!P62+TI_NSP_E!P62</f>
        <v>348.68159931212381</v>
      </c>
      <c r="Q62" s="10">
        <f>TI_EHG_E!Q62+TI_CO_E!Q62+TI_BF_E!Q62+TI_GW_E!Q62+TI_RPI_E!Q62+TI_PF_E!Q62+TI_BKBPB_E!Q62+TI_CL_E!Q62+TI_BNG_E!Q62+TI_LBB_E!Q62+TI_CPP_E!Q62+TI_GTL_E!Q62+TI_NSP_E!Q62</f>
        <v>360.31324161650906</v>
      </c>
      <c r="R62" s="10">
        <f>TI_EHG_E!R62+TI_CO_E!R62+TI_BF_E!R62+TI_GW_E!R62+TI_RPI_E!R62+TI_PF_E!R62+TI_BKBPB_E!R62+TI_CL_E!R62+TI_BNG_E!R62+TI_LBB_E!R62+TI_CPP_E!R62+TI_GTL_E!R62+TI_NSP_E!R62</f>
        <v>371.75640584694747</v>
      </c>
      <c r="S62" s="10">
        <f>TI_EHG_E!S62+TI_CO_E!S62+TI_BF_E!S62+TI_GW_E!S62+TI_RPI_E!S62+TI_PF_E!S62+TI_BKBPB_E!S62+TI_CL_E!S62+TI_BNG_E!S62+TI_LBB_E!S62+TI_CPP_E!S62+TI_GTL_E!S62+TI_NSP_E!S62</f>
        <v>367.17540842648333</v>
      </c>
      <c r="T62" s="10">
        <f>TI_EHG_E!T62+TI_CO_E!T62+TI_BF_E!T62+TI_GW_E!T62+TI_RPI_E!T62+TI_PF_E!T62+TI_BKBPB_E!T62+TI_CL_E!T62+TI_BNG_E!T62+TI_LBB_E!T62+TI_CPP_E!T62+TI_GTL_E!T62+TI_NSP_E!T62</f>
        <v>378.54909716251069</v>
      </c>
      <c r="U62" s="10">
        <f>TI_EHG_E!U62+TI_CO_E!U62+TI_BF_E!U62+TI_GW_E!U62+TI_RPI_E!U62+TI_PF_E!U62+TI_BKBPB_E!U62+TI_CL_E!U62+TI_BNG_E!U62+TI_LBB_E!U62+TI_CPP_E!U62+TI_GTL_E!U62+TI_NSP_E!U62</f>
        <v>374.2452278589854</v>
      </c>
      <c r="V62" s="10">
        <f>TI_EHG_E!V62+TI_CO_E!V62+TI_BF_E!V62+TI_GW_E!V62+TI_RPI_E!V62+TI_PF_E!V62+TI_BKBPB_E!V62+TI_CL_E!V62+TI_BNG_E!V62+TI_LBB_E!V62+TI_CPP_E!V62+TI_GTL_E!V62+TI_NSP_E!V62</f>
        <v>377.67506448839208</v>
      </c>
      <c r="W62" s="10">
        <f>TI_EHG_E!W62+TI_CO_E!W62+TI_BF_E!W62+TI_GW_E!W62+TI_RPI_E!W62+TI_PF_E!W62+TI_BKBPB_E!W62+TI_CL_E!W62+TI_BNG_E!W62+TI_LBB_E!W62+TI_CPP_E!W62+TI_GTL_E!W62+TI_NSP_E!W62</f>
        <v>376.00077386070495</v>
      </c>
      <c r="X62" s="10">
        <f>TI_EHG_E!X62+TI_CO_E!X62+TI_BF_E!X62+TI_GW_E!X62+TI_RPI_E!X62+TI_PF_E!X62+TI_BKBPB_E!X62+TI_CL_E!X62+TI_BNG_E!X62+TI_LBB_E!X62+TI_CPP_E!X62+TI_GTL_E!X62+TI_NSP_E!X62</f>
        <v>398.50008598452274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20.357695614789339</v>
      </c>
      <c r="M63" s="10">
        <f>TI_EHG_E!M63+TI_CO_E!M63+TI_BF_E!M63+TI_GW_E!M63+TI_RPI_E!M63+TI_PF_E!M63+TI_BKBPB_E!M63+TI_CL_E!M63+TI_BNG_E!M63+TI_LBB_E!M63+TI_CPP_E!M63+TI_GTL_E!M63+TI_NSP_E!M63</f>
        <v>56.753224419604457</v>
      </c>
      <c r="N63" s="10">
        <f>TI_EHG_E!N63+TI_CO_E!N63+TI_BF_E!N63+TI_GW_E!N63+TI_RPI_E!N63+TI_PF_E!N63+TI_BKBPB_E!N63+TI_CL_E!N63+TI_BNG_E!N63+TI_LBB_E!N63+TI_CPP_E!N63+TI_GTL_E!N63+TI_NSP_E!N63</f>
        <v>56.077730008598436</v>
      </c>
      <c r="O63" s="10">
        <f>TI_EHG_E!O63+TI_CO_E!O63+TI_BF_E!O63+TI_GW_E!O63+TI_RPI_E!O63+TI_PF_E!O63+TI_BKBPB_E!O63+TI_CL_E!O63+TI_BNG_E!O63+TI_LBB_E!O63+TI_CPP_E!O63+TI_GTL_E!O63+TI_NSP_E!O63</f>
        <v>54.431642304385207</v>
      </c>
      <c r="P63" s="10">
        <f>TI_EHG_E!P63+TI_CO_E!P63+TI_BF_E!P63+TI_GW_E!P63+TI_RPI_E!P63+TI_PF_E!P63+TI_BKBPB_E!P63+TI_CL_E!P63+TI_BNG_E!P63+TI_LBB_E!P63+TI_CPP_E!P63+TI_GTL_E!P63+TI_NSP_E!P63</f>
        <v>54.128976784178853</v>
      </c>
      <c r="Q63" s="10">
        <f>TI_EHG_E!Q63+TI_CO_E!Q63+TI_BF_E!Q63+TI_GW_E!Q63+TI_RPI_E!Q63+TI_PF_E!Q63+TI_BKBPB_E!Q63+TI_CL_E!Q63+TI_BNG_E!Q63+TI_LBB_E!Q63+TI_CPP_E!Q63+TI_GTL_E!Q63+TI_NSP_E!Q63</f>
        <v>38.935167669819428</v>
      </c>
      <c r="R63" s="10">
        <f>TI_EHG_E!R63+TI_CO_E!R63+TI_BF_E!R63+TI_GW_E!R63+TI_RPI_E!R63+TI_PF_E!R63+TI_BKBPB_E!R63+TI_CL_E!R63+TI_BNG_E!R63+TI_LBB_E!R63+TI_CPP_E!R63+TI_GTL_E!R63+TI_NSP_E!R63</f>
        <v>40.57231298366294</v>
      </c>
      <c r="S63" s="10">
        <f>TI_EHG_E!S63+TI_CO_E!S63+TI_BF_E!S63+TI_GW_E!S63+TI_RPI_E!S63+TI_PF_E!S63+TI_BKBPB_E!S63+TI_CL_E!S63+TI_BNG_E!S63+TI_LBB_E!S63+TI_CPP_E!S63+TI_GTL_E!S63+TI_NSP_E!S63</f>
        <v>43.064488392089423</v>
      </c>
      <c r="T63" s="10">
        <f>TI_EHG_E!T63+TI_CO_E!T63+TI_BF_E!T63+TI_GW_E!T63+TI_RPI_E!T63+TI_PF_E!T63+TI_BKBPB_E!T63+TI_CL_E!T63+TI_BNG_E!T63+TI_LBB_E!T63+TI_CPP_E!T63+TI_GTL_E!T63+TI_NSP_E!T63</f>
        <v>96.74858125537402</v>
      </c>
      <c r="U63" s="10">
        <f>TI_EHG_E!U63+TI_CO_E!U63+TI_BF_E!U63+TI_GW_E!U63+TI_RPI_E!U63+TI_PF_E!U63+TI_BKBPB_E!U63+TI_CL_E!U63+TI_BNG_E!U63+TI_LBB_E!U63+TI_CPP_E!U63+TI_GTL_E!U63+TI_NSP_E!U63</f>
        <v>113.38529664660361</v>
      </c>
      <c r="V63" s="10">
        <f>TI_EHG_E!V63+TI_CO_E!V63+TI_BF_E!V63+TI_GW_E!V63+TI_RPI_E!V63+TI_PF_E!V63+TI_BKBPB_E!V63+TI_CL_E!V63+TI_BNG_E!V63+TI_LBB_E!V63+TI_CPP_E!V63+TI_GTL_E!V63+TI_NSP_E!V63</f>
        <v>129.41573516766979</v>
      </c>
      <c r="W63" s="10">
        <f>TI_EHG_E!W63+TI_CO_E!W63+TI_BF_E!W63+TI_GW_E!W63+TI_RPI_E!W63+TI_PF_E!W63+TI_BKBPB_E!W63+TI_CL_E!W63+TI_BNG_E!W63+TI_LBB_E!W63+TI_CPP_E!W63+TI_GTL_E!W63+TI_NSP_E!W63</f>
        <v>129.63972484952711</v>
      </c>
      <c r="X63" s="10">
        <f>TI_EHG_E!X63+TI_CO_E!X63+TI_BF_E!X63+TI_GW_E!X63+TI_RPI_E!X63+TI_PF_E!X63+TI_BKBPB_E!X63+TI_CL_E!X63+TI_BNG_E!X63+TI_LBB_E!X63+TI_CPP_E!X63+TI_GTL_E!X63+TI_NSP_E!X63</f>
        <v>161.26586414445401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114.32012037833189</v>
      </c>
      <c r="M65" s="10">
        <f>TI_EHG_E!M65+TI_CO_E!M65+TI_BF_E!M65+TI_GW_E!M65+TI_RPI_E!M65+TI_PF_E!M65+TI_BKBPB_E!M65+TI_CL_E!M65+TI_BNG_E!M65+TI_LBB_E!M65+TI_CPP_E!M65+TI_GTL_E!M65+TI_NSP_E!M65</f>
        <v>320.7939810834049</v>
      </c>
      <c r="N65" s="10">
        <f>TI_EHG_E!N65+TI_CO_E!N65+TI_BF_E!N65+TI_GW_E!N65+TI_RPI_E!N65+TI_PF_E!N65+TI_BKBPB_E!N65+TI_CL_E!N65+TI_BNG_E!N65+TI_LBB_E!N65+TI_CPP_E!N65+TI_GTL_E!N65+TI_NSP_E!N65</f>
        <v>300.8850386930352</v>
      </c>
      <c r="O65" s="10">
        <f>TI_EHG_E!O65+TI_CO_E!O65+TI_BF_E!O65+TI_GW_E!O65+TI_RPI_E!O65+TI_PF_E!O65+TI_BKBPB_E!O65+TI_CL_E!O65+TI_BNG_E!O65+TI_LBB_E!O65+TI_CPP_E!O65+TI_GTL_E!O65+TI_NSP_E!O65</f>
        <v>299.75674978503866</v>
      </c>
      <c r="P65" s="10">
        <f>TI_EHG_E!P65+TI_CO_E!P65+TI_BF_E!P65+TI_GW_E!P65+TI_RPI_E!P65+TI_PF_E!P65+TI_BKBPB_E!P65+TI_CL_E!P65+TI_BNG_E!P65+TI_LBB_E!P65+TI_CPP_E!P65+TI_GTL_E!P65+TI_NSP_E!P65</f>
        <v>297.07884780739471</v>
      </c>
      <c r="Q65" s="10">
        <f>TI_EHG_E!Q65+TI_CO_E!Q65+TI_BF_E!Q65+TI_GW_E!Q65+TI_RPI_E!Q65+TI_PF_E!Q65+TI_BKBPB_E!Q65+TI_CL_E!Q65+TI_BNG_E!Q65+TI_LBB_E!Q65+TI_CPP_E!Q65+TI_GTL_E!Q65+TI_NSP_E!Q65</f>
        <v>381.66612209802224</v>
      </c>
      <c r="R65" s="10">
        <f>TI_EHG_E!R65+TI_CO_E!R65+TI_BF_E!R65+TI_GW_E!R65+TI_RPI_E!R65+TI_PF_E!R65+TI_BKBPB_E!R65+TI_CL_E!R65+TI_BNG_E!R65+TI_LBB_E!R65+TI_CPP_E!R65+TI_GTL_E!R65+TI_NSP_E!R65</f>
        <v>222.11014617368869</v>
      </c>
      <c r="S65" s="10">
        <f>TI_EHG_E!S65+TI_CO_E!S65+TI_BF_E!S65+TI_GW_E!S65+TI_RPI_E!S65+TI_PF_E!S65+TI_BKBPB_E!S65+TI_CL_E!S65+TI_BNG_E!S65+TI_LBB_E!S65+TI_CPP_E!S65+TI_GTL_E!S65+TI_NSP_E!S65</f>
        <v>399.36981943250208</v>
      </c>
      <c r="T65" s="10">
        <f>TI_EHG_E!T65+TI_CO_E!T65+TI_BF_E!T65+TI_GW_E!T65+TI_RPI_E!T65+TI_PF_E!T65+TI_BKBPB_E!T65+TI_CL_E!T65+TI_BNG_E!T65+TI_LBB_E!T65+TI_CPP_E!T65+TI_GTL_E!T65+TI_NSP_E!T65</f>
        <v>382.85477214101456</v>
      </c>
      <c r="U65" s="10">
        <f>TI_EHG_E!U65+TI_CO_E!U65+TI_BF_E!U65+TI_GW_E!U65+TI_RPI_E!U65+TI_PF_E!U65+TI_BKBPB_E!U65+TI_CL_E!U65+TI_BNG_E!U65+TI_LBB_E!U65+TI_CPP_E!U65+TI_GTL_E!U65+TI_NSP_E!U65</f>
        <v>366.37970765262247</v>
      </c>
      <c r="V65" s="10">
        <f>TI_EHG_E!V65+TI_CO_E!V65+TI_BF_E!V65+TI_GW_E!V65+TI_RPI_E!V65+TI_PF_E!V65+TI_BKBPB_E!V65+TI_CL_E!V65+TI_BNG_E!V65+TI_LBB_E!V65+TI_CPP_E!V65+TI_GTL_E!V65+TI_NSP_E!V65</f>
        <v>357.0251074806535</v>
      </c>
      <c r="W65" s="10">
        <f>TI_EHG_E!W65+TI_CO_E!W65+TI_BF_E!W65+TI_GW_E!W65+TI_RPI_E!W65+TI_PF_E!W65+TI_BKBPB_E!W65+TI_CL_E!W65+TI_BNG_E!W65+TI_LBB_E!W65+TI_CPP_E!W65+TI_GTL_E!W65+TI_NSP_E!W65</f>
        <v>573.60937231298362</v>
      </c>
      <c r="X65" s="10">
        <f>TI_EHG_E!X65+TI_CO_E!X65+TI_BF_E!X65+TI_GW_E!X65+TI_RPI_E!X65+TI_PF_E!X65+TI_BKBPB_E!X65+TI_CL_E!X65+TI_BNG_E!X65+TI_LBB_E!X65+TI_CPP_E!X65+TI_GTL_E!X65+TI_NSP_E!X65</f>
        <v>615.78116938950984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16.647807394668956</v>
      </c>
      <c r="I69" s="10">
        <f>TI_EHG_E!I69+TI_CO_E!I69+TI_BF_E!I69+TI_GW_E!I69+TI_RPI_E!I69+TI_PF_E!I69+TI_BKBPB_E!I69+TI_CL_E!I69+TI_BNG_E!I69+TI_LBB_E!I69+TI_CPP_E!I69+TI_GTL_E!I69+TI_NSP_E!I69</f>
        <v>46.92424763542563</v>
      </c>
      <c r="J69" s="10">
        <f>TI_EHG_E!J69+TI_CO_E!J69+TI_BF_E!J69+TI_GW_E!J69+TI_RPI_E!J69+TI_PF_E!J69+TI_BKBPB_E!J69+TI_CL_E!J69+TI_BNG_E!J69+TI_LBB_E!J69+TI_CPP_E!J69+TI_GTL_E!J69+TI_NSP_E!J69</f>
        <v>41.482201203783319</v>
      </c>
      <c r="K69" s="10">
        <f>TI_EHG_E!K69+TI_CO_E!K69+TI_BF_E!K69+TI_GW_E!K69+TI_RPI_E!K69+TI_PF_E!K69+TI_BKBPB_E!K69+TI_CL_E!K69+TI_BNG_E!K69+TI_LBB_E!K69+TI_CPP_E!K69+TI_GTL_E!K69+TI_NSP_E!K69</f>
        <v>27.946173688736021</v>
      </c>
      <c r="L69" s="10">
        <f>TI_EHG_E!L69+TI_CO_E!L69+TI_BF_E!L69+TI_GW_E!L69+TI_RPI_E!L69+TI_PF_E!L69+TI_BKBPB_E!L69+TI_CL_E!L69+TI_BNG_E!L69+TI_LBB_E!L69+TI_CPP_E!L69+TI_GTL_E!L69+TI_NSP_E!L69</f>
        <v>70.422613929492684</v>
      </c>
      <c r="M69" s="10">
        <f>TI_EHG_E!M69+TI_CO_E!M69+TI_BF_E!M69+TI_GW_E!M69+TI_RPI_E!M69+TI_PF_E!M69+TI_BKBPB_E!M69+TI_CL_E!M69+TI_BNG_E!M69+TI_LBB_E!M69+TI_CPP_E!M69+TI_GTL_E!M69+TI_NSP_E!M69</f>
        <v>35.260791057609623</v>
      </c>
      <c r="N69" s="10">
        <f>TI_EHG_E!N69+TI_CO_E!N69+TI_BF_E!N69+TI_GW_E!N69+TI_RPI_E!N69+TI_PF_E!N69+TI_BKBPB_E!N69+TI_CL_E!N69+TI_BNG_E!N69+TI_LBB_E!N69+TI_CPP_E!N69+TI_GTL_E!N69+TI_NSP_E!N69</f>
        <v>37.558469475494405</v>
      </c>
      <c r="O69" s="10">
        <f>TI_EHG_E!O69+TI_CO_E!O69+TI_BF_E!O69+TI_GW_E!O69+TI_RPI_E!O69+TI_PF_E!O69+TI_BKBPB_E!O69+TI_CL_E!O69+TI_BNG_E!O69+TI_LBB_E!O69+TI_CPP_E!O69+TI_GTL_E!O69+TI_NSP_E!O69</f>
        <v>28.634307824591566</v>
      </c>
      <c r="P69" s="10">
        <f>TI_EHG_E!P69+TI_CO_E!P69+TI_BF_E!P69+TI_GW_E!P69+TI_RPI_E!P69+TI_PF_E!P69+TI_BKBPB_E!P69+TI_CL_E!P69+TI_BNG_E!P69+TI_LBB_E!P69+TI_CPP_E!P69+TI_GTL_E!P69+TI_NSP_E!P69</f>
        <v>21.610834049871027</v>
      </c>
      <c r="Q69" s="10">
        <f>TI_EHG_E!Q69+TI_CO_E!Q69+TI_BF_E!Q69+TI_GW_E!Q69+TI_RPI_E!Q69+TI_PF_E!Q69+TI_BKBPB_E!Q69+TI_CL_E!Q69+TI_BNG_E!Q69+TI_LBB_E!Q69+TI_CPP_E!Q69+TI_GTL_E!Q69+TI_NSP_E!Q69</f>
        <v>14.227085124677556</v>
      </c>
      <c r="R69" s="10">
        <f>TI_EHG_E!R69+TI_CO_E!R69+TI_BF_E!R69+TI_GW_E!R69+TI_RPI_E!R69+TI_PF_E!R69+TI_BKBPB_E!R69+TI_CL_E!R69+TI_BNG_E!R69+TI_LBB_E!R69+TI_CPP_E!R69+TI_GTL_E!R69+TI_NSP_E!R69</f>
        <v>21.880911435941535</v>
      </c>
      <c r="S69" s="10">
        <f>TI_EHG_E!S69+TI_CO_E!S69+TI_BF_E!S69+TI_GW_E!S69+TI_RPI_E!S69+TI_PF_E!S69+TI_BKBPB_E!S69+TI_CL_E!S69+TI_BNG_E!S69+TI_LBB_E!S69+TI_CPP_E!S69+TI_GTL_E!S69+TI_NSP_E!S69</f>
        <v>2.8815133276010316</v>
      </c>
      <c r="T69" s="10">
        <f>TI_EHG_E!T69+TI_CO_E!T69+TI_BF_E!T69+TI_GW_E!T69+TI_RPI_E!T69+TI_PF_E!T69+TI_BKBPB_E!T69+TI_CL_E!T69+TI_BNG_E!T69+TI_LBB_E!T69+TI_CPP_E!T69+TI_GTL_E!T69+TI_NSP_E!T69</f>
        <v>4.5923473774720556</v>
      </c>
      <c r="U69" s="10">
        <f>TI_EHG_E!U69+TI_CO_E!U69+TI_BF_E!U69+TI_GW_E!U69+TI_RPI_E!U69+TI_PF_E!U69+TI_BKBPB_E!U69+TI_CL_E!U69+TI_BNG_E!U69+TI_LBB_E!U69+TI_CPP_E!U69+TI_GTL_E!U69+TI_NSP_E!U69</f>
        <v>17.378675838349096</v>
      </c>
      <c r="V69" s="10">
        <f>TI_EHG_E!V69+TI_CO_E!V69+TI_BF_E!V69+TI_GW_E!V69+TI_RPI_E!V69+TI_PF_E!V69+TI_BKBPB_E!V69+TI_CL_E!V69+TI_BNG_E!V69+TI_LBB_E!V69+TI_CPP_E!V69+TI_GTL_E!V69+TI_NSP_E!V69</f>
        <v>19.179535683576951</v>
      </c>
      <c r="W69" s="10">
        <f>TI_EHG_E!W69+TI_CO_E!W69+TI_BF_E!W69+TI_GW_E!W69+TI_RPI_E!W69+TI_PF_E!W69+TI_BKBPB_E!W69+TI_CL_E!W69+TI_BNG_E!W69+TI_LBB_E!W69+TI_CPP_E!W69+TI_GTL_E!W69+TI_NSP_E!W69</f>
        <v>5.8528804815133286</v>
      </c>
      <c r="X69" s="10">
        <f>TI_EHG_E!X69+TI_CO_E!X69+TI_BF_E!X69+TI_GW_E!X69+TI_RPI_E!X69+TI_PF_E!X69+TI_BKBPB_E!X69+TI_CL_E!X69+TI_BNG_E!X69+TI_LBB_E!X69+TI_CPP_E!X69+TI_GTL_E!X69+TI_NSP_E!X69</f>
        <v>4.23207222699914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318.57265692175406</v>
      </c>
      <c r="D71" s="37">
        <f t="shared" si="22"/>
        <v>383.51487532244198</v>
      </c>
      <c r="E71" s="37">
        <f t="shared" si="22"/>
        <v>348.18959587274287</v>
      </c>
      <c r="F71" s="37">
        <f t="shared" si="22"/>
        <v>422.85279449699044</v>
      </c>
      <c r="G71" s="37">
        <f t="shared" si="22"/>
        <v>425.0979363714531</v>
      </c>
      <c r="H71" s="37">
        <f t="shared" si="22"/>
        <v>378.95279449699058</v>
      </c>
      <c r="I71" s="37">
        <f t="shared" si="22"/>
        <v>471.72072226999137</v>
      </c>
      <c r="J71" s="37">
        <f t="shared" si="22"/>
        <v>533.00851246775562</v>
      </c>
      <c r="K71" s="37">
        <f t="shared" si="22"/>
        <v>539.17067927772996</v>
      </c>
      <c r="L71" s="37">
        <f t="shared" si="22"/>
        <v>600.81685296646606</v>
      </c>
      <c r="M71" s="37">
        <f t="shared" si="22"/>
        <v>518.68263112639715</v>
      </c>
      <c r="N71" s="37">
        <f t="shared" si="22"/>
        <v>523.5334479793637</v>
      </c>
      <c r="O71" s="37">
        <f t="shared" si="22"/>
        <v>536.21375752364565</v>
      </c>
      <c r="P71" s="37">
        <f t="shared" si="22"/>
        <v>476.29690455717963</v>
      </c>
      <c r="Q71" s="37">
        <f t="shared" si="22"/>
        <v>499.23576956147883</v>
      </c>
      <c r="R71" s="37">
        <f t="shared" si="22"/>
        <v>504.00077386070507</v>
      </c>
      <c r="S71" s="37">
        <f t="shared" si="22"/>
        <v>509.77841788478077</v>
      </c>
      <c r="T71" s="37">
        <f t="shared" si="22"/>
        <v>504.02226999140157</v>
      </c>
      <c r="U71" s="37">
        <f t="shared" si="22"/>
        <v>493.11891659501293</v>
      </c>
      <c r="V71" s="37">
        <f t="shared" si="22"/>
        <v>493.10214961306957</v>
      </c>
      <c r="W71" s="37">
        <f t="shared" si="22"/>
        <v>491.92459157351664</v>
      </c>
      <c r="X71" s="37">
        <f t="shared" ref="X71" si="23">SUM(X72:X73)</f>
        <v>513.45425623387791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136.26156491831466</v>
      </c>
      <c r="D72" s="10">
        <f>TI_EHG_E!D72+TI_CO_E!D72+TI_BF_E!D72+TI_GW_E!D72+TI_RPI_E!D72+TI_PF_E!D72+TI_BKBPB_E!D72+TI_CL_E!D72+TI_BNG_E!D72+TI_LBB_E!D72+TI_CPP_E!D72+TI_GTL_E!D72+TI_NSP_E!D72</f>
        <v>171.63465176268272</v>
      </c>
      <c r="E72" s="10">
        <f>TI_EHG_E!E72+TI_CO_E!E72+TI_BF_E!E72+TI_GW_E!E72+TI_RPI_E!E72+TI_PF_E!E72+TI_BKBPB_E!E72+TI_CL_E!E72+TI_BNG_E!E72+TI_LBB_E!E72+TI_CPP_E!E72+TI_GTL_E!E72+TI_NSP_E!E72</f>
        <v>154.96319862424761</v>
      </c>
      <c r="F72" s="10">
        <f>TI_EHG_E!F72+TI_CO_E!F72+TI_BF_E!F72+TI_GW_E!F72+TI_RPI_E!F72+TI_PF_E!F72+TI_BKBPB_E!F72+TI_CL_E!F72+TI_BNG_E!F72+TI_LBB_E!F72+TI_CPP_E!F72+TI_GTL_E!F72+TI_NSP_E!F72</f>
        <v>137.90963026655197</v>
      </c>
      <c r="G72" s="10">
        <f>TI_EHG_E!G72+TI_CO_E!G72+TI_BF_E!G72+TI_GW_E!G72+TI_RPI_E!G72+TI_PF_E!G72+TI_BKBPB_E!G72+TI_CL_E!G72+TI_BNG_E!G72+TI_LBB_E!G72+TI_CPP_E!G72+TI_GTL_E!G72+TI_NSP_E!G72</f>
        <v>142.85374032674119</v>
      </c>
      <c r="H72" s="10">
        <f>TI_EHG_E!H72+TI_CO_E!H72+TI_BF_E!H72+TI_GW_E!H72+TI_RPI_E!H72+TI_PF_E!H72+TI_BKBPB_E!H72+TI_CL_E!H72+TI_BNG_E!H72+TI_LBB_E!H72+TI_CPP_E!H72+TI_GTL_E!H72+TI_NSP_E!H72</f>
        <v>76.502321582115229</v>
      </c>
      <c r="I72" s="10">
        <f>TI_EHG_E!I72+TI_CO_E!I72+TI_BF_E!I72+TI_GW_E!I72+TI_RPI_E!I72+TI_PF_E!I72+TI_BKBPB_E!I72+TI_CL_E!I72+TI_BNG_E!I72+TI_LBB_E!I72+TI_CPP_E!I72+TI_GTL_E!I72+TI_NSP_E!I72</f>
        <v>67.235167669819418</v>
      </c>
      <c r="J72" s="10">
        <f>TI_EHG_E!J72+TI_CO_E!J72+TI_BF_E!J72+TI_GW_E!J72+TI_RPI_E!J72+TI_PF_E!J72+TI_BKBPB_E!J72+TI_CL_E!J72+TI_BNG_E!J72+TI_LBB_E!J72+TI_CPP_E!J72+TI_GTL_E!J72+TI_NSP_E!J72</f>
        <v>299.34557179707639</v>
      </c>
      <c r="K72" s="10">
        <f>TI_EHG_E!K72+TI_CO_E!K72+TI_BF_E!K72+TI_GW_E!K72+TI_RPI_E!K72+TI_PF_E!K72+TI_BKBPB_E!K72+TI_CL_E!K72+TI_BNG_E!K72+TI_LBB_E!K72+TI_CPP_E!K72+TI_GTL_E!K72+TI_NSP_E!K72</f>
        <v>179.68374892519347</v>
      </c>
      <c r="L72" s="10">
        <f>TI_EHG_E!L72+TI_CO_E!L72+TI_BF_E!L72+TI_GW_E!L72+TI_RPI_E!L72+TI_PF_E!L72+TI_BKBPB_E!L72+TI_CL_E!L72+TI_BNG_E!L72+TI_LBB_E!L72+TI_CPP_E!L72+TI_GTL_E!L72+TI_NSP_E!L72</f>
        <v>212.23852106620808</v>
      </c>
      <c r="M72" s="10">
        <f>TI_EHG_E!M72+TI_CO_E!M72+TI_BF_E!M72+TI_GW_E!M72+TI_RPI_E!M72+TI_PF_E!M72+TI_BKBPB_E!M72+TI_CL_E!M72+TI_BNG_E!M72+TI_LBB_E!M72+TI_CPP_E!M72+TI_GTL_E!M72+TI_NSP_E!M72</f>
        <v>164.19466895958726</v>
      </c>
      <c r="N72" s="10">
        <f>TI_EHG_E!N72+TI_CO_E!N72+TI_BF_E!N72+TI_GW_E!N72+TI_RPI_E!N72+TI_PF_E!N72+TI_BKBPB_E!N72+TI_CL_E!N72+TI_BNG_E!N72+TI_LBB_E!N72+TI_CPP_E!N72+TI_GTL_E!N72+TI_NSP_E!N72</f>
        <v>177.34780739466896</v>
      </c>
      <c r="O72" s="10">
        <f>TI_EHG_E!O72+TI_CO_E!O72+TI_BF_E!O72+TI_GW_E!O72+TI_RPI_E!O72+TI_PF_E!O72+TI_BKBPB_E!O72+TI_CL_E!O72+TI_BNG_E!O72+TI_LBB_E!O72+TI_CPP_E!O72+TI_GTL_E!O72+TI_NSP_E!O72</f>
        <v>195.1920034393809</v>
      </c>
      <c r="P72" s="10">
        <f>TI_EHG_E!P72+TI_CO_E!P72+TI_BF_E!P72+TI_GW_E!P72+TI_RPI_E!P72+TI_PF_E!P72+TI_BKBPB_E!P72+TI_CL_E!P72+TI_BNG_E!P72+TI_LBB_E!P72+TI_CPP_E!P72+TI_GTL_E!P72+TI_NSP_E!P72</f>
        <v>132.54273430782462</v>
      </c>
      <c r="Q72" s="10">
        <f>TI_EHG_E!Q72+TI_CO_E!Q72+TI_BF_E!Q72+TI_GW_E!Q72+TI_RPI_E!Q72+TI_PF_E!Q72+TI_BKBPB_E!Q72+TI_CL_E!Q72+TI_BNG_E!Q72+TI_LBB_E!Q72+TI_CPP_E!Q72+TI_GTL_E!Q72+TI_NSP_E!Q72</f>
        <v>141.02424763542558</v>
      </c>
      <c r="R72" s="10">
        <f>TI_EHG_E!R72+TI_CO_E!R72+TI_BF_E!R72+TI_GW_E!R72+TI_RPI_E!R72+TI_PF_E!R72+TI_BKBPB_E!R72+TI_CL_E!R72+TI_BNG_E!R72+TI_LBB_E!R72+TI_CPP_E!R72+TI_GTL_E!R72+TI_NSP_E!R72</f>
        <v>146.94522785898539</v>
      </c>
      <c r="S72" s="10">
        <f>TI_EHG_E!S72+TI_CO_E!S72+TI_BF_E!S72+TI_GW_E!S72+TI_RPI_E!S72+TI_PF_E!S72+TI_BKBPB_E!S72+TI_CL_E!S72+TI_BNG_E!S72+TI_LBB_E!S72+TI_CPP_E!S72+TI_GTL_E!S72+TI_NSP_E!S72</f>
        <v>146.52717110920034</v>
      </c>
      <c r="T72" s="10">
        <f>TI_EHG_E!T72+TI_CO_E!T72+TI_BF_E!T72+TI_GW_E!T72+TI_RPI_E!T72+TI_PF_E!T72+TI_BKBPB_E!T72+TI_CL_E!T72+TI_BNG_E!T72+TI_LBB_E!T72+TI_CPP_E!T72+TI_GTL_E!T72+TI_NSP_E!T72</f>
        <v>149.21186586414447</v>
      </c>
      <c r="U72" s="10">
        <f>TI_EHG_E!U72+TI_CO_E!U72+TI_BF_E!U72+TI_GW_E!U72+TI_RPI_E!U72+TI_PF_E!U72+TI_BKBPB_E!U72+TI_CL_E!U72+TI_BNG_E!U72+TI_LBB_E!U72+TI_CPP_E!U72+TI_GTL_E!U72+TI_NSP_E!U72</f>
        <v>144.81943250214962</v>
      </c>
      <c r="V72" s="10">
        <f>TI_EHG_E!V72+TI_CO_E!V72+TI_BF_E!V72+TI_GW_E!V72+TI_RPI_E!V72+TI_PF_E!V72+TI_BKBPB_E!V72+TI_CL_E!V72+TI_BNG_E!V72+TI_LBB_E!V72+TI_CPP_E!V72+TI_GTL_E!V72+TI_NSP_E!V72</f>
        <v>149.35984522785895</v>
      </c>
      <c r="W72" s="10">
        <f>TI_EHG_E!W72+TI_CO_E!W72+TI_BF_E!W72+TI_GW_E!W72+TI_RPI_E!W72+TI_PF_E!W72+TI_BKBPB_E!W72+TI_CL_E!W72+TI_BNG_E!W72+TI_LBB_E!W72+TI_CPP_E!W72+TI_GTL_E!W72+TI_NSP_E!W72</f>
        <v>136.08005159071362</v>
      </c>
      <c r="X72" s="10">
        <f>TI_EHG_E!X72+TI_CO_E!X72+TI_BF_E!X72+TI_GW_E!X72+TI_RPI_E!X72+TI_PF_E!X72+TI_BKBPB_E!X72+TI_CL_E!X72+TI_BNG_E!X72+TI_LBB_E!X72+TI_CPP_E!X72+TI_GTL_E!X72+TI_NSP_E!X72</f>
        <v>134.2170249355116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182.31109200343937</v>
      </c>
      <c r="D73" s="10">
        <f>TI_EHG_E!D73+TI_CO_E!D73+TI_BF_E!D73+TI_GW_E!D73+TI_RPI_E!D73+TI_PF_E!D73+TI_BKBPB_E!D73+TI_CL_E!D73+TI_BNG_E!D73+TI_LBB_E!D73+TI_CPP_E!D73+TI_GTL_E!D73+TI_NSP_E!D73</f>
        <v>211.88022355975923</v>
      </c>
      <c r="E73" s="10">
        <f>TI_EHG_E!E73+TI_CO_E!E73+TI_BF_E!E73+TI_GW_E!E73+TI_RPI_E!E73+TI_PF_E!E73+TI_BKBPB_E!E73+TI_CL_E!E73+TI_BNG_E!E73+TI_LBB_E!E73+TI_CPP_E!E73+TI_GTL_E!E73+TI_NSP_E!E73</f>
        <v>193.22639724849529</v>
      </c>
      <c r="F73" s="10">
        <f>TI_EHG_E!F73+TI_CO_E!F73+TI_BF_E!F73+TI_GW_E!F73+TI_RPI_E!F73+TI_PF_E!F73+TI_BKBPB_E!F73+TI_CL_E!F73+TI_BNG_E!F73+TI_LBB_E!F73+TI_CPP_E!F73+TI_GTL_E!F73+TI_NSP_E!F73</f>
        <v>284.94316423043847</v>
      </c>
      <c r="G73" s="10">
        <f>TI_EHG_E!G73+TI_CO_E!G73+TI_BF_E!G73+TI_GW_E!G73+TI_RPI_E!G73+TI_PF_E!G73+TI_BKBPB_E!G73+TI_CL_E!G73+TI_BNG_E!G73+TI_LBB_E!G73+TI_CPP_E!G73+TI_GTL_E!G73+TI_NSP_E!G73</f>
        <v>282.24419604471194</v>
      </c>
      <c r="H73" s="10">
        <f>TI_EHG_E!H73+TI_CO_E!H73+TI_BF_E!H73+TI_GW_E!H73+TI_RPI_E!H73+TI_PF_E!H73+TI_BKBPB_E!H73+TI_CL_E!H73+TI_BNG_E!H73+TI_LBB_E!H73+TI_CPP_E!H73+TI_GTL_E!H73+TI_NSP_E!H73</f>
        <v>302.45047291487532</v>
      </c>
      <c r="I73" s="10">
        <f>TI_EHG_E!I73+TI_CO_E!I73+TI_BF_E!I73+TI_GW_E!I73+TI_RPI_E!I73+TI_PF_E!I73+TI_BKBPB_E!I73+TI_CL_E!I73+TI_BNG_E!I73+TI_LBB_E!I73+TI_CPP_E!I73+TI_GTL_E!I73+TI_NSP_E!I73</f>
        <v>404.48555460017195</v>
      </c>
      <c r="J73" s="10">
        <f>TI_EHG_E!J73+TI_CO_E!J73+TI_BF_E!J73+TI_GW_E!J73+TI_RPI_E!J73+TI_PF_E!J73+TI_BKBPB_E!J73+TI_CL_E!J73+TI_BNG_E!J73+TI_LBB_E!J73+TI_CPP_E!J73+TI_GTL_E!J73+TI_NSP_E!J73</f>
        <v>233.66294067067923</v>
      </c>
      <c r="K73" s="10">
        <f>TI_EHG_E!K73+TI_CO_E!K73+TI_BF_E!K73+TI_GW_E!K73+TI_RPI_E!K73+TI_PF_E!K73+TI_BKBPB_E!K73+TI_CL_E!K73+TI_BNG_E!K73+TI_LBB_E!K73+TI_CPP_E!K73+TI_GTL_E!K73+TI_NSP_E!K73</f>
        <v>359.48693035253655</v>
      </c>
      <c r="L73" s="10">
        <f>TI_EHG_E!L73+TI_CO_E!L73+TI_BF_E!L73+TI_GW_E!L73+TI_RPI_E!L73+TI_PF_E!L73+TI_BKBPB_E!L73+TI_CL_E!L73+TI_BNG_E!L73+TI_LBB_E!L73+TI_CPP_E!L73+TI_GTL_E!L73+TI_NSP_E!L73</f>
        <v>388.57833190025792</v>
      </c>
      <c r="M73" s="10">
        <f>TI_EHG_E!M73+TI_CO_E!M73+TI_BF_E!M73+TI_GW_E!M73+TI_RPI_E!M73+TI_PF_E!M73+TI_BKBPB_E!M73+TI_CL_E!M73+TI_BNG_E!M73+TI_LBB_E!M73+TI_CPP_E!M73+TI_GTL_E!M73+TI_NSP_E!M73</f>
        <v>354.48796216680995</v>
      </c>
      <c r="N73" s="10">
        <f>TI_EHG_E!N73+TI_CO_E!N73+TI_BF_E!N73+TI_GW_E!N73+TI_RPI_E!N73+TI_PF_E!N73+TI_BKBPB_E!N73+TI_CL_E!N73+TI_BNG_E!N73+TI_LBB_E!N73+TI_CPP_E!N73+TI_GTL_E!N73+TI_NSP_E!N73</f>
        <v>346.1856405846948</v>
      </c>
      <c r="O73" s="10">
        <f>TI_EHG_E!O73+TI_CO_E!O73+TI_BF_E!O73+TI_GW_E!O73+TI_RPI_E!O73+TI_PF_E!O73+TI_BKBPB_E!O73+TI_CL_E!O73+TI_BNG_E!O73+TI_LBB_E!O73+TI_CPP_E!O73+TI_GTL_E!O73+TI_NSP_E!O73</f>
        <v>341.02175408426478</v>
      </c>
      <c r="P73" s="10">
        <f>TI_EHG_E!P73+TI_CO_E!P73+TI_BF_E!P73+TI_GW_E!P73+TI_RPI_E!P73+TI_PF_E!P73+TI_BKBPB_E!P73+TI_CL_E!P73+TI_BNG_E!P73+TI_LBB_E!P73+TI_CPP_E!P73+TI_GTL_E!P73+TI_NSP_E!P73</f>
        <v>343.75417024935501</v>
      </c>
      <c r="Q73" s="10">
        <f>TI_EHG_E!Q73+TI_CO_E!Q73+TI_BF_E!Q73+TI_GW_E!Q73+TI_RPI_E!Q73+TI_PF_E!Q73+TI_BKBPB_E!Q73+TI_CL_E!Q73+TI_BNG_E!Q73+TI_LBB_E!Q73+TI_CPP_E!Q73+TI_GTL_E!Q73+TI_NSP_E!Q73</f>
        <v>358.21152192605325</v>
      </c>
      <c r="R73" s="10">
        <f>TI_EHG_E!R73+TI_CO_E!R73+TI_BF_E!R73+TI_GW_E!R73+TI_RPI_E!R73+TI_PF_E!R73+TI_BKBPB_E!R73+TI_CL_E!R73+TI_BNG_E!R73+TI_LBB_E!R73+TI_CPP_E!R73+TI_GTL_E!R73+TI_NSP_E!R73</f>
        <v>357.05554600171968</v>
      </c>
      <c r="S73" s="10">
        <f>TI_EHG_E!S73+TI_CO_E!S73+TI_BF_E!S73+TI_GW_E!S73+TI_RPI_E!S73+TI_PF_E!S73+TI_BKBPB_E!S73+TI_CL_E!S73+TI_BNG_E!S73+TI_LBB_E!S73+TI_CPP_E!S73+TI_GTL_E!S73+TI_NSP_E!S73</f>
        <v>363.2512467755804</v>
      </c>
      <c r="T73" s="10">
        <f>TI_EHG_E!T73+TI_CO_E!T73+TI_BF_E!T73+TI_GW_E!T73+TI_RPI_E!T73+TI_PF_E!T73+TI_BKBPB_E!T73+TI_CL_E!T73+TI_BNG_E!T73+TI_LBB_E!T73+TI_CPP_E!T73+TI_GTL_E!T73+TI_NSP_E!T73</f>
        <v>354.81040412725707</v>
      </c>
      <c r="U73" s="10">
        <f>TI_EHG_E!U73+TI_CO_E!U73+TI_BF_E!U73+TI_GW_E!U73+TI_RPI_E!U73+TI_PF_E!U73+TI_BKBPB_E!U73+TI_CL_E!U73+TI_BNG_E!U73+TI_LBB_E!U73+TI_CPP_E!U73+TI_GTL_E!U73+TI_NSP_E!U73</f>
        <v>348.29948409286328</v>
      </c>
      <c r="V73" s="10">
        <f>TI_EHG_E!V73+TI_CO_E!V73+TI_BF_E!V73+TI_GW_E!V73+TI_RPI_E!V73+TI_PF_E!V73+TI_BKBPB_E!V73+TI_CL_E!V73+TI_BNG_E!V73+TI_LBB_E!V73+TI_CPP_E!V73+TI_GTL_E!V73+TI_NSP_E!V73</f>
        <v>343.74230438521062</v>
      </c>
      <c r="W73" s="10">
        <f>TI_EHG_E!W73+TI_CO_E!W73+TI_BF_E!W73+TI_GW_E!W73+TI_RPI_E!W73+TI_PF_E!W73+TI_BKBPB_E!W73+TI_CL_E!W73+TI_BNG_E!W73+TI_LBB_E!W73+TI_CPP_E!W73+TI_GTL_E!W73+TI_NSP_E!W73</f>
        <v>355.84453998280304</v>
      </c>
      <c r="X73" s="10">
        <f>TI_EHG_E!X73+TI_CO_E!X73+TI_BF_E!X73+TI_GW_E!X73+TI_RPI_E!X73+TI_PF_E!X73+TI_BKBPB_E!X73+TI_CL_E!X73+TI_BNG_E!X73+TI_LBB_E!X73+TI_CPP_E!X73+TI_GTL_E!X73+TI_NSP_E!X73</f>
        <v>379.23723129836634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12422.26999140155</v>
      </c>
      <c r="D74" s="37">
        <f>TI_EHG_E!D74+TI_CO_E!D74+TI_BF_E!D74+TI_GW_E!D74+TI_RPI_E!D74+TI_PF_E!D74+TI_BKBPB_E!D74+TI_CL_E!D74+TI_BNG_E!D74+TI_LBB_E!D74+TI_CPP_E!D74+TI_GTL_E!D74+TI_NSP_E!D74</f>
        <v>11955.88993981083</v>
      </c>
      <c r="E74" s="37">
        <f>TI_EHG_E!E74+TI_CO_E!E74+TI_BF_E!E74+TI_GW_E!E74+TI_RPI_E!E74+TI_PF_E!E74+TI_BKBPB_E!E74+TI_CL_E!E74+TI_BNG_E!E74+TI_LBB_E!E74+TI_CPP_E!E74+TI_GTL_E!E74+TI_NSP_E!E74</f>
        <v>12216.680997420461</v>
      </c>
      <c r="F74" s="37">
        <f>TI_EHG_E!F74+TI_CO_E!F74+TI_BF_E!F74+TI_GW_E!F74+TI_RPI_E!F74+TI_PF_E!F74+TI_BKBPB_E!F74+TI_CL_E!F74+TI_BNG_E!F74+TI_LBB_E!F74+TI_CPP_E!F74+TI_GTL_E!F74+TI_NSP_E!F74</f>
        <v>12221.58211521926</v>
      </c>
      <c r="G74" s="37">
        <f>TI_EHG_E!G74+TI_CO_E!G74+TI_BF_E!G74+TI_GW_E!G74+TI_RPI_E!G74+TI_PF_E!G74+TI_BKBPB_E!G74+TI_CL_E!G74+TI_BNG_E!G74+TI_LBB_E!G74+TI_CPP_E!G74+TI_GTL_E!G74+TI_NSP_E!G74</f>
        <v>12204.29922613929</v>
      </c>
      <c r="H74" s="37">
        <f>TI_EHG_E!H74+TI_CO_E!H74+TI_BF_E!H74+TI_GW_E!H74+TI_RPI_E!H74+TI_PF_E!H74+TI_BKBPB_E!H74+TI_CL_E!H74+TI_BNG_E!H74+TI_LBB_E!H74+TI_CPP_E!H74+TI_GTL_E!H74+TI_NSP_E!H74</f>
        <v>12277.30008598452</v>
      </c>
      <c r="I74" s="37">
        <f>TI_EHG_E!I74+TI_CO_E!I74+TI_BF_E!I74+TI_GW_E!I74+TI_RPI_E!I74+TI_PF_E!I74+TI_BKBPB_E!I74+TI_CL_E!I74+TI_BNG_E!I74+TI_LBB_E!I74+TI_CPP_E!I74+TI_GTL_E!I74+TI_NSP_E!I74</f>
        <v>12032.24419604471</v>
      </c>
      <c r="J74" s="37">
        <f>TI_EHG_E!J74+TI_CO_E!J74+TI_BF_E!J74+TI_GW_E!J74+TI_RPI_E!J74+TI_PF_E!J74+TI_BKBPB_E!J74+TI_CL_E!J74+TI_BNG_E!J74+TI_LBB_E!J74+TI_CPP_E!J74+TI_GTL_E!J74+TI_NSP_E!J74</f>
        <v>12440.326741186591</v>
      </c>
      <c r="K74" s="37">
        <f>TI_EHG_E!K74+TI_CO_E!K74+TI_BF_E!K74+TI_GW_E!K74+TI_RPI_E!K74+TI_PF_E!K74+TI_BKBPB_E!K74+TI_CL_E!K74+TI_BNG_E!K74+TI_LBB_E!K74+TI_CPP_E!K74+TI_GTL_E!K74+TI_NSP_E!K74</f>
        <v>11754.428202923469</v>
      </c>
      <c r="L74" s="37">
        <f>TI_EHG_E!L74+TI_CO_E!L74+TI_BF_E!L74+TI_GW_E!L74+TI_RPI_E!L74+TI_PF_E!L74+TI_BKBPB_E!L74+TI_CL_E!L74+TI_BNG_E!L74+TI_LBB_E!L74+TI_CPP_E!L74+TI_GTL_E!L74+TI_NSP_E!L74</f>
        <v>11853.287016337061</v>
      </c>
      <c r="M74" s="37">
        <f>TI_EHG_E!M74+TI_CO_E!M74+TI_BF_E!M74+TI_GW_E!M74+TI_RPI_E!M74+TI_PF_E!M74+TI_BKBPB_E!M74+TI_CL_E!M74+TI_BNG_E!M74+TI_LBB_E!M74+TI_CPP_E!M74+TI_GTL_E!M74+TI_NSP_E!M74</f>
        <v>11608.852966466029</v>
      </c>
      <c r="N74" s="37">
        <f>TI_EHG_E!N74+TI_CO_E!N74+TI_BF_E!N74+TI_GW_E!N74+TI_RPI_E!N74+TI_PF_E!N74+TI_BKBPB_E!N74+TI_CL_E!N74+TI_BNG_E!N74+TI_LBB_E!N74+TI_CPP_E!N74+TI_GTL_E!N74+TI_NSP_E!N74</f>
        <v>11700.61100601892</v>
      </c>
      <c r="O74" s="37">
        <f>TI_EHG_E!O74+TI_CO_E!O74+TI_BF_E!O74+TI_GW_E!O74+TI_RPI_E!O74+TI_PF_E!O74+TI_BKBPB_E!O74+TI_CL_E!O74+TI_BNG_E!O74+TI_LBB_E!O74+TI_CPP_E!O74+TI_GTL_E!O74+TI_NSP_E!O74</f>
        <v>9765.3129836629396</v>
      </c>
      <c r="P74" s="37">
        <f>TI_EHG_E!P74+TI_CO_E!P74+TI_BF_E!P74+TI_GW_E!P74+TI_RPI_E!P74+TI_PF_E!P74+TI_BKBPB_E!P74+TI_CL_E!P74+TI_BNG_E!P74+TI_LBB_E!P74+TI_CPP_E!P74+TI_GTL_E!P74+TI_NSP_E!P74</f>
        <v>10336.4939810834</v>
      </c>
      <c r="Q74" s="37">
        <f>TI_EHG_E!Q74+TI_CO_E!Q74+TI_BF_E!Q74+TI_GW_E!Q74+TI_RPI_E!Q74+TI_PF_E!Q74+TI_BKBPB_E!Q74+TI_CL_E!Q74+TI_BNG_E!Q74+TI_LBB_E!Q74+TI_CPP_E!Q74+TI_GTL_E!Q74+TI_NSP_E!Q74</f>
        <v>8176.2369733447977</v>
      </c>
      <c r="R74" s="37">
        <f>TI_EHG_E!R74+TI_CO_E!R74+TI_BF_E!R74+TI_GW_E!R74+TI_RPI_E!R74+TI_PF_E!R74+TI_BKBPB_E!R74+TI_CL_E!R74+TI_BNG_E!R74+TI_LBB_E!R74+TI_CPP_E!R74+TI_GTL_E!R74+TI_NSP_E!R74</f>
        <v>6283.1779879621663</v>
      </c>
      <c r="S74" s="37">
        <f>TI_EHG_E!S74+TI_CO_E!S74+TI_BF_E!S74+TI_GW_E!S74+TI_RPI_E!S74+TI_PF_E!S74+TI_BKBPB_E!S74+TI_CL_E!S74+TI_BNG_E!S74+TI_LBB_E!S74+TI_CPP_E!S74+TI_GTL_E!S74+TI_NSP_E!S74</f>
        <v>10588.966981943249</v>
      </c>
      <c r="T74" s="37">
        <f>TI_EHG_E!T74+TI_CO_E!T74+TI_BF_E!T74+TI_GW_E!T74+TI_RPI_E!T74+TI_PF_E!T74+TI_BKBPB_E!T74+TI_CL_E!T74+TI_BNG_E!T74+TI_LBB_E!T74+TI_CPP_E!T74+TI_GTL_E!T74+TI_NSP_E!T74</f>
        <v>10299.709974204639</v>
      </c>
      <c r="U74" s="37">
        <f>TI_EHG_E!U74+TI_CO_E!U74+TI_BF_E!U74+TI_GW_E!U74+TI_RPI_E!U74+TI_PF_E!U74+TI_BKBPB_E!U74+TI_CL_E!U74+TI_BNG_E!U74+TI_LBB_E!U74+TI_CPP_E!U74+TI_GTL_E!U74+TI_NSP_E!U74</f>
        <v>6960.8619948409278</v>
      </c>
      <c r="V74" s="37">
        <f>TI_EHG_E!V74+TI_CO_E!V74+TI_BF_E!V74+TI_GW_E!V74+TI_RPI_E!V74+TI_PF_E!V74+TI_BKBPB_E!V74+TI_CL_E!V74+TI_BNG_E!V74+TI_LBB_E!V74+TI_CPP_E!V74+TI_GTL_E!V74+TI_NSP_E!V74</f>
        <v>10593.544969905421</v>
      </c>
      <c r="W74" s="37">
        <f>TI_EHG_E!W74+TI_CO_E!W74+TI_BF_E!W74+TI_GW_E!W74+TI_RPI_E!W74+TI_PF_E!W74+TI_BKBPB_E!W74+TI_CL_E!W74+TI_BNG_E!W74+TI_LBB_E!W74+TI_CPP_E!W74+TI_GTL_E!W74+TI_NSP_E!W74</f>
        <v>8371.0149613069643</v>
      </c>
      <c r="X74" s="37">
        <f>TI_EHG_E!X74+TI_CO_E!X74+TI_BF_E!X74+TI_GW_E!X74+TI_RPI_E!X74+TI_PF_E!X74+TI_BKBPB_E!X74+TI_CL_E!X74+TI_BNG_E!X74+TI_LBB_E!X74+TI_CPP_E!X74+TI_GTL_E!X74+TI_NSP_E!X74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232.645399828031</v>
      </c>
      <c r="H75" s="37">
        <f>TI_EHG_E!H75+TI_CO_E!H75+TI_BF_E!H75+TI_GW_E!H75+TI_RPI_E!H75+TI_PF_E!H75+TI_BKBPB_E!H75+TI_CL_E!H75+TI_BNG_E!H75+TI_LBB_E!H75+TI_CPP_E!H75+TI_GTL_E!H75+TI_NSP_E!H75</f>
        <v>313.02665520206369</v>
      </c>
      <c r="I75" s="37">
        <f>TI_EHG_E!I75+TI_CO_E!I75+TI_BF_E!I75+TI_GW_E!I75+TI_RPI_E!I75+TI_PF_E!I75+TI_BKBPB_E!I75+TI_CL_E!I75+TI_BNG_E!I75+TI_LBB_E!I75+TI_CPP_E!I75+TI_GTL_E!I75+TI_NSP_E!I75</f>
        <v>302.96165090283745</v>
      </c>
      <c r="J75" s="37">
        <f>TI_EHG_E!J75+TI_CO_E!J75+TI_BF_E!J75+TI_GW_E!J75+TI_RPI_E!J75+TI_PF_E!J75+TI_BKBPB_E!J75+TI_CL_E!J75+TI_BNG_E!J75+TI_LBB_E!J75+TI_CPP_E!J75+TI_GTL_E!J75+TI_NSP_E!J75</f>
        <v>316.78125537403264</v>
      </c>
      <c r="K75" s="37">
        <f>TI_EHG_E!K75+TI_CO_E!K75+TI_BF_E!K75+TI_GW_E!K75+TI_RPI_E!K75+TI_PF_E!K75+TI_BKBPB_E!K75+TI_CL_E!K75+TI_BNG_E!K75+TI_LBB_E!K75+TI_CPP_E!K75+TI_GTL_E!K75+TI_NSP_E!K75</f>
        <v>403.12880481513332</v>
      </c>
      <c r="L75" s="37">
        <f>TI_EHG_E!L75+TI_CO_E!L75+TI_BF_E!L75+TI_GW_E!L75+TI_RPI_E!L75+TI_PF_E!L75+TI_BKBPB_E!L75+TI_CL_E!L75+TI_BNG_E!L75+TI_LBB_E!L75+TI_CPP_E!L75+TI_GTL_E!L75+TI_NSP_E!L75</f>
        <v>248.56216680997414</v>
      </c>
      <c r="M75" s="37">
        <f>TI_EHG_E!M75+TI_CO_E!M75+TI_BF_E!M75+TI_GW_E!M75+TI_RPI_E!M75+TI_PF_E!M75+TI_BKBPB_E!M75+TI_CL_E!M75+TI_BNG_E!M75+TI_LBB_E!M75+TI_CPP_E!M75+TI_GTL_E!M75+TI_NSP_E!M75</f>
        <v>466.74307824591563</v>
      </c>
      <c r="N75" s="37">
        <f>TI_EHG_E!N75+TI_CO_E!N75+TI_BF_E!N75+TI_GW_E!N75+TI_RPI_E!N75+TI_PF_E!N75+TI_BKBPB_E!N75+TI_CL_E!N75+TI_BNG_E!N75+TI_LBB_E!N75+TI_CPP_E!N75+TI_GTL_E!N75+TI_NSP_E!N75</f>
        <v>385.82115219260515</v>
      </c>
      <c r="O75" s="37">
        <f>TI_EHG_E!O75+TI_CO_E!O75+TI_BF_E!O75+TI_GW_E!O75+TI_RPI_E!O75+TI_PF_E!O75+TI_BKBPB_E!O75+TI_CL_E!O75+TI_BNG_E!O75+TI_LBB_E!O75+TI_CPP_E!O75+TI_GTL_E!O75+TI_NSP_E!O75</f>
        <v>474.2247635425623</v>
      </c>
      <c r="P75" s="37">
        <f>TI_EHG_E!P75+TI_CO_E!P75+TI_BF_E!P75+TI_GW_E!P75+TI_RPI_E!P75+TI_PF_E!P75+TI_BKBPB_E!P75+TI_CL_E!P75+TI_BNG_E!P75+TI_LBB_E!P75+TI_CPP_E!P75+TI_GTL_E!P75+TI_NSP_E!P75</f>
        <v>538.46569217540832</v>
      </c>
      <c r="Q75" s="37">
        <f>TI_EHG_E!Q75+TI_CO_E!Q75+TI_BF_E!Q75+TI_GW_E!Q75+TI_RPI_E!Q75+TI_PF_E!Q75+TI_BKBPB_E!Q75+TI_CL_E!Q75+TI_BNG_E!Q75+TI_LBB_E!Q75+TI_CPP_E!Q75+TI_GTL_E!Q75+TI_NSP_E!Q75</f>
        <v>540.64591573516759</v>
      </c>
      <c r="R75" s="37">
        <f>TI_EHG_E!R75+TI_CO_E!R75+TI_BF_E!R75+TI_GW_E!R75+TI_RPI_E!R75+TI_PF_E!R75+TI_BKBPB_E!R75+TI_CL_E!R75+TI_BNG_E!R75+TI_LBB_E!R75+TI_CPP_E!R75+TI_GTL_E!R75+TI_NSP_E!R75</f>
        <v>513.53877901977637</v>
      </c>
      <c r="S75" s="37">
        <f>TI_EHG_E!S75+TI_CO_E!S75+TI_BF_E!S75+TI_GW_E!S75+TI_RPI_E!S75+TI_PF_E!S75+TI_BKBPB_E!S75+TI_CL_E!S75+TI_BNG_E!S75+TI_LBB_E!S75+TI_CPP_E!S75+TI_GTL_E!S75+TI_NSP_E!S75</f>
        <v>628.96440240756647</v>
      </c>
      <c r="T75" s="37">
        <f>TI_EHG_E!T75+TI_CO_E!T75+TI_BF_E!T75+TI_GW_E!T75+TI_RPI_E!T75+TI_PF_E!T75+TI_BKBPB_E!T75+TI_CL_E!T75+TI_BNG_E!T75+TI_LBB_E!T75+TI_CPP_E!T75+TI_GTL_E!T75+TI_NSP_E!T75</f>
        <v>631.35374032674122</v>
      </c>
      <c r="U75" s="37">
        <f>TI_EHG_E!U75+TI_CO_E!U75+TI_BF_E!U75+TI_GW_E!U75+TI_RPI_E!U75+TI_PF_E!U75+TI_BKBPB_E!U75+TI_CL_E!U75+TI_BNG_E!U75+TI_LBB_E!U75+TI_CPP_E!U75+TI_GTL_E!U75+TI_NSP_E!U75</f>
        <v>573.61805674978496</v>
      </c>
      <c r="V75" s="37">
        <f>TI_EHG_E!V75+TI_CO_E!V75+TI_BF_E!V75+TI_GW_E!V75+TI_RPI_E!V75+TI_PF_E!V75+TI_BKBPB_E!V75+TI_CL_E!V75+TI_BNG_E!V75+TI_LBB_E!V75+TI_CPP_E!V75+TI_GTL_E!V75+TI_NSP_E!V75</f>
        <v>546.03233018056733</v>
      </c>
      <c r="W75" s="37">
        <f>TI_EHG_E!W75+TI_CO_E!W75+TI_BF_E!W75+TI_GW_E!W75+TI_RPI_E!W75+TI_PF_E!W75+TI_BKBPB_E!W75+TI_CL_E!W75+TI_BNG_E!W75+TI_LBB_E!W75+TI_CPP_E!W75+TI_GTL_E!W75+TI_NSP_E!W75</f>
        <v>560.07171109200328</v>
      </c>
      <c r="X75" s="37">
        <f>TI_EHG_E!X75+TI_CO_E!X75+TI_BF_E!X75+TI_GW_E!X75+TI_RPI_E!X75+TI_PF_E!X75+TI_BKBPB_E!X75+TI_CL_E!X75+TI_BNG_E!X75+TI_LBB_E!X75+TI_CPP_E!X75+TI_GTL_E!X75+TI_NSP_E!X75</f>
        <v>547.93740326741181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140.75666380051589</v>
      </c>
      <c r="D76" s="40">
        <f>TI_EHG_E!D76+TI_CO_E!D76+TI_BF_E!D76+TI_GW_E!D76+TI_RPI_E!D76+TI_PF_E!D76+TI_BKBPB_E!D76+TI_CL_E!D76+TI_BNG_E!D76+TI_LBB_E!D76+TI_CPP_E!D76+TI_GTL_E!D76+TI_NSP_E!D76</f>
        <v>139.29492691315559</v>
      </c>
      <c r="E76" s="40">
        <f>TI_EHG_E!E76+TI_CO_E!E76+TI_BF_E!E76+TI_GW_E!E76+TI_RPI_E!E76+TI_PF_E!E76+TI_BKBPB_E!E76+TI_CL_E!E76+TI_BNG_E!E76+TI_LBB_E!E76+TI_CPP_E!E76+TI_GTL_E!E76+TI_NSP_E!E76</f>
        <v>131.12639724849529</v>
      </c>
      <c r="F76" s="40">
        <f>TI_EHG_E!F76+TI_CO_E!F76+TI_BF_E!F76+TI_GW_E!F76+TI_RPI_E!F76+TI_PF_E!F76+TI_BKBPB_E!F76+TI_CL_E!F76+TI_BNG_E!F76+TI_LBB_E!F76+TI_CPP_E!F76+TI_GTL_E!F76+TI_NSP_E!F76</f>
        <v>124.33361994840929</v>
      </c>
      <c r="G76" s="40">
        <f>TI_EHG_E!G76+TI_CO_E!G76+TI_BF_E!G76+TI_GW_E!G76+TI_RPI_E!G76+TI_PF_E!G76+TI_BKBPB_E!G76+TI_CL_E!G76+TI_BNG_E!G76+TI_LBB_E!G76+TI_CPP_E!G76+TI_GTL_E!G76+TI_NSP_E!G76</f>
        <v>145.82975064488389</v>
      </c>
      <c r="H76" s="40">
        <f>TI_EHG_E!H76+TI_CO_E!H76+TI_BF_E!H76+TI_GW_E!H76+TI_RPI_E!H76+TI_PF_E!H76+TI_BKBPB_E!H76+TI_CL_E!H76+TI_BNG_E!H76+TI_LBB_E!H76+TI_CPP_E!H76+TI_GTL_E!H76+TI_NSP_E!H76</f>
        <v>152.6225279449699</v>
      </c>
      <c r="I76" s="40">
        <f>TI_EHG_E!I76+TI_CO_E!I76+TI_BF_E!I76+TI_GW_E!I76+TI_RPI_E!I76+TI_PF_E!I76+TI_BKBPB_E!I76+TI_CL_E!I76+TI_BNG_E!I76+TI_LBB_E!I76+TI_CPP_E!I76+TI_GTL_E!I76+TI_NSP_E!I76</f>
        <v>145.3138435081685</v>
      </c>
      <c r="J76" s="40">
        <f>TI_EHG_E!J76+TI_CO_E!J76+TI_BF_E!J76+TI_GW_E!J76+TI_RPI_E!J76+TI_PF_E!J76+TI_BKBPB_E!J76+TI_CL_E!J76+TI_BNG_E!J76+TI_LBB_E!J76+TI_CPP_E!J76+TI_GTL_E!J76+TI_NSP_E!J76</f>
        <v>147.20550300945831</v>
      </c>
      <c r="K76" s="40">
        <f>TI_EHG_E!K76+TI_CO_E!K76+TI_BF_E!K76+TI_GW_E!K76+TI_RPI_E!K76+TI_PF_E!K76+TI_BKBPB_E!K76+TI_CL_E!K76+TI_BNG_E!K76+TI_LBB_E!K76+TI_CPP_E!K76+TI_GTL_E!K76+TI_NSP_E!K76</f>
        <v>152.36457437661221</v>
      </c>
      <c r="L76" s="40">
        <f>TI_EHG_E!L76+TI_CO_E!L76+TI_BF_E!L76+TI_GW_E!L76+TI_RPI_E!L76+TI_PF_E!L76+TI_BKBPB_E!L76+TI_CL_E!L76+TI_BNG_E!L76+TI_LBB_E!L76+TI_CPP_E!L76+TI_GTL_E!L76+TI_NSP_E!L76</f>
        <v>161.822871883061</v>
      </c>
      <c r="M76" s="40">
        <f>TI_EHG_E!M76+TI_CO_E!M76+TI_BF_E!M76+TI_GW_E!M76+TI_RPI_E!M76+TI_PF_E!M76+TI_BKBPB_E!M76+TI_CL_E!M76+TI_BNG_E!M76+TI_LBB_E!M76+TI_CPP_E!M76+TI_GTL_E!M76+TI_NSP_E!M76</f>
        <v>153.56835769561479</v>
      </c>
      <c r="N76" s="40">
        <f>TI_EHG_E!N76+TI_CO_E!N76+TI_BF_E!N76+TI_GW_E!N76+TI_RPI_E!N76+TI_PF_E!N76+TI_BKBPB_E!N76+TI_CL_E!N76+TI_BNG_E!N76+TI_LBB_E!N76+TI_CPP_E!N76+TI_GTL_E!N76+TI_NSP_E!N76</f>
        <v>140.0687876182287</v>
      </c>
      <c r="O76" s="40">
        <f>TI_EHG_E!O76+TI_CO_E!O76+TI_BF_E!O76+TI_GW_E!O76+TI_RPI_E!O76+TI_PF_E!O76+TI_BKBPB_E!O76+TI_CL_E!O76+TI_BNG_E!O76+TI_LBB_E!O76+TI_CPP_E!O76+TI_GTL_E!O76+TI_NSP_E!O76</f>
        <v>147.97936371453139</v>
      </c>
      <c r="P76" s="40">
        <f>TI_EHG_E!P76+TI_CO_E!P76+TI_BF_E!P76+TI_GW_E!P76+TI_RPI_E!P76+TI_PF_E!P76+TI_BKBPB_E!P76+TI_CL_E!P76+TI_BNG_E!P76+TI_LBB_E!P76+TI_CPP_E!P76+TI_GTL_E!P76+TI_NSP_E!P76</f>
        <v>150.55889939810831</v>
      </c>
      <c r="Q76" s="40">
        <f>TI_EHG_E!Q76+TI_CO_E!Q76+TI_BF_E!Q76+TI_GW_E!Q76+TI_RPI_E!Q76+TI_PF_E!Q76+TI_BKBPB_E!Q76+TI_CL_E!Q76+TI_BNG_E!Q76+TI_LBB_E!Q76+TI_CPP_E!Q76+TI_GTL_E!Q76+TI_NSP_E!Q76</f>
        <v>133.1040412725709</v>
      </c>
      <c r="R76" s="40">
        <f>TI_EHG_E!R76+TI_CO_E!R76+TI_BF_E!R76+TI_GW_E!R76+TI_RPI_E!R76+TI_PF_E!R76+TI_BKBPB_E!R76+TI_CL_E!R76+TI_BNG_E!R76+TI_LBB_E!R76+TI_CPP_E!R76+TI_GTL_E!R76+TI_NSP_E!R76</f>
        <v>125.6233877901978</v>
      </c>
      <c r="S76" s="40">
        <f>TI_EHG_E!S76+TI_CO_E!S76+TI_BF_E!S76+TI_GW_E!S76+TI_RPI_E!S76+TI_PF_E!S76+TI_BKBPB_E!S76+TI_CL_E!S76+TI_BNG_E!S76+TI_LBB_E!S76+TI_CPP_E!S76+TI_GTL_E!S76+TI_NSP_E!S76</f>
        <v>126.82717110920029</v>
      </c>
      <c r="T76" s="40">
        <f>TI_EHG_E!T76+TI_CO_E!T76+TI_BF_E!T76+TI_GW_E!T76+TI_RPI_E!T76+TI_PF_E!T76+TI_BKBPB_E!T76+TI_CL_E!T76+TI_BNG_E!T76+TI_LBB_E!T76+TI_CPP_E!T76+TI_GTL_E!T76+TI_NSP_E!T76</f>
        <v>127.7214101461737</v>
      </c>
      <c r="U76" s="40">
        <f>TI_EHG_E!U76+TI_CO_E!U76+TI_BF_E!U76+TI_GW_E!U76+TI_RPI_E!U76+TI_PF_E!U76+TI_BKBPB_E!U76+TI_CL_E!U76+TI_BNG_E!U76+TI_LBB_E!U76+TI_CPP_E!U76+TI_GTL_E!U76+TI_NSP_E!U76</f>
        <v>115.8985382631126</v>
      </c>
      <c r="V76" s="40">
        <f>TI_EHG_E!V76+TI_CO_E!V76+TI_BF_E!V76+TI_GW_E!V76+TI_RPI_E!V76+TI_PF_E!V76+TI_BKBPB_E!V76+TI_CL_E!V76+TI_BNG_E!V76+TI_LBB_E!V76+TI_CPP_E!V76+TI_GTL_E!V76+TI_NSP_E!V76</f>
        <v>99.931212381771275</v>
      </c>
      <c r="W76" s="40">
        <f>TI_EHG_E!W76+TI_CO_E!W76+TI_BF_E!W76+TI_GW_E!W76+TI_RPI_E!W76+TI_PF_E!W76+TI_BKBPB_E!W76+TI_CL_E!W76+TI_BNG_E!W76+TI_LBB_E!W76+TI_CPP_E!W76+TI_GTL_E!W76+TI_NSP_E!W76</f>
        <v>120.0257953568358</v>
      </c>
      <c r="X76" s="40">
        <f>TI_EHG_E!X76+TI_CO_E!X76+TI_BF_E!X76+TI_GW_E!X76+TI_RPI_E!X76+TI_PF_E!X76+TI_BKBPB_E!X76+TI_CL_E!X76+TI_BNG_E!X76+TI_LBB_E!X76+TI_CPP_E!X76+TI_GTL_E!X76+TI_NSP_E!X76</f>
        <v>105.7609630266552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19703.18761822872</v>
      </c>
      <c r="D2" s="31">
        <f t="shared" ref="D2:W2" si="1">SUM(D3,D17,D22,D25,D26,D51,D52,D71,D74,D75,D76)</f>
        <v>18769.969045571794</v>
      </c>
      <c r="E2" s="31">
        <f t="shared" si="1"/>
        <v>19107.930180567495</v>
      </c>
      <c r="F2" s="31">
        <f t="shared" si="1"/>
        <v>19891.196216680997</v>
      </c>
      <c r="G2" s="31">
        <f t="shared" si="1"/>
        <v>20201.316766981938</v>
      </c>
      <c r="H2" s="31">
        <f t="shared" si="1"/>
        <v>20653.103009458293</v>
      </c>
      <c r="I2" s="31">
        <f t="shared" si="1"/>
        <v>20438.919776440238</v>
      </c>
      <c r="J2" s="31">
        <f t="shared" si="1"/>
        <v>20999.609630266557</v>
      </c>
      <c r="K2" s="31">
        <f t="shared" si="1"/>
        <v>20086.544625967323</v>
      </c>
      <c r="L2" s="31">
        <f t="shared" si="1"/>
        <v>20663.558641444542</v>
      </c>
      <c r="M2" s="31">
        <f t="shared" si="1"/>
        <v>20897.48177128116</v>
      </c>
      <c r="N2" s="31">
        <f t="shared" si="1"/>
        <v>19883.202235597593</v>
      </c>
      <c r="O2" s="31">
        <f t="shared" si="1"/>
        <v>17909.410318142731</v>
      </c>
      <c r="P2" s="31">
        <f t="shared" si="1"/>
        <v>17955.323989681849</v>
      </c>
      <c r="Q2" s="31">
        <f t="shared" si="1"/>
        <v>15273.022785898538</v>
      </c>
      <c r="R2" s="31">
        <f t="shared" si="1"/>
        <v>14086.828976784178</v>
      </c>
      <c r="S2" s="31">
        <f t="shared" si="1"/>
        <v>18071.329320722274</v>
      </c>
      <c r="T2" s="31">
        <f t="shared" si="1"/>
        <v>17871.812467755793</v>
      </c>
      <c r="U2" s="31">
        <f t="shared" si="1"/>
        <v>14711.707910576095</v>
      </c>
      <c r="V2" s="31">
        <f t="shared" si="1"/>
        <v>18571.028976784182</v>
      </c>
      <c r="W2" s="31">
        <f t="shared" si="1"/>
        <v>16819.609372312982</v>
      </c>
      <c r="X2" s="31">
        <f t="shared" ref="X2" si="2">SUM(X3,X17,X22,X25,X26,X51,X52,X71,X74,X75,X76)</f>
        <v>19890.680223559757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2593.007136715391</v>
      </c>
      <c r="D3" s="34">
        <f t="shared" ref="D3:W3" si="4">SUM(D4,D8,D11)</f>
        <v>2235.0646603611344</v>
      </c>
      <c r="E3" s="34">
        <f t="shared" si="4"/>
        <v>2255.5621668099743</v>
      </c>
      <c r="F3" s="34">
        <f t="shared" si="4"/>
        <v>2159.4279449699052</v>
      </c>
      <c r="G3" s="34">
        <f t="shared" si="4"/>
        <v>1772.0607910576095</v>
      </c>
      <c r="H3" s="34">
        <f t="shared" si="4"/>
        <v>1800.8823731728285</v>
      </c>
      <c r="I3" s="34">
        <f t="shared" si="4"/>
        <v>1570.4759243336196</v>
      </c>
      <c r="J3" s="34">
        <f t="shared" si="4"/>
        <v>1355.6779879621665</v>
      </c>
      <c r="K3" s="34">
        <f t="shared" si="4"/>
        <v>1156.2306104901122</v>
      </c>
      <c r="L3" s="34">
        <f t="shared" si="4"/>
        <v>1031.6514187446262</v>
      </c>
      <c r="M3" s="34">
        <f t="shared" si="4"/>
        <v>911.36380051590709</v>
      </c>
      <c r="N3" s="34">
        <f t="shared" si="4"/>
        <v>767.76233877901973</v>
      </c>
      <c r="O3" s="34">
        <f t="shared" si="4"/>
        <v>751.05649183147023</v>
      </c>
      <c r="P3" s="34">
        <f t="shared" si="4"/>
        <v>651.83662940670672</v>
      </c>
      <c r="Q3" s="34">
        <f t="shared" si="4"/>
        <v>480.67368873602749</v>
      </c>
      <c r="R3" s="34">
        <f t="shared" si="4"/>
        <v>479.63301805674979</v>
      </c>
      <c r="S3" s="34">
        <f t="shared" si="4"/>
        <v>78.870937231298356</v>
      </c>
      <c r="T3" s="34">
        <f t="shared" si="4"/>
        <v>8.854428202923474</v>
      </c>
      <c r="U3" s="34">
        <f t="shared" si="4"/>
        <v>9.2312123817712806</v>
      </c>
      <c r="V3" s="34">
        <f t="shared" si="4"/>
        <v>9.4823731728288898</v>
      </c>
      <c r="W3" s="34">
        <f t="shared" si="4"/>
        <v>7.6522785898538253</v>
      </c>
      <c r="X3" s="34">
        <f t="shared" ref="X3" si="5">SUM(X4,X8,X11)</f>
        <v>4.2642304385210661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2417.9188306104897</v>
      </c>
      <c r="D4" s="29">
        <f t="shared" ref="D4:W4" si="7">SUM(D5:D7)</f>
        <v>2142.5631126397243</v>
      </c>
      <c r="E4" s="29">
        <f t="shared" si="7"/>
        <v>2189.7437661220984</v>
      </c>
      <c r="F4" s="29">
        <f t="shared" si="7"/>
        <v>2093.6095442820292</v>
      </c>
      <c r="G4" s="29">
        <f t="shared" si="7"/>
        <v>1716.3226999140154</v>
      </c>
      <c r="H4" s="29">
        <f t="shared" si="7"/>
        <v>1800.8823731728285</v>
      </c>
      <c r="I4" s="29">
        <f t="shared" si="7"/>
        <v>1570.4759243336196</v>
      </c>
      <c r="J4" s="29">
        <f t="shared" si="7"/>
        <v>1355.6779879621665</v>
      </c>
      <c r="K4" s="29">
        <f t="shared" si="7"/>
        <v>1156.2306104901122</v>
      </c>
      <c r="L4" s="29">
        <f t="shared" si="7"/>
        <v>1031.6514187446262</v>
      </c>
      <c r="M4" s="29">
        <f t="shared" si="7"/>
        <v>911.36380051590709</v>
      </c>
      <c r="N4" s="29">
        <f t="shared" si="7"/>
        <v>767.76233877901973</v>
      </c>
      <c r="O4" s="29">
        <f t="shared" si="7"/>
        <v>751.05649183147023</v>
      </c>
      <c r="P4" s="29">
        <f t="shared" si="7"/>
        <v>651.83662940670672</v>
      </c>
      <c r="Q4" s="29">
        <f t="shared" si="7"/>
        <v>480.67368873602749</v>
      </c>
      <c r="R4" s="29">
        <f t="shared" si="7"/>
        <v>479.63301805674979</v>
      </c>
      <c r="S4" s="29">
        <f t="shared" si="7"/>
        <v>78.870937231298356</v>
      </c>
      <c r="T4" s="29">
        <f t="shared" si="7"/>
        <v>8.854428202923474</v>
      </c>
      <c r="U4" s="29">
        <f t="shared" si="7"/>
        <v>9.2312123817712806</v>
      </c>
      <c r="V4" s="29">
        <f t="shared" si="7"/>
        <v>9.4823731728288898</v>
      </c>
      <c r="W4" s="29">
        <f t="shared" si="7"/>
        <v>7.6522785898538253</v>
      </c>
      <c r="X4" s="29">
        <f t="shared" ref="X4" si="8">SUM(X5:X7)</f>
        <v>4.2642304385210661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2417.9188306104897</v>
      </c>
      <c r="D7" s="10">
        <f>TI_EHG_E_E!D7+TI_EHG_CHP_E!D7+TI_EHG_H_E!D7+TI_EHG_EDHP!D7+TI_EHG_EB!D7+TI_EHG_EPS!D7+TI_EHG_DHEP!D7</f>
        <v>2142.5631126397243</v>
      </c>
      <c r="E7" s="10">
        <f>TI_EHG_E_E!E7+TI_EHG_CHP_E!E7+TI_EHG_H_E!E7+TI_EHG_EDHP!E7+TI_EHG_EB!E7+TI_EHG_EPS!E7+TI_EHG_DHEP!E7</f>
        <v>2189.7437661220984</v>
      </c>
      <c r="F7" s="10">
        <f>TI_EHG_E_E!F7+TI_EHG_CHP_E!F7+TI_EHG_H_E!F7+TI_EHG_EDHP!F7+TI_EHG_EB!F7+TI_EHG_EPS!F7+TI_EHG_DHEP!F7</f>
        <v>2093.6095442820292</v>
      </c>
      <c r="G7" s="10">
        <f>TI_EHG_E_E!G7+TI_EHG_CHP_E!G7+TI_EHG_H_E!G7+TI_EHG_EDHP!G7+TI_EHG_EB!G7+TI_EHG_EPS!G7+TI_EHG_DHEP!G7</f>
        <v>1716.3226999140154</v>
      </c>
      <c r="H7" s="10">
        <f>TI_EHG_E_E!H7+TI_EHG_CHP_E!H7+TI_EHG_H_E!H7+TI_EHG_EDHP!H7+TI_EHG_EB!H7+TI_EHG_EPS!H7+TI_EHG_DHEP!H7</f>
        <v>1800.8823731728285</v>
      </c>
      <c r="I7" s="10">
        <f>TI_EHG_E_E!I7+TI_EHG_CHP_E!I7+TI_EHG_H_E!I7+TI_EHG_EDHP!I7+TI_EHG_EB!I7+TI_EHG_EPS!I7+TI_EHG_DHEP!I7</f>
        <v>1570.4759243336196</v>
      </c>
      <c r="J7" s="10">
        <f>TI_EHG_E_E!J7+TI_EHG_CHP_E!J7+TI_EHG_H_E!J7+TI_EHG_EDHP!J7+TI_EHG_EB!J7+TI_EHG_EPS!J7+TI_EHG_DHEP!J7</f>
        <v>1355.6779879621665</v>
      </c>
      <c r="K7" s="10">
        <f>TI_EHG_E_E!K7+TI_EHG_CHP_E!K7+TI_EHG_H_E!K7+TI_EHG_EDHP!K7+TI_EHG_EB!K7+TI_EHG_EPS!K7+TI_EHG_DHEP!K7</f>
        <v>1156.2306104901122</v>
      </c>
      <c r="L7" s="10">
        <f>TI_EHG_E_E!L7+TI_EHG_CHP_E!L7+TI_EHG_H_E!L7+TI_EHG_EDHP!L7+TI_EHG_EB!L7+TI_EHG_EPS!L7+TI_EHG_DHEP!L7</f>
        <v>1031.6514187446262</v>
      </c>
      <c r="M7" s="10">
        <f>TI_EHG_E_E!M7+TI_EHG_CHP_E!M7+TI_EHG_H_E!M7+TI_EHG_EDHP!M7+TI_EHG_EB!M7+TI_EHG_EPS!M7+TI_EHG_DHEP!M7</f>
        <v>911.36380051590709</v>
      </c>
      <c r="N7" s="10">
        <f>TI_EHG_E_E!N7+TI_EHG_CHP_E!N7+TI_EHG_H_E!N7+TI_EHG_EDHP!N7+TI_EHG_EB!N7+TI_EHG_EPS!N7+TI_EHG_DHEP!N7</f>
        <v>767.76233877901973</v>
      </c>
      <c r="O7" s="10">
        <f>TI_EHG_E_E!O7+TI_EHG_CHP_E!O7+TI_EHG_H_E!O7+TI_EHG_EDHP!O7+TI_EHG_EB!O7+TI_EHG_EPS!O7+TI_EHG_DHEP!O7</f>
        <v>751.05649183147023</v>
      </c>
      <c r="P7" s="10">
        <f>TI_EHG_E_E!P7+TI_EHG_CHP_E!P7+TI_EHG_H_E!P7+TI_EHG_EDHP!P7+TI_EHG_EB!P7+TI_EHG_EPS!P7+TI_EHG_DHEP!P7</f>
        <v>651.83662940670672</v>
      </c>
      <c r="Q7" s="10">
        <f>TI_EHG_E_E!Q7+TI_EHG_CHP_E!Q7+TI_EHG_H_E!Q7+TI_EHG_EDHP!Q7+TI_EHG_EB!Q7+TI_EHG_EPS!Q7+TI_EHG_DHEP!Q7</f>
        <v>480.67368873602749</v>
      </c>
      <c r="R7" s="10">
        <f>TI_EHG_E_E!R7+TI_EHG_CHP_E!R7+TI_EHG_H_E!R7+TI_EHG_EDHP!R7+TI_EHG_EB!R7+TI_EHG_EPS!R7+TI_EHG_DHEP!R7</f>
        <v>479.63301805674979</v>
      </c>
      <c r="S7" s="10">
        <f>TI_EHG_E_E!S7+TI_EHG_CHP_E!S7+TI_EHG_H_E!S7+TI_EHG_EDHP!S7+TI_EHG_EB!S7+TI_EHG_EPS!S7+TI_EHG_DHEP!S7</f>
        <v>78.870937231298356</v>
      </c>
      <c r="T7" s="10">
        <f>TI_EHG_E_E!T7+TI_EHG_CHP_E!T7+TI_EHG_H_E!T7+TI_EHG_EDHP!T7+TI_EHG_EB!T7+TI_EHG_EPS!T7+TI_EHG_DHEP!T7</f>
        <v>8.854428202923474</v>
      </c>
      <c r="U7" s="10">
        <f>TI_EHG_E_E!U7+TI_EHG_CHP_E!U7+TI_EHG_H_E!U7+TI_EHG_EDHP!U7+TI_EHG_EB!U7+TI_EHG_EPS!U7+TI_EHG_DHEP!U7</f>
        <v>9.2312123817712806</v>
      </c>
      <c r="V7" s="10">
        <f>TI_EHG_E_E!V7+TI_EHG_CHP_E!V7+TI_EHG_H_E!V7+TI_EHG_EDHP!V7+TI_EHG_EB!V7+TI_EHG_EPS!V7+TI_EHG_DHEP!V7</f>
        <v>9.4823731728288898</v>
      </c>
      <c r="W7" s="10">
        <f>TI_EHG_E_E!W7+TI_EHG_CHP_E!W7+TI_EHG_H_E!W7+TI_EHG_EDHP!W7+TI_EHG_EB!W7+TI_EHG_EPS!W7+TI_EHG_DHEP!W7</f>
        <v>7.6522785898538253</v>
      </c>
      <c r="X7" s="10">
        <f>TI_EHG_E_E!X7+TI_EHG_CHP_E!X7+TI_EHG_H_E!X7+TI_EHG_EDHP!X7+TI_EHG_EB!X7+TI_EHG_EPS!X7+TI_EHG_DHEP!X7</f>
        <v>4.2642304385210661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175.08830610490111</v>
      </c>
      <c r="D8" s="29">
        <f t="shared" ref="D8:W8" si="10">SUM(D9:D10)</f>
        <v>92.501547721410134</v>
      </c>
      <c r="E8" s="29">
        <f t="shared" si="10"/>
        <v>65.818400687876178</v>
      </c>
      <c r="F8" s="29">
        <f t="shared" si="10"/>
        <v>65.818400687876178</v>
      </c>
      <c r="G8" s="29">
        <f t="shared" si="10"/>
        <v>55.738091143594147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175.08830610490111</v>
      </c>
      <c r="D9" s="10">
        <f>TI_EHG_E_E!D9+TI_EHG_CHP_E!D9+TI_EHG_H_E!D9+TI_EHG_EDHP!D9+TI_EHG_EB!D9+TI_EHG_EPS!D9+TI_EHG_DHEP!D9</f>
        <v>92.501547721410134</v>
      </c>
      <c r="E9" s="10">
        <f>TI_EHG_E_E!E9+TI_EHG_CHP_E!E9+TI_EHG_H_E!E9+TI_EHG_EDHP!E9+TI_EHG_EB!E9+TI_EHG_EPS!E9+TI_EHG_DHEP!E9</f>
        <v>65.818400687876178</v>
      </c>
      <c r="F9" s="10">
        <f>TI_EHG_E_E!F9+TI_EHG_CHP_E!F9+TI_EHG_H_E!F9+TI_EHG_EDHP!F9+TI_EHG_EB!F9+TI_EHG_EPS!F9+TI_EHG_DHEP!F9</f>
        <v>65.818400687876178</v>
      </c>
      <c r="G9" s="10">
        <f>TI_EHG_E_E!G9+TI_EHG_CHP_E!G9+TI_EHG_H_E!G9+TI_EHG_EDHP!G9+TI_EHG_EB!G9+TI_EHG_EPS!G9+TI_EHG_DHEP!G9</f>
        <v>55.738091143594147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646.71822871883057</v>
      </c>
      <c r="D17" s="37">
        <f t="shared" ref="D17:W17" si="16">SUM(D18:D21)</f>
        <v>545.53602751504718</v>
      </c>
      <c r="E17" s="37">
        <f t="shared" si="16"/>
        <v>548.37824591573519</v>
      </c>
      <c r="F17" s="37">
        <f t="shared" si="16"/>
        <v>453.63525365434208</v>
      </c>
      <c r="G17" s="37">
        <f t="shared" si="16"/>
        <v>554.08907996560629</v>
      </c>
      <c r="H17" s="37">
        <f t="shared" si="16"/>
        <v>553.64711951848665</v>
      </c>
      <c r="I17" s="37">
        <f t="shared" si="16"/>
        <v>648.02708512467746</v>
      </c>
      <c r="J17" s="37">
        <f t="shared" si="16"/>
        <v>585.60240756663802</v>
      </c>
      <c r="K17" s="37">
        <f t="shared" si="16"/>
        <v>566.09578675838338</v>
      </c>
      <c r="L17" s="37">
        <f t="shared" si="16"/>
        <v>239.45021496130693</v>
      </c>
      <c r="M17" s="37">
        <f t="shared" si="16"/>
        <v>379.44488392089414</v>
      </c>
      <c r="N17" s="37">
        <f t="shared" si="16"/>
        <v>411.41917454858122</v>
      </c>
      <c r="O17" s="37">
        <f t="shared" si="16"/>
        <v>419.70472914875324</v>
      </c>
      <c r="P17" s="37">
        <f t="shared" si="16"/>
        <v>434.90017196904546</v>
      </c>
      <c r="Q17" s="37">
        <f t="shared" si="16"/>
        <v>442.05116079105755</v>
      </c>
      <c r="R17" s="37">
        <f t="shared" si="16"/>
        <v>419.79079965606195</v>
      </c>
      <c r="S17" s="37">
        <f t="shared" si="16"/>
        <v>456.24815133276002</v>
      </c>
      <c r="T17" s="37">
        <f t="shared" si="16"/>
        <v>472.30799656061913</v>
      </c>
      <c r="U17" s="37">
        <f t="shared" si="16"/>
        <v>459.13293207222694</v>
      </c>
      <c r="V17" s="37">
        <f t="shared" si="16"/>
        <v>487.68847807394673</v>
      </c>
      <c r="W17" s="37">
        <f t="shared" si="16"/>
        <v>363.83705932932077</v>
      </c>
      <c r="X17" s="37">
        <f t="shared" ref="X17" si="17">SUM(X18:X21)</f>
        <v>412.42923473774721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86.672398968185718</v>
      </c>
      <c r="D19" s="10">
        <f>TI_EHG_E_E!D19+TI_EHG_CHP_E!D19+TI_EHG_H_E!D19+TI_EHG_EDHP!D19+TI_EHG_EB!D19+TI_EHG_EPS!D19+TI_EHG_DHEP!D19</f>
        <v>67.17540842648323</v>
      </c>
      <c r="E19" s="10">
        <f>TI_EHG_E_E!E19+TI_EHG_CHP_E!E19+TI_EHG_H_E!E19+TI_EHG_EDHP!E19+TI_EHG_EB!E19+TI_EHG_EPS!E19+TI_EHG_DHEP!E19</f>
        <v>57.717110920034393</v>
      </c>
      <c r="F19" s="10">
        <f>TI_EHG_E_E!F19+TI_EHG_CHP_E!F19+TI_EHG_H_E!F19+TI_EHG_EDHP!F19+TI_EHG_EB!F19+TI_EHG_EPS!F19+TI_EHG_DHEP!F19</f>
        <v>42.17540842648323</v>
      </c>
      <c r="G19" s="10">
        <f>TI_EHG_E_E!G19+TI_EHG_CHP_E!G19+TI_EHG_H_E!G19+TI_EHG_EDHP!G19+TI_EHG_EB!G19+TI_EHG_EPS!G19+TI_EHG_DHEP!G19</f>
        <v>63.499570077386068</v>
      </c>
      <c r="H19" s="10">
        <f>TI_EHG_E_E!H19+TI_EHG_CHP_E!H19+TI_EHG_H_E!H19+TI_EHG_EDHP!H19+TI_EHG_EB!H19+TI_EHG_EPS!H19+TI_EHG_DHEP!H19</f>
        <v>49.634565778159917</v>
      </c>
      <c r="I19" s="10">
        <f>TI_EHG_E_E!I19+TI_EHG_CHP_E!I19+TI_EHG_H_E!I19+TI_EHG_EDHP!I19+TI_EHG_EB!I19+TI_EHG_EPS!I19+TI_EHG_DHEP!I19</f>
        <v>86.715391229578671</v>
      </c>
      <c r="J19" s="10">
        <f>TI_EHG_E_E!J19+TI_EHG_CHP_E!J19+TI_EHG_H_E!J19+TI_EHG_EDHP!J19+TI_EHG_EB!J19+TI_EHG_EPS!J19+TI_EHG_DHEP!J19</f>
        <v>95.442820292347378</v>
      </c>
      <c r="K19" s="10">
        <f>TI_EHG_E_E!K19+TI_EHG_CHP_E!K19+TI_EHG_H_E!K19+TI_EHG_EDHP!K19+TI_EHG_EB!K19+TI_EHG_EPS!K19+TI_EHG_DHEP!K19</f>
        <v>31.74978503869303</v>
      </c>
      <c r="L19" s="10">
        <f>TI_EHG_E_E!L19+TI_EHG_CHP_E!L19+TI_EHG_H_E!L19+TI_EHG_EDHP!L19+TI_EHG_EB!L19+TI_EHG_EPS!L19+TI_EHG_DHEP!L19</f>
        <v>13.26311263972485</v>
      </c>
      <c r="M19" s="10">
        <f>TI_EHG_E_E!M19+TI_EHG_CHP_E!M19+TI_EHG_H_E!M19+TI_EHG_EDHP!M19+TI_EHG_EB!M19+TI_EHG_EPS!M19+TI_EHG_DHEP!M19</f>
        <v>16.42304385210662</v>
      </c>
      <c r="N19" s="10">
        <f>TI_EHG_E_E!N19+TI_EHG_CHP_E!N19+TI_EHG_H_E!N19+TI_EHG_EDHP!N19+TI_EHG_EB!N19+TI_EHG_EPS!N19+TI_EHG_DHEP!N19</f>
        <v>14.552880481513331</v>
      </c>
      <c r="O19" s="10">
        <f>TI_EHG_E_E!O19+TI_EHG_CHP_E!O19+TI_EHG_H_E!O19+TI_EHG_EDHP!O19+TI_EHG_EB!O19+TI_EHG_EPS!O19+TI_EHG_DHEP!O19</f>
        <v>3.6113499570077394</v>
      </c>
      <c r="P19" s="10">
        <f>TI_EHG_E_E!P19+TI_EHG_CHP_E!P19+TI_EHG_H_E!P19+TI_EHG_EDHP!P19+TI_EHG_EB!P19+TI_EHG_EPS!P19+TI_EHG_DHEP!P19</f>
        <v>9.802235597592432</v>
      </c>
      <c r="Q19" s="10">
        <f>TI_EHG_E_E!Q19+TI_EHG_CHP_E!Q19+TI_EHG_H_E!Q19+TI_EHG_EDHP!Q19+TI_EHG_EB!Q19+TI_EHG_EPS!Q19+TI_EHG_DHEP!Q19</f>
        <v>6.9217540842648315</v>
      </c>
      <c r="R19" s="10">
        <f>TI_EHG_E_E!R19+TI_EHG_CHP_E!R19+TI_EHG_H_E!R19+TI_EHG_EDHP!R19+TI_EHG_EB!R19+TI_EHG_EPS!R19+TI_EHG_DHEP!R19</f>
        <v>2.837489251934652</v>
      </c>
      <c r="S19" s="10">
        <f>TI_EHG_E_E!S19+TI_EHG_CHP_E!S19+TI_EHG_H_E!S19+TI_EHG_EDHP!S19+TI_EHG_EB!S19+TI_EHG_EPS!S19+TI_EHG_DHEP!S19</f>
        <v>2.1066208082545139</v>
      </c>
      <c r="T19" s="10">
        <f>TI_EHG_E_E!T19+TI_EHG_CHP_E!T19+TI_EHG_H_E!T19+TI_EHG_EDHP!T19+TI_EHG_EB!T19+TI_EHG_EPS!T19+TI_EHG_DHEP!T19</f>
        <v>1.162940670679278</v>
      </c>
      <c r="U19" s="10">
        <f>TI_EHG_E_E!U19+TI_EHG_CHP_E!U19+TI_EHG_H_E!U19+TI_EHG_EDHP!U19+TI_EHG_EB!U19+TI_EHG_EPS!U19+TI_EHG_DHEP!U19</f>
        <v>1.487532244196045</v>
      </c>
      <c r="V19" s="10">
        <f>TI_EHG_E_E!V19+TI_EHG_CHP_E!V19+TI_EHG_H_E!V19+TI_EHG_EDHP!V19+TI_EHG_EB!V19+TI_EHG_EPS!V19+TI_EHG_DHEP!V19</f>
        <v>1.3241616509028371</v>
      </c>
      <c r="W19" s="10">
        <f>TI_EHG_E_E!W19+TI_EHG_CHP_E!W19+TI_EHG_H_E!W19+TI_EHG_EDHP!W19+TI_EHG_EB!W19+TI_EHG_EPS!W19+TI_EHG_DHEP!W19</f>
        <v>1.992691315563198</v>
      </c>
      <c r="X19" s="10">
        <f>TI_EHG_E_E!X19+TI_EHG_CHP_E!X19+TI_EHG_H_E!X19+TI_EHG_EDHP!X19+TI_EHG_EB!X19+TI_EHG_EPS!X19+TI_EHG_DHEP!X19</f>
        <v>1.2274290627687019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560.04582975064488</v>
      </c>
      <c r="D20" s="10">
        <f>TI_EHG_E_E!D20+TI_EHG_CHP_E!D20+TI_EHG_H_E!D20+TI_EHG_EDHP!D20+TI_EHG_EB!D20+TI_EHG_EPS!D20+TI_EHG_DHEP!D20</f>
        <v>478.36061908856391</v>
      </c>
      <c r="E20" s="10">
        <f>TI_EHG_E_E!E20+TI_EHG_CHP_E!E20+TI_EHG_H_E!E20+TI_EHG_EDHP!E20+TI_EHG_EB!E20+TI_EHG_EPS!E20+TI_EHG_DHEP!E20</f>
        <v>490.66113499570082</v>
      </c>
      <c r="F20" s="10">
        <f>TI_EHG_E_E!F20+TI_EHG_CHP_E!F20+TI_EHG_H_E!F20+TI_EHG_EDHP!F20+TI_EHG_EB!F20+TI_EHG_EPS!F20+TI_EHG_DHEP!F20</f>
        <v>411.45984522785886</v>
      </c>
      <c r="G20" s="10">
        <f>TI_EHG_E_E!G20+TI_EHG_CHP_E!G20+TI_EHG_H_E!G20+TI_EHG_EDHP!G20+TI_EHG_EB!G20+TI_EHG_EPS!G20+TI_EHG_DHEP!G20</f>
        <v>490.58950988822016</v>
      </c>
      <c r="H20" s="10">
        <f>TI_EHG_E_E!H20+TI_EHG_CHP_E!H20+TI_EHG_H_E!H20+TI_EHG_EDHP!H20+TI_EHG_EB!H20+TI_EHG_EPS!H20+TI_EHG_DHEP!H20</f>
        <v>504.01255374032672</v>
      </c>
      <c r="I20" s="10">
        <f>TI_EHG_E_E!I20+TI_EHG_CHP_E!I20+TI_EHG_H_E!I20+TI_EHG_EDHP!I20+TI_EHG_EB!I20+TI_EHG_EPS!I20+TI_EHG_DHEP!I20</f>
        <v>561.31169389509876</v>
      </c>
      <c r="J20" s="10">
        <f>TI_EHG_E_E!J20+TI_EHG_CHP_E!J20+TI_EHG_H_E!J20+TI_EHG_EDHP!J20+TI_EHG_EB!J20+TI_EHG_EPS!J20+TI_EHG_DHEP!J20</f>
        <v>490.15958727429063</v>
      </c>
      <c r="K20" s="10">
        <f>TI_EHG_E_E!K20+TI_EHG_CHP_E!K20+TI_EHG_H_E!K20+TI_EHG_EDHP!K20+TI_EHG_EB!K20+TI_EHG_EPS!K20+TI_EHG_DHEP!K20</f>
        <v>534.34600171969032</v>
      </c>
      <c r="L20" s="10">
        <f>TI_EHG_E_E!L20+TI_EHG_CHP_E!L20+TI_EHG_H_E!L20+TI_EHG_EDHP!L20+TI_EHG_EB!L20+TI_EHG_EPS!L20+TI_EHG_DHEP!L20</f>
        <v>226.18710232158207</v>
      </c>
      <c r="M20" s="10">
        <f>TI_EHG_E_E!M20+TI_EHG_CHP_E!M20+TI_EHG_H_E!M20+TI_EHG_EDHP!M20+TI_EHG_EB!M20+TI_EHG_EPS!M20+TI_EHG_DHEP!M20</f>
        <v>348.45227858985373</v>
      </c>
      <c r="N20" s="10">
        <f>TI_EHG_E_E!N20+TI_EHG_CHP_E!N20+TI_EHG_H_E!N20+TI_EHG_EDHP!N20+TI_EHG_EB!N20+TI_EHG_EPS!N20+TI_EHG_DHEP!N20</f>
        <v>373.26835769561472</v>
      </c>
      <c r="O20" s="10">
        <f>TI_EHG_E_E!O20+TI_EHG_CHP_E!O20+TI_EHG_H_E!O20+TI_EHG_EDHP!O20+TI_EHG_EB!O20+TI_EHG_EPS!O20+TI_EHG_DHEP!O20</f>
        <v>386.35709372312982</v>
      </c>
      <c r="P20" s="10">
        <f>TI_EHG_E_E!P20+TI_EHG_CHP_E!P20+TI_EHG_H_E!P20+TI_EHG_EDHP!P20+TI_EHG_EB!P20+TI_EHG_EPS!P20+TI_EHG_DHEP!P20</f>
        <v>395.52880481513319</v>
      </c>
      <c r="Q20" s="10">
        <f>TI_EHG_E_E!Q20+TI_EHG_CHP_E!Q20+TI_EHG_H_E!Q20+TI_EHG_EDHP!Q20+TI_EHG_EB!Q20+TI_EHG_EPS!Q20+TI_EHG_DHEP!Q20</f>
        <v>399.80412725709368</v>
      </c>
      <c r="R20" s="10">
        <f>TI_EHG_E_E!R20+TI_EHG_CHP_E!R20+TI_EHG_H_E!R20+TI_EHG_EDHP!R20+TI_EHG_EB!R20+TI_EHG_EPS!R20+TI_EHG_DHEP!R20</f>
        <v>387.71857265692182</v>
      </c>
      <c r="S20" s="10">
        <f>TI_EHG_E_E!S20+TI_EHG_CHP_E!S20+TI_EHG_H_E!S20+TI_EHG_EDHP!S20+TI_EHG_EB!S20+TI_EHG_EPS!S20+TI_EHG_DHEP!S20</f>
        <v>424.09475494410998</v>
      </c>
      <c r="T20" s="10">
        <f>TI_EHG_E_E!T20+TI_EHG_CHP_E!T20+TI_EHG_H_E!T20+TI_EHG_EDHP!T20+TI_EHG_EB!T20+TI_EHG_EPS!T20+TI_EHG_DHEP!T20</f>
        <v>442.16827171109202</v>
      </c>
      <c r="U20" s="10">
        <f>TI_EHG_E_E!U20+TI_EHG_CHP_E!U20+TI_EHG_H_E!U20+TI_EHG_EDHP!U20+TI_EHG_EB!U20+TI_EHG_EPS!U20+TI_EHG_DHEP!U20</f>
        <v>428.55399828030949</v>
      </c>
      <c r="V20" s="10">
        <f>TI_EHG_E_E!V20+TI_EHG_CHP_E!V20+TI_EHG_H_E!V20+TI_EHG_EDHP!V20+TI_EHG_EB!V20+TI_EHG_EPS!V20+TI_EHG_DHEP!V20</f>
        <v>455.23551160791061</v>
      </c>
      <c r="W20" s="10">
        <f>TI_EHG_E_E!W20+TI_EHG_CHP_E!W20+TI_EHG_H_E!W20+TI_EHG_EDHP!W20+TI_EHG_EB!W20+TI_EHG_EPS!W20+TI_EHG_DHEP!W20</f>
        <v>333.31418744625972</v>
      </c>
      <c r="X20" s="10">
        <f>TI_EHG_E_E!X20+TI_EHG_CHP_E!X20+TI_EHG_H_E!X20+TI_EHG_EDHP!X20+TI_EHG_EB!X20+TI_EHG_EPS!X20+TI_EHG_DHEP!X20</f>
        <v>393.82579535683578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14.569561478933791</v>
      </c>
      <c r="N21" s="10">
        <f>TI_EHG_E_E!N21+TI_EHG_CHP_E!N21+TI_EHG_H_E!N21+TI_EHG_EDHP!N21+TI_EHG_EB!N21+TI_EHG_EPS!N21+TI_EHG_DHEP!N21</f>
        <v>23.597936371453141</v>
      </c>
      <c r="O21" s="10">
        <f>TI_EHG_E_E!O21+TI_EHG_CHP_E!O21+TI_EHG_H_E!O21+TI_EHG_EDHP!O21+TI_EHG_EB!O21+TI_EHG_EPS!O21+TI_EHG_DHEP!O21</f>
        <v>29.736285468615652</v>
      </c>
      <c r="P21" s="10">
        <f>TI_EHG_E_E!P21+TI_EHG_CHP_E!P21+TI_EHG_H_E!P21+TI_EHG_EDHP!P21+TI_EHG_EB!P21+TI_EHG_EPS!P21+TI_EHG_DHEP!P21</f>
        <v>29.56913155631986</v>
      </c>
      <c r="Q21" s="10">
        <f>TI_EHG_E_E!Q21+TI_EHG_CHP_E!Q21+TI_EHG_H_E!Q21+TI_EHG_EDHP!Q21+TI_EHG_EB!Q21+TI_EHG_EPS!Q21+TI_EHG_DHEP!Q21</f>
        <v>35.325279449699053</v>
      </c>
      <c r="R21" s="10">
        <f>TI_EHG_E_E!R21+TI_EHG_CHP_E!R21+TI_EHG_H_E!R21+TI_EHG_EDHP!R21+TI_EHG_EB!R21+TI_EHG_EPS!R21+TI_EHG_DHEP!R21</f>
        <v>29.2347377472055</v>
      </c>
      <c r="S21" s="10">
        <f>TI_EHG_E_E!S21+TI_EHG_CHP_E!S21+TI_EHG_H_E!S21+TI_EHG_EDHP!S21+TI_EHG_EB!S21+TI_EHG_EPS!S21+TI_EHG_DHEP!S21</f>
        <v>30.046775580395529</v>
      </c>
      <c r="T21" s="10">
        <f>TI_EHG_E_E!T21+TI_EHG_CHP_E!T21+TI_EHG_H_E!T21+TI_EHG_EDHP!T21+TI_EHG_EB!T21+TI_EHG_EPS!T21+TI_EHG_DHEP!T21</f>
        <v>28.976784178847801</v>
      </c>
      <c r="U21" s="10">
        <f>TI_EHG_E_E!U21+TI_EHG_CHP_E!U21+TI_EHG_H_E!U21+TI_EHG_EDHP!U21+TI_EHG_EB!U21+TI_EHG_EPS!U21+TI_EHG_DHEP!U21</f>
        <v>29.091401547721411</v>
      </c>
      <c r="V21" s="10">
        <f>TI_EHG_E_E!V21+TI_EHG_CHP_E!V21+TI_EHG_H_E!V21+TI_EHG_EDHP!V21+TI_EHG_EB!V21+TI_EHG_EPS!V21+TI_EHG_DHEP!V21</f>
        <v>31.128804815133279</v>
      </c>
      <c r="W21" s="10">
        <f>TI_EHG_E_E!W21+TI_EHG_CHP_E!W21+TI_EHG_H_E!W21+TI_EHG_EDHP!W21+TI_EHG_EB!W21+TI_EHG_EPS!W21+TI_EHG_DHEP!W21</f>
        <v>28.530180567497851</v>
      </c>
      <c r="X21" s="10">
        <f>TI_EHG_E_E!X21+TI_EHG_CHP_E!X21+TI_EHG_H_E!X21+TI_EHG_EDHP!X21+TI_EHG_EB!X21+TI_EHG_EPS!X21+TI_EHG_DHEP!X21</f>
        <v>17.376010318142729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180.29054170249353</v>
      </c>
      <c r="D26" s="37">
        <f t="shared" ref="D26:W26" si="22">SUM(D27,D33)</f>
        <v>365.06629406706782</v>
      </c>
      <c r="E26" s="37">
        <f t="shared" si="22"/>
        <v>194.44918314703349</v>
      </c>
      <c r="F26" s="37">
        <f t="shared" si="22"/>
        <v>234.51315563198619</v>
      </c>
      <c r="G26" s="37">
        <f t="shared" si="22"/>
        <v>382.53559759243331</v>
      </c>
      <c r="H26" s="37">
        <f t="shared" si="22"/>
        <v>410.89131556319865</v>
      </c>
      <c r="I26" s="37">
        <f t="shared" si="22"/>
        <v>321.56302665520201</v>
      </c>
      <c r="J26" s="37">
        <f t="shared" si="22"/>
        <v>183.62467755803951</v>
      </c>
      <c r="K26" s="37">
        <f t="shared" si="22"/>
        <v>73.239638865004295</v>
      </c>
      <c r="L26" s="37">
        <f t="shared" si="22"/>
        <v>58.918486672398963</v>
      </c>
      <c r="M26" s="37">
        <f t="shared" si="22"/>
        <v>85.526053310404137</v>
      </c>
      <c r="N26" s="37">
        <f t="shared" si="22"/>
        <v>71.550988822012044</v>
      </c>
      <c r="O26" s="37">
        <f t="shared" si="22"/>
        <v>60.370679277730005</v>
      </c>
      <c r="P26" s="37">
        <f t="shared" si="22"/>
        <v>49.061220980223553</v>
      </c>
      <c r="Q26" s="37">
        <f t="shared" si="22"/>
        <v>34.646947549441101</v>
      </c>
      <c r="R26" s="37">
        <f t="shared" si="22"/>
        <v>37.505417024935511</v>
      </c>
      <c r="S26" s="37">
        <f t="shared" si="22"/>
        <v>36.613155631986245</v>
      </c>
      <c r="T26" s="37">
        <f t="shared" si="22"/>
        <v>35.924591573516771</v>
      </c>
      <c r="U26" s="37">
        <f t="shared" si="22"/>
        <v>31.539810834049867</v>
      </c>
      <c r="V26" s="37">
        <f t="shared" si="22"/>
        <v>12.17901977644024</v>
      </c>
      <c r="W26" s="37">
        <f t="shared" si="22"/>
        <v>16.712209802235595</v>
      </c>
      <c r="X26" s="37">
        <f t="shared" ref="X26" si="23">SUM(X27,X33)</f>
        <v>26.436801375752363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180.29054170249353</v>
      </c>
      <c r="D33" s="29">
        <f t="shared" ref="D33:W33" si="28">SUM(D34:D50)</f>
        <v>365.06629406706782</v>
      </c>
      <c r="E33" s="29">
        <f t="shared" si="28"/>
        <v>194.44918314703349</v>
      </c>
      <c r="F33" s="29">
        <f t="shared" si="28"/>
        <v>234.51315563198619</v>
      </c>
      <c r="G33" s="29">
        <f t="shared" si="28"/>
        <v>382.53559759243331</v>
      </c>
      <c r="H33" s="29">
        <f t="shared" si="28"/>
        <v>410.89131556319865</v>
      </c>
      <c r="I33" s="29">
        <f t="shared" si="28"/>
        <v>321.56302665520201</v>
      </c>
      <c r="J33" s="29">
        <f t="shared" si="28"/>
        <v>183.62467755803951</v>
      </c>
      <c r="K33" s="29">
        <f t="shared" si="28"/>
        <v>73.239638865004295</v>
      </c>
      <c r="L33" s="29">
        <f t="shared" si="28"/>
        <v>58.918486672398963</v>
      </c>
      <c r="M33" s="29">
        <f t="shared" si="28"/>
        <v>85.526053310404137</v>
      </c>
      <c r="N33" s="29">
        <f t="shared" si="28"/>
        <v>71.550988822012044</v>
      </c>
      <c r="O33" s="29">
        <f t="shared" si="28"/>
        <v>60.370679277730005</v>
      </c>
      <c r="P33" s="29">
        <f t="shared" si="28"/>
        <v>49.061220980223553</v>
      </c>
      <c r="Q33" s="29">
        <f t="shared" si="28"/>
        <v>34.646947549441101</v>
      </c>
      <c r="R33" s="29">
        <f t="shared" si="28"/>
        <v>37.505417024935511</v>
      </c>
      <c r="S33" s="29">
        <f t="shared" si="28"/>
        <v>36.613155631986245</v>
      </c>
      <c r="T33" s="29">
        <f t="shared" si="28"/>
        <v>35.924591573516771</v>
      </c>
      <c r="U33" s="29">
        <f t="shared" si="28"/>
        <v>31.539810834049867</v>
      </c>
      <c r="V33" s="29">
        <f t="shared" si="28"/>
        <v>12.17901977644024</v>
      </c>
      <c r="W33" s="29">
        <f t="shared" si="28"/>
        <v>16.712209802235595</v>
      </c>
      <c r="X33" s="29">
        <f t="shared" ref="X33" si="29">SUM(X34:X50)</f>
        <v>26.436801375752363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28.37489251934652</v>
      </c>
      <c r="N34" s="10">
        <f>TI_EHG_E_E!N34+TI_EHG_CHP_E!N34+TI_EHG_H_E!N34+TI_EHG_EDHP!N34+TI_EHG_EB!N34+TI_EHG_EPS!N34+TI_EHG_DHEP!N34</f>
        <v>34.286328460877037</v>
      </c>
      <c r="O34" s="10">
        <f>TI_EHG_E_E!O34+TI_EHG_CHP_E!O34+TI_EHG_H_E!O34+TI_EHG_EDHP!O34+TI_EHG_EB!O34+TI_EHG_EPS!O34+TI_EHG_DHEP!O34</f>
        <v>33.104041272570932</v>
      </c>
      <c r="P34" s="10">
        <f>TI_EHG_E_E!P34+TI_EHG_CHP_E!P34+TI_EHG_H_E!P34+TI_EHG_EDHP!P34+TI_EHG_EB!P34+TI_EHG_EPS!P34+TI_EHG_DHEP!P34</f>
        <v>34.286328460877037</v>
      </c>
      <c r="Q34" s="10">
        <f>TI_EHG_E_E!Q34+TI_EHG_CHP_E!Q34+TI_EHG_H_E!Q34+TI_EHG_EDHP!Q34+TI_EHG_EB!Q34+TI_EHG_EPS!Q34+TI_EHG_DHEP!Q34</f>
        <v>23.645743766122099</v>
      </c>
      <c r="R34" s="10">
        <f>TI_EHG_E_E!R34+TI_EHG_CHP_E!R34+TI_EHG_H_E!R34+TI_EHG_EDHP!R34+TI_EHG_EB!R34+TI_EHG_EPS!R34+TI_EHG_DHEP!R34</f>
        <v>27.192605331040411</v>
      </c>
      <c r="S34" s="10">
        <f>TI_EHG_E_E!S34+TI_EHG_CHP_E!S34+TI_EHG_H_E!S34+TI_EHG_EDHP!S34+TI_EHG_EB!S34+TI_EHG_EPS!S34+TI_EHG_DHEP!S34</f>
        <v>28.37489251934652</v>
      </c>
      <c r="T34" s="10">
        <f>TI_EHG_E_E!T34+TI_EHG_CHP_E!T34+TI_EHG_H_E!T34+TI_EHG_EDHP!T34+TI_EHG_EB!T34+TI_EHG_EPS!T34+TI_EHG_DHEP!T34</f>
        <v>26.36500429922614</v>
      </c>
      <c r="U34" s="10">
        <f>TI_EHG_E_E!U34+TI_EHG_CHP_E!U34+TI_EHG_H_E!U34+TI_EHG_EDHP!U34+TI_EHG_EB!U34+TI_EHG_EPS!U34+TI_EHG_DHEP!U34</f>
        <v>22.81814273430782</v>
      </c>
      <c r="V34" s="10">
        <f>TI_EHG_E_E!V34+TI_EHG_CHP_E!V34+TI_EHG_H_E!V34+TI_EHG_EDHP!V34+TI_EHG_EB!V34+TI_EHG_EPS!V34+TI_EHG_DHEP!V34</f>
        <v>5.0838349097162503</v>
      </c>
      <c r="W34" s="10">
        <f>TI_EHG_E_E!W34+TI_EHG_CHP_E!W34+TI_EHG_H_E!W34+TI_EHG_EDHP!W34+TI_EHG_EB!W34+TI_EHG_EPS!W34+TI_EHG_DHEP!W34</f>
        <v>10.28589853826311</v>
      </c>
      <c r="X34" s="10">
        <f>TI_EHG_E_E!X34+TI_EHG_CHP_E!X34+TI_EHG_H_E!X34+TI_EHG_EDHP!X34+TI_EHG_EB!X34+TI_EHG_EPS!X34+TI_EHG_DHEP!X34</f>
        <v>16.197334479793639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0.1098882201203783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1.098710232158211</v>
      </c>
      <c r="U36" s="10">
        <f>TI_EHG_E_E!U36+TI_EHG_CHP_E!U36+TI_EHG_H_E!U36+TI_EHG_EDHP!U36+TI_EHG_EB!U36+TI_EHG_EPS!U36+TI_EHG_DHEP!U36</f>
        <v>0.8789337919174548</v>
      </c>
      <c r="V36" s="10">
        <f>TI_EHG_E_E!V36+TI_EHG_CHP_E!V36+TI_EHG_H_E!V36+TI_EHG_EDHP!V36+TI_EHG_EB!V36+TI_EHG_EPS!V36+TI_EHG_DHEP!V36</f>
        <v>0.98882201203783315</v>
      </c>
      <c r="W36" s="10">
        <f>TI_EHG_E_E!W36+TI_EHG_CHP_E!W36+TI_EHG_H_E!W36+TI_EHG_EDHP!W36+TI_EHG_EB!W36+TI_EHG_EPS!W36+TI_EHG_DHEP!W36</f>
        <v>0.67781599312123808</v>
      </c>
      <c r="X36" s="10">
        <f>TI_EHG_E_E!X36+TI_EHG_CHP_E!X36+TI_EHG_H_E!X36+TI_EHG_EDHP!X36+TI_EHG_EB!X36+TI_EHG_EPS!X36+TI_EHG_DHEP!X36</f>
        <v>0.56483233018056744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1.026999140154772</v>
      </c>
      <c r="E41" s="10">
        <f>TI_EHG_E_E!E41+TI_EHG_CHP_E!E41+TI_EHG_H_E!E41+TI_EHG_EDHP!E41+TI_EHG_EB!E41+TI_EHG_EPS!E41+TI_EHG_DHEP!E41</f>
        <v>1.026999140154772</v>
      </c>
      <c r="F41" s="10">
        <f>TI_EHG_E_E!F41+TI_EHG_CHP_E!F41+TI_EHG_H_E!F41+TI_EHG_EDHP!F41+TI_EHG_EB!F41+TI_EHG_EPS!F41+TI_EHG_DHEP!F41</f>
        <v>1.026999140154772</v>
      </c>
      <c r="G41" s="10">
        <f>TI_EHG_E_E!G41+TI_EHG_CHP_E!G41+TI_EHG_H_E!G41+TI_EHG_EDHP!G41+TI_EHG_EB!G41+TI_EHG_EPS!G41+TI_EHG_DHEP!G41</f>
        <v>1.026999140154772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2.0540842648323299</v>
      </c>
      <c r="J41" s="10">
        <f>TI_EHG_E_E!J41+TI_EHG_CHP_E!J41+TI_EHG_H_E!J41+TI_EHG_EDHP!J41+TI_EHG_EB!J41+TI_EHG_EPS!J41+TI_EHG_DHEP!J41</f>
        <v>3.0810834049871021</v>
      </c>
      <c r="K41" s="10">
        <f>TI_EHG_E_E!K41+TI_EHG_CHP_E!K41+TI_EHG_H_E!K41+TI_EHG_EDHP!K41+TI_EHG_EB!K41+TI_EHG_EPS!K41+TI_EHG_DHEP!K41</f>
        <v>1.026999140154772</v>
      </c>
      <c r="L41" s="10">
        <f>TI_EHG_E_E!L41+TI_EHG_CHP_E!L41+TI_EHG_H_E!L41+TI_EHG_EDHP!L41+TI_EHG_EB!L41+TI_EHG_EPS!L41+TI_EHG_DHEP!L41</f>
        <v>2.0540842648323299</v>
      </c>
      <c r="M41" s="10">
        <f>TI_EHG_E_E!M41+TI_EHG_CHP_E!M41+TI_EHG_H_E!M41+TI_EHG_EDHP!M41+TI_EHG_EB!M41+TI_EHG_EPS!M41+TI_EHG_DHEP!M41</f>
        <v>4.1081685296646597</v>
      </c>
      <c r="N41" s="10">
        <f>TI_EHG_E_E!N41+TI_EHG_CHP_E!N41+TI_EHG_H_E!N41+TI_EHG_EDHP!N41+TI_EHG_EB!N41+TI_EHG_EPS!N41+TI_EHG_DHEP!N41</f>
        <v>3.0810834049871021</v>
      </c>
      <c r="O41" s="10">
        <f>TI_EHG_E_E!O41+TI_EHG_CHP_E!O41+TI_EHG_H_E!O41+TI_EHG_EDHP!O41+TI_EHG_EB!O41+TI_EHG_EPS!O41+TI_EHG_DHEP!O41</f>
        <v>2.0540842648323299</v>
      </c>
      <c r="P41" s="10">
        <f>TI_EHG_E_E!P41+TI_EHG_CHP_E!P41+TI_EHG_H_E!P41+TI_EHG_EDHP!P41+TI_EHG_EB!P41+TI_EHG_EPS!P41+TI_EHG_DHEP!P41</f>
        <v>1.026999140154772</v>
      </c>
      <c r="Q41" s="10">
        <f>TI_EHG_E_E!Q41+TI_EHG_CHP_E!Q41+TI_EHG_H_E!Q41+TI_EHG_EDHP!Q41+TI_EHG_EB!Q41+TI_EHG_EPS!Q41+TI_EHG_DHEP!Q41</f>
        <v>1.026999140154772</v>
      </c>
      <c r="R41" s="10">
        <f>TI_EHG_E_E!R41+TI_EHG_CHP_E!R41+TI_EHG_H_E!R41+TI_EHG_EDHP!R41+TI_EHG_EB!R41+TI_EHG_EPS!R41+TI_EHG_DHEP!R41</f>
        <v>2.0540842648323299</v>
      </c>
      <c r="S41" s="10">
        <f>TI_EHG_E_E!S41+TI_EHG_CHP_E!S41+TI_EHG_H_E!S41+TI_EHG_EDHP!S41+TI_EHG_EB!S41+TI_EHG_EPS!S41+TI_EHG_DHEP!S41</f>
        <v>2.0540842648323299</v>
      </c>
      <c r="T41" s="10">
        <f>TI_EHG_E_E!T41+TI_EHG_CHP_E!T41+TI_EHG_H_E!T41+TI_EHG_EDHP!T41+TI_EHG_EB!T41+TI_EHG_EPS!T41+TI_EHG_DHEP!T41</f>
        <v>3.6973344797936369</v>
      </c>
      <c r="U41" s="10">
        <f>TI_EHG_E_E!U41+TI_EHG_CHP_E!U41+TI_EHG_H_E!U41+TI_EHG_EDHP!U41+TI_EHG_EB!U41+TI_EHG_EPS!U41+TI_EHG_DHEP!U41</f>
        <v>1.540584694754944</v>
      </c>
      <c r="V41" s="10">
        <f>TI_EHG_E_E!V41+TI_EHG_CHP_E!V41+TI_EHG_H_E!V41+TI_EHG_EDHP!V41+TI_EHG_EB!V41+TI_EHG_EPS!V41+TI_EHG_DHEP!V41</f>
        <v>0.82166809974204635</v>
      </c>
      <c r="W41" s="10">
        <f>TI_EHG_E_E!W41+TI_EHG_CHP_E!W41+TI_EHG_H_E!W41+TI_EHG_EDHP!W41+TI_EHG_EB!W41+TI_EHG_EPS!W41+TI_EHG_DHEP!W41</f>
        <v>0.52304385210662074</v>
      </c>
      <c r="X41" s="10">
        <f>TI_EHG_E_E!X41+TI_EHG_CHP_E!X41+TI_EHG_H_E!X41+TI_EHG_EDHP!X41+TI_EHG_EB!X41+TI_EHG_EPS!X41+TI_EHG_DHEP!X41</f>
        <v>1.4645743766122099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14.24479793637145</v>
      </c>
      <c r="D43" s="10">
        <f>TI_EHG_E_E!D43+TI_EHG_CHP_E!D43+TI_EHG_H_E!D43+TI_EHG_EDHP!D43+TI_EHG_EB!D43+TI_EHG_EPS!D43+TI_EHG_DHEP!D43</f>
        <v>16.27970765262253</v>
      </c>
      <c r="E43" s="10">
        <f>TI_EHG_E_E!E43+TI_EHG_CHP_E!E43+TI_EHG_H_E!E43+TI_EHG_EDHP!E43+TI_EHG_EB!E43+TI_EHG_EPS!E43+TI_EHG_DHEP!E43</f>
        <v>7.1223559759243331</v>
      </c>
      <c r="F43" s="10">
        <f>TI_EHG_E_E!F43+TI_EHG_CHP_E!F43+TI_EHG_H_E!F43+TI_EHG_EDHP!F43+TI_EHG_EB!F43+TI_EHG_EPS!F43+TI_EHG_DHEP!F43</f>
        <v>6.1049011177987964</v>
      </c>
      <c r="G43" s="10">
        <f>TI_EHG_E_E!G43+TI_EHG_CHP_E!G43+TI_EHG_H_E!G43+TI_EHG_EDHP!G43+TI_EHG_EB!G43+TI_EHG_EPS!G43+TI_EHG_DHEP!G43</f>
        <v>5.0874462596732588</v>
      </c>
      <c r="H43" s="10">
        <f>TI_EHG_E_E!H43+TI_EHG_CHP_E!H43+TI_EHG_H_E!H43+TI_EHG_EDHP!H43+TI_EHG_EB!H43+TI_EHG_EPS!H43+TI_EHG_DHEP!H43</f>
        <v>32.559501289767837</v>
      </c>
      <c r="I43" s="10">
        <f>TI_EHG_E_E!I43+TI_EHG_CHP_E!I43+TI_EHG_H_E!I43+TI_EHG_EDHP!I43+TI_EHG_EB!I43+TI_EHG_EPS!I43+TI_EHG_DHEP!I43</f>
        <v>22.38460877042132</v>
      </c>
      <c r="J43" s="10">
        <f>TI_EHG_E_E!J43+TI_EHG_CHP_E!J43+TI_EHG_H_E!J43+TI_EHG_EDHP!J43+TI_EHG_EB!J43+TI_EHG_EPS!J43+TI_EHG_DHEP!J43</f>
        <v>15.262252794496989</v>
      </c>
      <c r="K43" s="10">
        <f>TI_EHG_E_E!K43+TI_EHG_CHP_E!K43+TI_EHG_H_E!K43+TI_EHG_EDHP!K43+TI_EHG_EB!K43+TI_EHG_EPS!K43+TI_EHG_DHEP!K43</f>
        <v>9.1573516766981928</v>
      </c>
      <c r="L43" s="10">
        <f>TI_EHG_E_E!L43+TI_EHG_CHP_E!L43+TI_EHG_H_E!L43+TI_EHG_EDHP!L43+TI_EHG_EB!L43+TI_EHG_EPS!L43+TI_EHG_DHEP!L43</f>
        <v>8.139896818572657</v>
      </c>
      <c r="M43" s="10">
        <f>TI_EHG_E_E!M43+TI_EHG_CHP_E!M43+TI_EHG_H_E!M43+TI_EHG_EDHP!M43+TI_EHG_EB!M43+TI_EHG_EPS!M43+TI_EHG_DHEP!M43</f>
        <v>8.139896818572657</v>
      </c>
      <c r="N43" s="10">
        <f>TI_EHG_E_E!N43+TI_EHG_CHP_E!N43+TI_EHG_H_E!N43+TI_EHG_EDHP!N43+TI_EHG_EB!N43+TI_EHG_EPS!N43+TI_EHG_DHEP!N43</f>
        <v>12.209802235597591</v>
      </c>
      <c r="O43" s="10">
        <f>TI_EHG_E_E!O43+TI_EHG_CHP_E!O43+TI_EHG_H_E!O43+TI_EHG_EDHP!O43+TI_EHG_EB!O43+TI_EHG_EPS!O43+TI_EHG_DHEP!O43</f>
        <v>6.1049011177987955</v>
      </c>
      <c r="P43" s="10">
        <f>TI_EHG_E_E!P43+TI_EHG_CHP_E!P43+TI_EHG_H_E!P43+TI_EHG_EDHP!P43+TI_EHG_EB!P43+TI_EHG_EPS!P43+TI_EHG_DHEP!P43</f>
        <v>6.1048151332760092</v>
      </c>
      <c r="Q43" s="10">
        <f>TI_EHG_E_E!Q43+TI_EHG_CHP_E!Q43+TI_EHG_H_E!Q43+TI_EHG_EDHP!Q43+TI_EHG_EB!Q43+TI_EHG_EPS!Q43+TI_EHG_DHEP!Q43</f>
        <v>5.0873602751504716</v>
      </c>
      <c r="R43" s="10">
        <f>TI_EHG_E_E!R43+TI_EHG_CHP_E!R43+TI_EHG_H_E!R43+TI_EHG_EDHP!R43+TI_EHG_EB!R43+TI_EHG_EPS!R43+TI_EHG_DHEP!R43</f>
        <v>5.3926053310404125</v>
      </c>
      <c r="S43" s="10">
        <f>TI_EHG_E_E!S43+TI_EHG_CHP_E!S43+TI_EHG_H_E!S43+TI_EHG_EDHP!S43+TI_EHG_EB!S43+TI_EHG_EPS!S43+TI_EHG_DHEP!S43</f>
        <v>4.2734307824591564</v>
      </c>
      <c r="T43" s="10">
        <f>TI_EHG_E_E!T43+TI_EHG_CHP_E!T43+TI_EHG_H_E!T43+TI_EHG_EDHP!T43+TI_EHG_EB!T43+TI_EHG_EPS!T43+TI_EHG_DHEP!T43</f>
        <v>4.4769561478933788</v>
      </c>
      <c r="U43" s="10">
        <f>TI_EHG_E_E!U43+TI_EHG_CHP_E!U43+TI_EHG_H_E!U43+TI_EHG_EDHP!U43+TI_EHG_EB!U43+TI_EHG_EPS!U43+TI_EHG_DHEP!U43</f>
        <v>6.2066208082545149</v>
      </c>
      <c r="V43" s="10">
        <f>TI_EHG_E_E!V43+TI_EHG_CHP_E!V43+TI_EHG_H_E!V43+TI_EHG_EDHP!V43+TI_EHG_EB!V43+TI_EHG_EPS!V43+TI_EHG_DHEP!V43</f>
        <v>5.1891659501289773</v>
      </c>
      <c r="W43" s="10">
        <f>TI_EHG_E_E!W43+TI_EHG_CHP_E!W43+TI_EHG_H_E!W43+TI_EHG_EDHP!W43+TI_EHG_EB!W43+TI_EHG_EPS!W43+TI_EHG_DHEP!W43</f>
        <v>5.0325021496130704</v>
      </c>
      <c r="X43" s="10">
        <f>TI_EHG_E_E!X43+TI_EHG_CHP_E!X43+TI_EHG_H_E!X43+TI_EHG_EDHP!X43+TI_EHG_EB!X43+TI_EHG_EPS!X43+TI_EHG_DHEP!X43</f>
        <v>8.1135855546001725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165.28142734307824</v>
      </c>
      <c r="D44" s="10">
        <f>TI_EHG_E_E!D44+TI_EHG_CHP_E!D44+TI_EHG_H_E!D44+TI_EHG_EDHP!D44+TI_EHG_EB!D44+TI_EHG_EPS!D44+TI_EHG_DHEP!D44</f>
        <v>347.75958727429054</v>
      </c>
      <c r="E44" s="10">
        <f>TI_EHG_E_E!E44+TI_EHG_CHP_E!E44+TI_EHG_H_E!E44+TI_EHG_EDHP!E44+TI_EHG_EB!E44+TI_EHG_EPS!E44+TI_EHG_DHEP!E44</f>
        <v>186.29982803095439</v>
      </c>
      <c r="F44" s="10">
        <f>TI_EHG_E_E!F44+TI_EHG_CHP_E!F44+TI_EHG_H_E!F44+TI_EHG_EDHP!F44+TI_EHG_EB!F44+TI_EHG_EPS!F44+TI_EHG_DHEP!F44</f>
        <v>227.38125537403263</v>
      </c>
      <c r="G44" s="10">
        <f>TI_EHG_E_E!G44+TI_EHG_CHP_E!G44+TI_EHG_H_E!G44+TI_EHG_EDHP!G44+TI_EHG_EB!G44+TI_EHG_EPS!G44+TI_EHG_DHEP!G44</f>
        <v>376.42115219260529</v>
      </c>
      <c r="H44" s="10">
        <f>TI_EHG_E_E!H44+TI_EHG_CHP_E!H44+TI_EHG_H_E!H44+TI_EHG_EDHP!H44+TI_EHG_EB!H44+TI_EHG_EPS!H44+TI_EHG_DHEP!H44</f>
        <v>378.33181427343078</v>
      </c>
      <c r="I44" s="10">
        <f>TI_EHG_E_E!I44+TI_EHG_CHP_E!I44+TI_EHG_H_E!I44+TI_EHG_EDHP!I44+TI_EHG_EB!I44+TI_EHG_EPS!I44+TI_EHG_DHEP!I44</f>
        <v>297.12433361994835</v>
      </c>
      <c r="J44" s="10">
        <f>TI_EHG_E_E!J44+TI_EHG_CHP_E!J44+TI_EHG_H_E!J44+TI_EHG_EDHP!J44+TI_EHG_EB!J44+TI_EHG_EPS!J44+TI_EHG_DHEP!J44</f>
        <v>165.28134135855541</v>
      </c>
      <c r="K44" s="10">
        <f>TI_EHG_E_E!K44+TI_EHG_CHP_E!K44+TI_EHG_H_E!K44+TI_EHG_EDHP!K44+TI_EHG_EB!K44+TI_EHG_EPS!K44+TI_EHG_DHEP!K44</f>
        <v>63.055288048151326</v>
      </c>
      <c r="L44" s="10">
        <f>TI_EHG_E_E!L44+TI_EHG_CHP_E!L44+TI_EHG_H_E!L44+TI_EHG_EDHP!L44+TI_EHG_EB!L44+TI_EHG_EPS!L44+TI_EHG_DHEP!L44</f>
        <v>48.724505588993978</v>
      </c>
      <c r="M44" s="10">
        <f>TI_EHG_E_E!M44+TI_EHG_CHP_E!M44+TI_EHG_H_E!M44+TI_EHG_EDHP!M44+TI_EHG_EB!M44+TI_EHG_EPS!M44+TI_EHG_DHEP!M44</f>
        <v>44.903095442820288</v>
      </c>
      <c r="N44" s="10">
        <f>TI_EHG_E_E!N44+TI_EHG_CHP_E!N44+TI_EHG_H_E!N44+TI_EHG_EDHP!N44+TI_EHG_EB!N44+TI_EHG_EPS!N44+TI_EHG_DHEP!N44</f>
        <v>21.973774720550303</v>
      </c>
      <c r="O44" s="10">
        <f>TI_EHG_E_E!O44+TI_EHG_CHP_E!O44+TI_EHG_H_E!O44+TI_EHG_EDHP!O44+TI_EHG_EB!O44+TI_EHG_EPS!O44+TI_EHG_DHEP!O44</f>
        <v>19.107652622527944</v>
      </c>
      <c r="P44" s="10">
        <f>TI_EHG_E_E!P44+TI_EHG_CHP_E!P44+TI_EHG_H_E!P44+TI_EHG_EDHP!P44+TI_EHG_EB!P44+TI_EHG_EPS!P44+TI_EHG_DHEP!P44</f>
        <v>7.6430782459157349</v>
      </c>
      <c r="Q44" s="10">
        <f>TI_EHG_E_E!Q44+TI_EHG_CHP_E!Q44+TI_EHG_H_E!Q44+TI_EHG_EDHP!Q44+TI_EHG_EB!Q44+TI_EHG_EPS!Q44+TI_EHG_DHEP!Q44</f>
        <v>4.7769561478933786</v>
      </c>
      <c r="R44" s="10">
        <f>TI_EHG_E_E!R44+TI_EHG_CHP_E!R44+TI_EHG_H_E!R44+TI_EHG_EDHP!R44+TI_EHG_EB!R44+TI_EHG_EPS!R44+TI_EHG_DHEP!R44</f>
        <v>2.8661220980223558</v>
      </c>
      <c r="S44" s="10">
        <f>TI_EHG_E_E!S44+TI_EHG_CHP_E!S44+TI_EHG_H_E!S44+TI_EHG_EDHP!S44+TI_EHG_EB!S44+TI_EHG_EPS!S44+TI_EHG_DHEP!S44</f>
        <v>1.9107480653482369</v>
      </c>
      <c r="T44" s="10">
        <f>TI_EHG_E_E!T44+TI_EHG_CHP_E!T44+TI_EHG_H_E!T44+TI_EHG_EDHP!T44+TI_EHG_EB!T44+TI_EHG_EPS!T44+TI_EHG_DHEP!T44</f>
        <v>0.28658641444539978</v>
      </c>
      <c r="U44" s="10">
        <f>TI_EHG_E_E!U44+TI_EHG_CHP_E!U44+TI_EHG_H_E!U44+TI_EHG_EDHP!U44+TI_EHG_EB!U44+TI_EHG_EPS!U44+TI_EHG_DHEP!U44</f>
        <v>9.5528804815133275E-2</v>
      </c>
      <c r="V44" s="10">
        <f>TI_EHG_E_E!V44+TI_EHG_CHP_E!V44+TI_EHG_H_E!V44+TI_EHG_EDHP!V44+TI_EHG_EB!V44+TI_EHG_EPS!V44+TI_EHG_DHEP!V44</f>
        <v>9.5528804815133275E-2</v>
      </c>
      <c r="W44" s="10">
        <f>TI_EHG_E_E!W44+TI_EHG_CHP_E!W44+TI_EHG_H_E!W44+TI_EHG_EDHP!W44+TI_EHG_EB!W44+TI_EHG_EPS!W44+TI_EHG_DHEP!W44</f>
        <v>0.1929492691315563</v>
      </c>
      <c r="X44" s="10">
        <f>TI_EHG_E_E!X44+TI_EHG_CHP_E!X44+TI_EHG_H_E!X44+TI_EHG_EDHP!X44+TI_EHG_EB!X44+TI_EHG_EPS!X44+TI_EHG_DHEP!X44</f>
        <v>9.6474634565778164E-2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0.76431642304385194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3173.1975064488392</v>
      </c>
      <c r="D51" s="37">
        <f>TI_EHG_E_E!D51+TI_EHG_CHP_E!D51+TI_EHG_H_E!D51+TI_EHG_EDHP!D51+TI_EHG_EB!D51+TI_EHG_EPS!D51+TI_EHG_DHEP!D51</f>
        <v>2904.5877042132415</v>
      </c>
      <c r="E51" s="37">
        <f>TI_EHG_E_E!E51+TI_EHG_CHP_E!E51+TI_EHG_H_E!E51+TI_EHG_EDHP!E51+TI_EHG_EB!E51+TI_EHG_EPS!E51+TI_EHG_DHEP!E51</f>
        <v>3163.9447979363713</v>
      </c>
      <c r="F51" s="37">
        <f>TI_EHG_E_E!F51+TI_EHG_CHP_E!F51+TI_EHG_H_E!F51+TI_EHG_EDHP!F51+TI_EHG_EB!F51+TI_EHG_EPS!F51+TI_EHG_DHEP!F51</f>
        <v>3954.4396388650043</v>
      </c>
      <c r="G51" s="37">
        <f>TI_EHG_E_E!G51+TI_EHG_CHP_E!G51+TI_EHG_H_E!G51+TI_EHG_EDHP!G51+TI_EHG_EB!G51+TI_EHG_EPS!G51+TI_EHG_DHEP!G51</f>
        <v>4087.2532244196045</v>
      </c>
      <c r="H51" s="37">
        <f>TI_EHG_E_E!H51+TI_EHG_CHP_E!H51+TI_EHG_H_E!H51+TI_EHG_EDHP!H51+TI_EHG_EB!H51+TI_EHG_EPS!H51+TI_EHG_DHEP!H51</f>
        <v>4252.7908856405847</v>
      </c>
      <c r="I51" s="37">
        <f>TI_EHG_E_E!I51+TI_EHG_CHP_E!I51+TI_EHG_H_E!I51+TI_EHG_EDHP!I51+TI_EHG_EB!I51+TI_EHG_EPS!I51+TI_EHG_DHEP!I51</f>
        <v>4283.804815133275</v>
      </c>
      <c r="J51" s="37">
        <f>TI_EHG_E_E!J51+TI_EHG_CHP_E!J51+TI_EHG_H_E!J51+TI_EHG_EDHP!J51+TI_EHG_EB!J51+TI_EHG_EPS!J51+TI_EHG_DHEP!J51</f>
        <v>4668.73860705073</v>
      </c>
      <c r="K51" s="37">
        <f>TI_EHG_E_E!K51+TI_EHG_CHP_E!K51+TI_EHG_H_E!K51+TI_EHG_EDHP!K51+TI_EHG_EB!K51+TI_EHG_EPS!K51+TI_EHG_DHEP!K51</f>
        <v>4489.6973344797925</v>
      </c>
      <c r="L51" s="37">
        <f>TI_EHG_E_E!L51+TI_EHG_CHP_E!L51+TI_EHG_H_E!L51+TI_EHG_EDHP!L51+TI_EHG_EB!L51+TI_EHG_EPS!L51+TI_EHG_DHEP!L51</f>
        <v>5376.0793637145316</v>
      </c>
      <c r="M51" s="37">
        <f>TI_EHG_E_E!M51+TI_EHG_CHP_E!M51+TI_EHG_H_E!M51+TI_EHG_EDHP!M51+TI_EHG_EB!M51+TI_EHG_EPS!M51+TI_EHG_DHEP!M51</f>
        <v>5516.4893379191744</v>
      </c>
      <c r="N51" s="37">
        <f>TI_EHG_E_E!N51+TI_EHG_CHP_E!N51+TI_EHG_H_E!N51+TI_EHG_EDHP!N51+TI_EHG_EB!N51+TI_EHG_EPS!N51+TI_EHG_DHEP!N51</f>
        <v>4445.9168529664666</v>
      </c>
      <c r="O51" s="37">
        <f>TI_EHG_E_E!O51+TI_EHG_CHP_E!O51+TI_EHG_H_E!O51+TI_EHG_EDHP!O51+TI_EHG_EB!O51+TI_EHG_EPS!O51+TI_EHG_DHEP!O51</f>
        <v>4007.2157351676688</v>
      </c>
      <c r="P51" s="37">
        <f>TI_EHG_E_E!P51+TI_EHG_CHP_E!P51+TI_EHG_H_E!P51+TI_EHG_EDHP!P51+TI_EHG_EB!P51+TI_EHG_EPS!P51+TI_EHG_DHEP!P51</f>
        <v>3527.7428202923466</v>
      </c>
      <c r="Q51" s="37">
        <f>TI_EHG_E_E!Q51+TI_EHG_CHP_E!Q51+TI_EHG_H_E!Q51+TI_EHG_EDHP!Q51+TI_EHG_EB!Q51+TI_EHG_EPS!Q51+TI_EHG_DHEP!Q51</f>
        <v>3236.4098022355979</v>
      </c>
      <c r="R51" s="37">
        <f>TI_EHG_E_E!R51+TI_EHG_CHP_E!R51+TI_EHG_H_E!R51+TI_EHG_EDHP!R51+TI_EHG_EB!R51+TI_EHG_EPS!R51+TI_EHG_DHEP!R51</f>
        <v>3666.1594153052447</v>
      </c>
      <c r="S51" s="37">
        <f>TI_EHG_E_E!S51+TI_EHG_CHP_E!S51+TI_EHG_H_E!S51+TI_EHG_EDHP!S51+TI_EHG_EB!S51+TI_EHG_EPS!S51+TI_EHG_DHEP!S51</f>
        <v>3628.9205503009462</v>
      </c>
      <c r="T51" s="37">
        <f>TI_EHG_E_E!T51+TI_EHG_CHP_E!T51+TI_EHG_H_E!T51+TI_EHG_EDHP!T51+TI_EHG_EB!T51+TI_EHG_EPS!T51+TI_EHG_DHEP!T51</f>
        <v>3617.7104041272555</v>
      </c>
      <c r="U51" s="37">
        <f>TI_EHG_E_E!U51+TI_EHG_CHP_E!U51+TI_EHG_H_E!U51+TI_EHG_EDHP!U51+TI_EHG_EB!U51+TI_EHG_EPS!U51+TI_EHG_DHEP!U51</f>
        <v>3805.5918314703358</v>
      </c>
      <c r="V51" s="37">
        <f>TI_EHG_E_E!V51+TI_EHG_CHP_E!V51+TI_EHG_H_E!V51+TI_EHG_EDHP!V51+TI_EHG_EB!V51+TI_EHG_EPS!V51+TI_EHG_DHEP!V51</f>
        <v>3897.7327601031816</v>
      </c>
      <c r="W51" s="37">
        <f>TI_EHG_E_E!W51+TI_EHG_CHP_E!W51+TI_EHG_H_E!W51+TI_EHG_EDHP!W51+TI_EHG_EB!W51+TI_EHG_EPS!W51+TI_EHG_DHEP!W51</f>
        <v>4089.4229578675827</v>
      </c>
      <c r="X51" s="37">
        <f>TI_EHG_E_E!X51+TI_EHG_CHP_E!X51+TI_EHG_H_E!X51+TI_EHG_EDHP!X51+TI_EHG_EB!X51+TI_EHG_EPS!X51+TI_EHG_DHEP!X51</f>
        <v>3383.1360275150469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228.37489251934647</v>
      </c>
      <c r="D52" s="37">
        <f t="shared" ref="D52:W52" si="31">SUM(D53:D70)</f>
        <v>241.01461736887362</v>
      </c>
      <c r="E52" s="37">
        <f t="shared" si="31"/>
        <v>249.59879621668097</v>
      </c>
      <c r="F52" s="37">
        <f t="shared" si="31"/>
        <v>320.41169389509884</v>
      </c>
      <c r="G52" s="37">
        <f t="shared" si="31"/>
        <v>397.5057609630266</v>
      </c>
      <c r="H52" s="37">
        <f t="shared" si="31"/>
        <v>512.98925193465175</v>
      </c>
      <c r="I52" s="37">
        <f t="shared" si="31"/>
        <v>662.8085124677558</v>
      </c>
      <c r="J52" s="37">
        <f t="shared" si="31"/>
        <v>768.64393809114358</v>
      </c>
      <c r="K52" s="37">
        <f t="shared" si="31"/>
        <v>952.1889939810834</v>
      </c>
      <c r="L52" s="37">
        <f t="shared" si="31"/>
        <v>1092.970249355116</v>
      </c>
      <c r="M52" s="37">
        <f t="shared" si="31"/>
        <v>1256.8106620808251</v>
      </c>
      <c r="N52" s="37">
        <f t="shared" si="31"/>
        <v>1436.5184866723989</v>
      </c>
      <c r="O52" s="37">
        <f t="shared" si="31"/>
        <v>1747.3318142734306</v>
      </c>
      <c r="P52" s="37">
        <f t="shared" si="31"/>
        <v>1789.9676698194326</v>
      </c>
      <c r="Q52" s="37">
        <f t="shared" si="31"/>
        <v>1730.0184866723987</v>
      </c>
      <c r="R52" s="37">
        <f t="shared" si="31"/>
        <v>2057.3993981083404</v>
      </c>
      <c r="S52" s="37">
        <f t="shared" si="31"/>
        <v>2016.1395528804815</v>
      </c>
      <c r="T52" s="37">
        <f t="shared" si="31"/>
        <v>2174.2076526225278</v>
      </c>
      <c r="U52" s="37">
        <f t="shared" si="31"/>
        <v>2262.7146173688734</v>
      </c>
      <c r="V52" s="37">
        <f t="shared" si="31"/>
        <v>2431.3356835769559</v>
      </c>
      <c r="W52" s="37">
        <f t="shared" si="31"/>
        <v>2798.9478073946684</v>
      </c>
      <c r="X52" s="37">
        <f t="shared" ref="X52" si="32">SUM(X53:X70)</f>
        <v>2674.0433361994837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39.552880481513327</v>
      </c>
      <c r="D53" s="10">
        <f>TI_EHG_E_E!D53+TI_EHG_CHP_E!D53+TI_EHG_H_E!D53+TI_EHG_EDHP!D53+TI_EHG_EB!D53+TI_EHG_EPS!D53+TI_EHG_DHEP!D53</f>
        <v>37.919174548581253</v>
      </c>
      <c r="E53" s="10">
        <f>TI_EHG_E_E!E53+TI_EHG_CHP_E!E53+TI_EHG_H_E!E53+TI_EHG_EDHP!E53+TI_EHG_EB!E53+TI_EHG_EPS!E53+TI_EHG_DHEP!E53</f>
        <v>30.95442820292347</v>
      </c>
      <c r="F53" s="10">
        <f>TI_EHG_E_E!F53+TI_EHG_CHP_E!F53+TI_EHG_H_E!F53+TI_EHG_EDHP!F53+TI_EHG_EB!F53+TI_EHG_EPS!F53+TI_EHG_DHEP!F53</f>
        <v>21.238177128116941</v>
      </c>
      <c r="G53" s="10">
        <f>TI_EHG_E_E!G53+TI_EHG_CHP_E!G53+TI_EHG_H_E!G53+TI_EHG_EDHP!G53+TI_EHG_EB!G53+TI_EHG_EPS!G53+TI_EHG_DHEP!G53</f>
        <v>27.257093723129831</v>
      </c>
      <c r="H53" s="10">
        <f>TI_EHG_E_E!H53+TI_EHG_CHP_E!H53+TI_EHG_H_E!H53+TI_EHG_EDHP!H53+TI_EHG_EB!H53+TI_EHG_EPS!H53+TI_EHG_DHEP!H53</f>
        <v>24.763542562338781</v>
      </c>
      <c r="I53" s="10">
        <f>TI_EHG_E_E!I53+TI_EHG_CHP_E!I53+TI_EHG_H_E!I53+TI_EHG_EDHP!I53+TI_EHG_EB!I53+TI_EHG_EPS!I53+TI_EHG_DHEP!I53</f>
        <v>30.86844368013757</v>
      </c>
      <c r="J53" s="10">
        <f>TI_EHG_E_E!J53+TI_EHG_CHP_E!J53+TI_EHG_H_E!J53+TI_EHG_EDHP!J53+TI_EHG_EB!J53+TI_EHG_EPS!J53+TI_EHG_DHEP!J53</f>
        <v>33.447979363714531</v>
      </c>
      <c r="K53" s="10">
        <f>TI_EHG_E_E!K53+TI_EHG_CHP_E!K53+TI_EHG_H_E!K53+TI_EHG_EDHP!K53+TI_EHG_EB!K53+TI_EHG_EPS!K53+TI_EHG_DHEP!K53</f>
        <v>35.253654342218397</v>
      </c>
      <c r="L53" s="10">
        <f>TI_EHG_E_E!L53+TI_EHG_CHP_E!L53+TI_EHG_H_E!L53+TI_EHG_EDHP!L53+TI_EHG_EB!L53+TI_EHG_EPS!L53+TI_EHG_DHEP!L53</f>
        <v>28.202923473774721</v>
      </c>
      <c r="M53" s="10">
        <f>TI_EHG_E_E!M53+TI_EHG_CHP_E!M53+TI_EHG_H_E!M53+TI_EHG_EDHP!M53+TI_EHG_EB!M53+TI_EHG_EPS!M53+TI_EHG_DHEP!M53</f>
        <v>26.827171109200339</v>
      </c>
      <c r="N53" s="10">
        <f>TI_EHG_E_E!N53+TI_EHG_CHP_E!N53+TI_EHG_H_E!N53+TI_EHG_EDHP!N53+TI_EHG_EB!N53+TI_EHG_EPS!N53+TI_EHG_DHEP!N53</f>
        <v>16.852966466036111</v>
      </c>
      <c r="O53" s="10">
        <f>TI_EHG_E_E!O53+TI_EHG_CHP_E!O53+TI_EHG_H_E!O53+TI_EHG_EDHP!O53+TI_EHG_EB!O53+TI_EHG_EPS!O53+TI_EHG_DHEP!O53</f>
        <v>30.696474634565771</v>
      </c>
      <c r="P53" s="10">
        <f>TI_EHG_E_E!P53+TI_EHG_CHP_E!P53+TI_EHG_H_E!P53+TI_EHG_EDHP!P53+TI_EHG_EB!P53+TI_EHG_EPS!P53+TI_EHG_DHEP!P53</f>
        <v>32.67411865864144</v>
      </c>
      <c r="Q53" s="10">
        <f>TI_EHG_E_E!Q53+TI_EHG_CHP_E!Q53+TI_EHG_H_E!Q53+TI_EHG_EDHP!Q53+TI_EHG_EB!Q53+TI_EHG_EPS!Q53+TI_EHG_DHEP!Q53</f>
        <v>25.124677558039551</v>
      </c>
      <c r="R53" s="10">
        <f>TI_EHG_E_E!R53+TI_EHG_CHP_E!R53+TI_EHG_H_E!R53+TI_EHG_EDHP!R53+TI_EHG_EB!R53+TI_EHG_EPS!R53+TI_EHG_DHEP!R53</f>
        <v>27.37747205503009</v>
      </c>
      <c r="S53" s="10">
        <f>TI_EHG_E_E!S53+TI_EHG_CHP_E!S53+TI_EHG_H_E!S53+TI_EHG_EDHP!S53+TI_EHG_EB!S53+TI_EHG_EPS!S53+TI_EHG_DHEP!S53</f>
        <v>31.81427343078246</v>
      </c>
      <c r="T53" s="10">
        <f>TI_EHG_E_E!T53+TI_EHG_CHP_E!T53+TI_EHG_H_E!T53+TI_EHG_EDHP!T53+TI_EHG_EB!T53+TI_EHG_EPS!T53+TI_EHG_DHEP!T53</f>
        <v>23.224419604471191</v>
      </c>
      <c r="U53" s="10">
        <f>TI_EHG_E_E!U53+TI_EHG_CHP_E!U53+TI_EHG_H_E!U53+TI_EHG_EDHP!U53+TI_EHG_EB!U53+TI_EHG_EPS!U53+TI_EHG_DHEP!U53</f>
        <v>25.133276010318141</v>
      </c>
      <c r="V53" s="10">
        <f>TI_EHG_E_E!V53+TI_EHG_CHP_E!V53+TI_EHG_H_E!V53+TI_EHG_EDHP!V53+TI_EHG_EB!V53+TI_EHG_EPS!V53+TI_EHG_DHEP!V53</f>
        <v>25.96732588134136</v>
      </c>
      <c r="W53" s="10">
        <f>TI_EHG_E_E!W53+TI_EHG_CHP_E!W53+TI_EHG_H_E!W53+TI_EHG_EDHP!W53+TI_EHG_EB!W53+TI_EHG_EPS!W53+TI_EHG_DHEP!W53</f>
        <v>22.949269131556321</v>
      </c>
      <c r="X53" s="10">
        <f>TI_EHG_E_E!X53+TI_EHG_CHP_E!X53+TI_EHG_H_E!X53+TI_EHG_EDHP!X53+TI_EHG_EB!X53+TI_EHG_EPS!X53+TI_EHG_DHEP!X53</f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1.375752364574377</v>
      </c>
      <c r="D55" s="10">
        <f>TI_EHG_E_E!D55+TI_EHG_CHP_E!D55+TI_EHG_H_E!D55+TI_EHG_EDHP!D55+TI_EHG_EB!D55+TI_EHG_EPS!D55+TI_EHG_DHEP!D55</f>
        <v>3.1814273430782465</v>
      </c>
      <c r="E55" s="10">
        <f>TI_EHG_E_E!E55+TI_EHG_CHP_E!E55+TI_EHG_H_E!E55+TI_EHG_EDHP!E55+TI_EHG_EB!E55+TI_EHG_EPS!E55+TI_EHG_DHEP!E55</f>
        <v>4.901117798796216</v>
      </c>
      <c r="F55" s="10">
        <f>TI_EHG_E_E!F55+TI_EHG_CHP_E!F55+TI_EHG_H_E!F55+TI_EHG_EDHP!F55+TI_EHG_EB!F55+TI_EHG_EPS!F55+TI_EHG_DHEP!F55</f>
        <v>7.5666380051590707</v>
      </c>
      <c r="G55" s="10">
        <f>TI_EHG_E_E!G55+TI_EHG_CHP_E!G55+TI_EHG_H_E!G55+TI_EHG_EDHP!G55+TI_EHG_EB!G55+TI_EHG_EPS!G55+TI_EHG_DHEP!G55</f>
        <v>12.209802235597596</v>
      </c>
      <c r="H55" s="10">
        <f>TI_EHG_E_E!H55+TI_EHG_CHP_E!H55+TI_EHG_H_E!H55+TI_EHG_EDHP!H55+TI_EHG_EB!H55+TI_EHG_EPS!H55+TI_EHG_DHEP!H55</f>
        <v>19.518486672398964</v>
      </c>
      <c r="I55" s="10">
        <f>TI_EHG_E_E!I55+TI_EHG_CHP_E!I55+TI_EHG_H_E!I55+TI_EHG_EDHP!I55+TI_EHG_EB!I55+TI_EHG_EPS!I55+TI_EHG_DHEP!I55</f>
        <v>31.470335339638865</v>
      </c>
      <c r="J55" s="10">
        <f>TI_EHG_E_E!J55+TI_EHG_CHP_E!J55+TI_EHG_H_E!J55+TI_EHG_EDHP!J55+TI_EHG_EB!J55+TI_EHG_EPS!J55+TI_EHG_DHEP!J55</f>
        <v>42.218400687876183</v>
      </c>
      <c r="K55" s="10">
        <f>TI_EHG_E_E!K55+TI_EHG_CHP_E!K55+TI_EHG_H_E!K55+TI_EHG_EDHP!K55+TI_EHG_EB!K55+TI_EHG_EPS!K55+TI_EHG_DHEP!K55</f>
        <v>54.772141014617368</v>
      </c>
      <c r="L55" s="10">
        <f>TI_EHG_E_E!L55+TI_EHG_CHP_E!L55+TI_EHG_H_E!L55+TI_EHG_EDHP!L55+TI_EHG_EB!L55+TI_EHG_EPS!L55+TI_EHG_DHEP!L55</f>
        <v>85.640584694754949</v>
      </c>
      <c r="M55" s="10">
        <f>TI_EHG_E_E!M55+TI_EHG_CHP_E!M55+TI_EHG_H_E!M55+TI_EHG_EDHP!M55+TI_EHG_EB!M55+TI_EHG_EPS!M55+TI_EHG_DHEP!M55</f>
        <v>111.09200343938089</v>
      </c>
      <c r="N55" s="10">
        <f>TI_EHG_E_E!N55+TI_EHG_CHP_E!N55+TI_EHG_H_E!N55+TI_EHG_EDHP!N55+TI_EHG_EB!N55+TI_EHG_EPS!N55+TI_EHG_DHEP!N55</f>
        <v>198.79621668099739</v>
      </c>
      <c r="O55" s="10">
        <f>TI_EHG_E_E!O55+TI_EHG_CHP_E!O55+TI_EHG_H_E!O55+TI_EHG_EDHP!O55+TI_EHG_EB!O55+TI_EHG_EPS!O55+TI_EHG_DHEP!O55</f>
        <v>237.25709372312986</v>
      </c>
      <c r="P55" s="10">
        <f>TI_EHG_E_E!P55+TI_EHG_CHP_E!P55+TI_EHG_H_E!P55+TI_EHG_EDHP!P55+TI_EHG_EB!P55+TI_EHG_EPS!P55+TI_EHG_DHEP!P55</f>
        <v>315.13327601031813</v>
      </c>
      <c r="Q55" s="10">
        <f>TI_EHG_E_E!Q55+TI_EHG_CHP_E!Q55+TI_EHG_H_E!Q55+TI_EHG_EDHP!Q55+TI_EHG_EB!Q55+TI_EHG_EPS!Q55+TI_EHG_DHEP!Q55</f>
        <v>396.84436801375745</v>
      </c>
      <c r="R55" s="10">
        <f>TI_EHG_E_E!R55+TI_EHG_CHP_E!R55+TI_EHG_H_E!R55+TI_EHG_EDHP!R55+TI_EHG_EB!R55+TI_EHG_EPS!R55+TI_EHG_DHEP!R55</f>
        <v>479.27773000859844</v>
      </c>
      <c r="S55" s="10">
        <f>TI_EHG_E_E!S55+TI_EHG_CHP_E!S55+TI_EHG_H_E!S55+TI_EHG_EDHP!S55+TI_EHG_EB!S55+TI_EHG_EPS!S55+TI_EHG_DHEP!S55</f>
        <v>465.99312123817708</v>
      </c>
      <c r="T55" s="10">
        <f>TI_EHG_E_E!T55+TI_EHG_CHP_E!T55+TI_EHG_H_E!T55+TI_EHG_EDHP!T55+TI_EHG_EB!T55+TI_EHG_EPS!T55+TI_EHG_DHEP!T55</f>
        <v>560.67927773000849</v>
      </c>
      <c r="U55" s="10">
        <f>TI_EHG_E_E!U55+TI_EHG_CHP_E!U55+TI_EHG_H_E!U55+TI_EHG_EDHP!U55+TI_EHG_EB!U55+TI_EHG_EPS!U55+TI_EHG_DHEP!U55</f>
        <v>651.25537403267401</v>
      </c>
      <c r="V55" s="10">
        <f>TI_EHG_E_E!V55+TI_EHG_CHP_E!V55+TI_EHG_H_E!V55+TI_EHG_EDHP!V55+TI_EHG_EB!V55+TI_EHG_EPS!V55+TI_EHG_DHEP!V55</f>
        <v>838.8134135855546</v>
      </c>
      <c r="W55" s="10">
        <f>TI_EHG_E_E!W55+TI_EHG_CHP_E!W55+TI_EHG_H_E!W55+TI_EHG_EDHP!W55+TI_EHG_EB!W55+TI_EHG_EPS!W55+TI_EHG_DHEP!W55</f>
        <v>1102.2012037833188</v>
      </c>
      <c r="X55" s="10">
        <f>TI_EHG_E_E!X55+TI_EHG_CHP_E!X55+TI_EHG_H_E!X55+TI_EHG_EDHP!X55+TI_EHG_EB!X55+TI_EHG_EPS!X55+TI_EHG_DHEP!X55</f>
        <v>1031.6079105760964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5.6577815993121228E-2</v>
      </c>
      <c r="H56" s="10">
        <f>TI_EHG_E_E!H56+TI_EHG_CHP_E!H56+TI_EHG_H_E!H56+TI_EHG_EDHP!H56+TI_EHG_EB!H56+TI_EHG_EPS!H56+TI_EHG_DHEP!H56</f>
        <v>0.115219260533104</v>
      </c>
      <c r="I56" s="10">
        <f>TI_EHG_E_E!I56+TI_EHG_CHP_E!I56+TI_EHG_H_E!I56+TI_EHG_EDHP!I56+TI_EHG_EB!I56+TI_EHG_EPS!I56+TI_EHG_DHEP!I56</f>
        <v>0.13955288048151329</v>
      </c>
      <c r="J56" s="10">
        <f>TI_EHG_E_E!J56+TI_EHG_CHP_E!J56+TI_EHG_H_E!J56+TI_EHG_EDHP!J56+TI_EHG_EB!J56+TI_EHG_EPS!J56+TI_EHG_DHEP!J56</f>
        <v>0.52089423903697329</v>
      </c>
      <c r="K56" s="10">
        <f>TI_EHG_E_E!K56+TI_EHG_CHP_E!K56+TI_EHG_H_E!K56+TI_EHG_EDHP!K56+TI_EHG_EB!K56+TI_EHG_EPS!K56+TI_EHG_DHEP!K56</f>
        <v>3.5587274290627695</v>
      </c>
      <c r="L56" s="10">
        <f>TI_EHG_E_E!L56+TI_EHG_CHP_E!L56+TI_EHG_H_E!L56+TI_EHG_EDHP!L56+TI_EHG_EB!L56+TI_EHG_EPS!L56+TI_EHG_DHEP!L56</f>
        <v>14.274118658641449</v>
      </c>
      <c r="M56" s="10">
        <f>TI_EHG_E_E!M56+TI_EHG_CHP_E!M56+TI_EHG_H_E!M56+TI_EHG_EDHP!M56+TI_EHG_EB!M56+TI_EHG_EPS!M56+TI_EHG_DHEP!M56</f>
        <v>48.151332760103173</v>
      </c>
      <c r="N56" s="10">
        <f>TI_EHG_E_E!N56+TI_EHG_CHP_E!N56+TI_EHG_H_E!N56+TI_EHG_EDHP!N56+TI_EHG_EB!N56+TI_EHG_EPS!N56+TI_EHG_DHEP!N56</f>
        <v>100.5159071367154</v>
      </c>
      <c r="O56" s="10">
        <f>TI_EHG_E_E!O56+TI_EHG_CHP_E!O56+TI_EHG_H_E!O56+TI_EHG_EDHP!O56+TI_EHG_EB!O56+TI_EHG_EPS!O56+TI_EHG_DHEP!O56</f>
        <v>184.69475494411009</v>
      </c>
      <c r="P56" s="10">
        <f>TI_EHG_E_E!P56+TI_EHG_CHP_E!P56+TI_EHG_H_E!P56+TI_EHG_EDHP!P56+TI_EHG_EB!P56+TI_EHG_EPS!P56+TI_EHG_DHEP!P56</f>
        <v>227.34307824591571</v>
      </c>
      <c r="Q56" s="10">
        <f>TI_EHG_E_E!Q56+TI_EHG_CHP_E!Q56+TI_EHG_H_E!Q56+TI_EHG_EDHP!Q56+TI_EHG_EB!Q56+TI_EHG_EPS!Q56+TI_EHG_DHEP!Q56</f>
        <v>248.17712811693889</v>
      </c>
      <c r="R56" s="10">
        <f>TI_EHG_E_E!R56+TI_EHG_CHP_E!R56+TI_EHG_H_E!R56+TI_EHG_EDHP!R56+TI_EHG_EB!R56+TI_EHG_EPS!R56+TI_EHG_DHEP!R56</f>
        <v>262.81169389509876</v>
      </c>
      <c r="S56" s="10">
        <f>TI_EHG_E_E!S56+TI_EHG_CHP_E!S56+TI_EHG_H_E!S56+TI_EHG_EDHP!S56+TI_EHG_EB!S56+TI_EHG_EPS!S56+TI_EHG_DHEP!S56</f>
        <v>266.15649183147025</v>
      </c>
      <c r="T56" s="10">
        <f>TI_EHG_E_E!T56+TI_EHG_CHP_E!T56+TI_EHG_H_E!T56+TI_EHG_EDHP!T56+TI_EHG_EB!T56+TI_EHG_EPS!T56+TI_EHG_DHEP!T56</f>
        <v>284.42820292347363</v>
      </c>
      <c r="U56" s="10">
        <f>TI_EHG_E_E!U56+TI_EHG_CHP_E!U56+TI_EHG_H_E!U56+TI_EHG_EDHP!U56+TI_EHG_EB!U56+TI_EHG_EPS!U56+TI_EHG_DHEP!U56</f>
        <v>335.63198624247633</v>
      </c>
      <c r="V56" s="10">
        <f>TI_EHG_E_E!V56+TI_EHG_CHP_E!V56+TI_EHG_H_E!V56+TI_EHG_EDHP!V56+TI_EHG_EB!V56+TI_EHG_EPS!V56+TI_EHG_DHEP!V56</f>
        <v>365.64918314703351</v>
      </c>
      <c r="W56" s="10">
        <f>TI_EHG_E_E!W56+TI_EHG_CHP_E!W56+TI_EHG_H_E!W56+TI_EHG_EDHP!W56+TI_EHG_EB!W56+TI_EHG_EPS!W56+TI_EHG_DHEP!W56</f>
        <v>439.57007738607052</v>
      </c>
      <c r="X56" s="10">
        <f>TI_EHG_E_E!X56+TI_EHG_CHP_E!X56+TI_EHG_H_E!X56+TI_EHG_EDHP!X56+TI_EHG_EB!X56+TI_EHG_EPS!X56+TI_EHG_DHEP!X56</f>
        <v>483.06964746345653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2.5317282889079959</v>
      </c>
      <c r="D58" s="10">
        <f>TI_EHG_E_E!D58+TI_EHG_CHP_E!D58+TI_EHG_H_E!D58+TI_EHG_EDHP!D58+TI_EHG_EB!D58+TI_EHG_EPS!D58+TI_EHG_DHEP!D58</f>
        <v>2.8661220980223558</v>
      </c>
      <c r="E58" s="10">
        <f>TI_EHG_E_E!E58+TI_EHG_CHP_E!E58+TI_EHG_H_E!E58+TI_EHG_EDHP!E58+TI_EHG_EB!E58+TI_EHG_EPS!E58+TI_EHG_DHEP!E58</f>
        <v>2.2929492691315558</v>
      </c>
      <c r="F58" s="10">
        <f>TI_EHG_E_E!F58+TI_EHG_CHP_E!F58+TI_EHG_H_E!F58+TI_EHG_EDHP!F58+TI_EHG_EB!F58+TI_EHG_EPS!F58+TI_EHG_DHEP!F58</f>
        <v>2.2929492691315558</v>
      </c>
      <c r="G58" s="10">
        <f>TI_EHG_E_E!G58+TI_EHG_CHP_E!G58+TI_EHG_H_E!G58+TI_EHG_EDHP!G58+TI_EHG_EB!G58+TI_EHG_EPS!G58+TI_EHG_DHEP!G58</f>
        <v>2.0540842648323299</v>
      </c>
      <c r="H58" s="10">
        <f>TI_EHG_E_E!H58+TI_EHG_CHP_E!H58+TI_EHG_H_E!H58+TI_EHG_EDHP!H58+TI_EHG_EB!H58+TI_EHG_EPS!H58+TI_EHG_DHEP!H58</f>
        <v>2.4361994840928629</v>
      </c>
      <c r="I58" s="10">
        <f>TI_EHG_E_E!I58+TI_EHG_CHP_E!I58+TI_EHG_H_E!I58+TI_EHG_EDHP!I58+TI_EHG_EB!I58+TI_EHG_EPS!I58+TI_EHG_DHEP!I58</f>
        <v>3.5349097162510739</v>
      </c>
      <c r="J58" s="10">
        <f>TI_EHG_E_E!J58+TI_EHG_CHP_E!J58+TI_EHG_H_E!J58+TI_EHG_EDHP!J58+TI_EHG_EB!J58+TI_EHG_EPS!J58+TI_EHG_DHEP!J58</f>
        <v>2.9139294926913162</v>
      </c>
      <c r="K58" s="10">
        <f>TI_EHG_E_E!K58+TI_EHG_CHP_E!K58+TI_EHG_H_E!K58+TI_EHG_EDHP!K58+TI_EHG_EB!K58+TI_EHG_EPS!K58+TI_EHG_DHEP!K58</f>
        <v>3.2483233018056752</v>
      </c>
      <c r="L58" s="10">
        <f>TI_EHG_E_E!L58+TI_EHG_CHP_E!L58+TI_EHG_H_E!L58+TI_EHG_EDHP!L58+TI_EHG_EB!L58+TI_EHG_EPS!L58+TI_EHG_DHEP!L58</f>
        <v>4.0603611349957003</v>
      </c>
      <c r="M58" s="10">
        <f>TI_EHG_E_E!M58+TI_EHG_CHP_E!M58+TI_EHG_H_E!M58+TI_EHG_EDHP!M58+TI_EHG_EB!M58+TI_EHG_EPS!M58+TI_EHG_DHEP!M58</f>
        <v>3.5683576956147891</v>
      </c>
      <c r="N58" s="10">
        <f>TI_EHG_E_E!N58+TI_EHG_CHP_E!N58+TI_EHG_H_E!N58+TI_EHG_EDHP!N58+TI_EHG_EB!N58+TI_EHG_EPS!N58+TI_EHG_DHEP!N58</f>
        <v>2.1568357695614786</v>
      </c>
      <c r="O58" s="10">
        <f>TI_EHG_E_E!O58+TI_EHG_CHP_E!O58+TI_EHG_H_E!O58+TI_EHG_EDHP!O58+TI_EHG_EB!O58+TI_EHG_EPS!O58+TI_EHG_DHEP!O58</f>
        <v>2.32871883061049</v>
      </c>
      <c r="P58" s="10">
        <f>TI_EHG_E_E!P58+TI_EHG_CHP_E!P58+TI_EHG_H_E!P58+TI_EHG_EDHP!P58+TI_EHG_EB!P58+TI_EHG_EPS!P58+TI_EHG_DHEP!P58</f>
        <v>2.6631126397248486</v>
      </c>
      <c r="Q58" s="10">
        <f>TI_EHG_E_E!Q58+TI_EHG_CHP_E!Q58+TI_EHG_H_E!Q58+TI_EHG_EDHP!Q58+TI_EHG_EB!Q58+TI_EHG_EPS!Q58+TI_EHG_DHEP!Q58</f>
        <v>2.5938950988822009</v>
      </c>
      <c r="R58" s="10">
        <f>TI_EHG_E_E!R58+TI_EHG_CHP_E!R58+TI_EHG_H_E!R58+TI_EHG_EDHP!R58+TI_EHG_EB!R58+TI_EHG_EPS!R58+TI_EHG_DHEP!R58</f>
        <v>2.7754084264832328</v>
      </c>
      <c r="S58" s="10">
        <f>TI_EHG_E_E!S58+TI_EHG_CHP_E!S58+TI_EHG_H_E!S58+TI_EHG_EDHP!S58+TI_EHG_EB!S58+TI_EHG_EPS!S58+TI_EHG_DHEP!S58</f>
        <v>2.8995700773860702</v>
      </c>
      <c r="T58" s="10">
        <f>TI_EHG_E_E!T58+TI_EHG_CHP_E!T58+TI_EHG_H_E!T58+TI_EHG_EDHP!T58+TI_EHG_EB!T58+TI_EHG_EPS!T58+TI_EHG_DHEP!T58</f>
        <v>2.8017196904557178</v>
      </c>
      <c r="U58" s="10">
        <f>TI_EHG_E_E!U58+TI_EHG_CHP_E!U58+TI_EHG_H_E!U58+TI_EHG_EDHP!U58+TI_EHG_EB!U58+TI_EHG_EPS!U58+TI_EHG_DHEP!U58</f>
        <v>2.8996560619088565</v>
      </c>
      <c r="V58" s="10">
        <f>TI_EHG_E_E!V58+TI_EHG_CHP_E!V58+TI_EHG_H_E!V58+TI_EHG_EDHP!V58+TI_EHG_EB!V58+TI_EHG_EPS!V58+TI_EHG_DHEP!V58</f>
        <v>3.0978503869303524</v>
      </c>
      <c r="W58" s="10">
        <f>TI_EHG_E_E!W58+TI_EHG_CHP_E!W58+TI_EHG_H_E!W58+TI_EHG_EDHP!W58+TI_EHG_EB!W58+TI_EHG_EPS!W58+TI_EHG_DHEP!W58</f>
        <v>3.2268271711092007</v>
      </c>
      <c r="X58" s="10">
        <f>TI_EHG_E_E!X58+TI_EHG_CHP_E!X58+TI_EHG_H_E!X58+TI_EHG_EDHP!X58+TI_EHG_EB!X58+TI_EHG_EPS!X58+TI_EHG_DHEP!X58</f>
        <v>3.6638865004299226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18.295614789337918</v>
      </c>
      <c r="D59" s="10">
        <f>TI_EHG_E_E!D59+TI_EHG_CHP_E!D59+TI_EHG_H_E!D59+TI_EHG_EDHP!D59+TI_EHG_EB!D59+TI_EHG_EPS!D59+TI_EHG_DHEP!D59</f>
        <v>19.633104041272567</v>
      </c>
      <c r="E59" s="10">
        <f>TI_EHG_E_E!E59+TI_EHG_CHP_E!E59+TI_EHG_H_E!E59+TI_EHG_EDHP!E59+TI_EHG_EB!E59+TI_EHG_EPS!E59+TI_EHG_DHEP!E59</f>
        <v>40.15004299226139</v>
      </c>
      <c r="F59" s="10">
        <f>TI_EHG_E_E!F59+TI_EHG_CHP_E!F59+TI_EHG_H_E!F59+TI_EHG_EDHP!F59+TI_EHG_EB!F59+TI_EHG_EPS!F59+TI_EHG_DHEP!F59</f>
        <v>63.437403267411867</v>
      </c>
      <c r="G59" s="10">
        <f>TI_EHG_E_E!G59+TI_EHG_CHP_E!G59+TI_EHG_H_E!G59+TI_EHG_EDHP!G59+TI_EHG_EB!G59+TI_EHG_EPS!G59+TI_EHG_DHEP!G59</f>
        <v>115.4103181427343</v>
      </c>
      <c r="H59" s="10">
        <f>TI_EHG_E_E!H59+TI_EHG_CHP_E!H59+TI_EHG_H_E!H59+TI_EHG_EDHP!H59+TI_EHG_EB!H59+TI_EHG_EPS!H59+TI_EHG_DHEP!H59</f>
        <v>194.20558899398111</v>
      </c>
      <c r="I59" s="10">
        <f>TI_EHG_E_E!I59+TI_EHG_CHP_E!I59+TI_EHG_H_E!I59+TI_EHG_EDHP!I59+TI_EHG_EB!I59+TI_EHG_EPS!I59+TI_EHG_DHEP!I59</f>
        <v>297.00481513327605</v>
      </c>
      <c r="J59" s="10">
        <f>TI_EHG_E_E!J59+TI_EHG_CHP_E!J59+TI_EHG_H_E!J59+TI_EHG_EDHP!J59+TI_EHG_EB!J59+TI_EHG_EPS!J59+TI_EHG_DHEP!J59</f>
        <v>438.37773000859846</v>
      </c>
      <c r="K59" s="10">
        <f>TI_EHG_E_E!K59+TI_EHG_CHP_E!K59+TI_EHG_H_E!K59+TI_EHG_EDHP!K59+TI_EHG_EB!K59+TI_EHG_EPS!K59+TI_EHG_DHEP!K59</f>
        <v>547.67368873602754</v>
      </c>
      <c r="L59" s="10">
        <f>TI_EHG_E_E!L59+TI_EHG_CHP_E!L59+TI_EHG_H_E!L59+TI_EHG_EDHP!L59+TI_EHG_EB!L59+TI_EHG_EPS!L59+TI_EHG_DHEP!L59</f>
        <v>563.07919174548579</v>
      </c>
      <c r="M59" s="10">
        <f>TI_EHG_E_E!M59+TI_EHG_CHP_E!M59+TI_EHG_H_E!M59+TI_EHG_EDHP!M59+TI_EHG_EB!M59+TI_EHG_EPS!M59+TI_EHG_DHEP!M59</f>
        <v>615.08314703353392</v>
      </c>
      <c r="N59" s="10">
        <f>TI_EHG_E_E!N59+TI_EHG_CHP_E!N59+TI_EHG_H_E!N59+TI_EHG_EDHP!N59+TI_EHG_EB!N59+TI_EHG_EPS!N59+TI_EHG_DHEP!N59</f>
        <v>673.94436801375741</v>
      </c>
      <c r="O59" s="10">
        <f>TI_EHG_E_E!O59+TI_EHG_CHP_E!O59+TI_EHG_H_E!O59+TI_EHG_EDHP!O59+TI_EHG_EB!O59+TI_EHG_EPS!O59+TI_EHG_DHEP!O59</f>
        <v>812.92880481513316</v>
      </c>
      <c r="P59" s="10">
        <f>TI_EHG_E_E!P59+TI_EHG_CHP_E!P59+TI_EHG_H_E!P59+TI_EHG_EDHP!P59+TI_EHG_EB!P59+TI_EHG_EPS!P59+TI_EHG_DHEP!P59</f>
        <v>728.75950128976785</v>
      </c>
      <c r="Q59" s="10">
        <f>TI_EHG_E_E!Q59+TI_EHG_CHP_E!Q59+TI_EHG_H_E!Q59+TI_EHG_EDHP!Q59+TI_EHG_EB!Q59+TI_EHG_EPS!Q59+TI_EHG_DHEP!Q59</f>
        <v>556.12880481513332</v>
      </c>
      <c r="R59" s="10">
        <f>TI_EHG_E_E!R59+TI_EHG_CHP_E!R59+TI_EHG_H_E!R59+TI_EHG_EDHP!R59+TI_EHG_EB!R59+TI_EHG_EPS!R59+TI_EHG_DHEP!R59</f>
        <v>751.98959587274294</v>
      </c>
      <c r="S59" s="10">
        <f>TI_EHG_E_E!S59+TI_EHG_CHP_E!S59+TI_EHG_H_E!S59+TI_EHG_EDHP!S59+TI_EHG_EB!S59+TI_EHG_EPS!S59+TI_EHG_DHEP!S59</f>
        <v>740.29570077386063</v>
      </c>
      <c r="T59" s="10">
        <f>TI_EHG_E_E!T59+TI_EHG_CHP_E!T59+TI_EHG_H_E!T59+TI_EHG_EDHP!T59+TI_EHG_EB!T59+TI_EHG_EPS!T59+TI_EHG_DHEP!T59</f>
        <v>788.00988822012039</v>
      </c>
      <c r="U59" s="10">
        <f>TI_EHG_E_E!U59+TI_EHG_CHP_E!U59+TI_EHG_H_E!U59+TI_EHG_EDHP!U59+TI_EHG_EB!U59+TI_EHG_EPS!U59+TI_EHG_DHEP!U59</f>
        <v>722.57575236457433</v>
      </c>
      <c r="V59" s="10">
        <f>TI_EHG_E_E!V59+TI_EHG_CHP_E!V59+TI_EHG_H_E!V59+TI_EHG_EDHP!V59+TI_EHG_EB!V59+TI_EHG_EPS!V59+TI_EHG_DHEP!V59</f>
        <v>665.73035253654348</v>
      </c>
      <c r="W59" s="10">
        <f>TI_EHG_E_E!W59+TI_EHG_CHP_E!W59+TI_EHG_H_E!W59+TI_EHG_EDHP!W59+TI_EHG_EB!W59+TI_EHG_EPS!W59+TI_EHG_DHEP!W59</f>
        <v>706.55391229578663</v>
      </c>
      <c r="X59" s="10">
        <f>TI_EHG_E_E!X59+TI_EHG_CHP_E!X59+TI_EHG_H_E!X59+TI_EHG_EDHP!X59+TI_EHG_EB!X59+TI_EHG_EPS!X59+TI_EHG_DHEP!X59</f>
        <v>575.62820292347374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25.795356835769564</v>
      </c>
      <c r="D61" s="10">
        <f>TI_EHG_E_E!D61+TI_EHG_CHP_E!D61+TI_EHG_H_E!D61+TI_EHG_EDHP!D61+TI_EHG_EB!D61+TI_EHG_EPS!D61+TI_EHG_DHEP!D61</f>
        <v>34.417712811693889</v>
      </c>
      <c r="E61" s="10">
        <f>TI_EHG_E_E!E61+TI_EHG_CHP_E!E61+TI_EHG_H_E!E61+TI_EHG_EDHP!E61+TI_EHG_EB!E61+TI_EHG_EPS!E61+TI_EHG_DHEP!E61</f>
        <v>36.017884780739465</v>
      </c>
      <c r="F61" s="10">
        <f>TI_EHG_E_E!F61+TI_EHG_CHP_E!F61+TI_EHG_H_E!F61+TI_EHG_EDHP!F61+TI_EHG_EB!F61+TI_EHG_EPS!F61+TI_EHG_DHEP!F61</f>
        <v>43.876010318142733</v>
      </c>
      <c r="G61" s="10">
        <f>TI_EHG_E_E!G61+TI_EHG_CHP_E!G61+TI_EHG_H_E!G61+TI_EHG_EDHP!G61+TI_EHG_EB!G61+TI_EHG_EPS!G61+TI_EHG_DHEP!G61</f>
        <v>68.524935511607907</v>
      </c>
      <c r="H61" s="10">
        <f>TI_EHG_E_E!H61+TI_EHG_CHP_E!H61+TI_EHG_H_E!H61+TI_EHG_EDHP!H61+TI_EHG_EB!H61+TI_EHG_EPS!H61+TI_EHG_DHEP!H61</f>
        <v>68.023387790197759</v>
      </c>
      <c r="I61" s="10">
        <f>TI_EHG_E_E!I61+TI_EHG_CHP_E!I61+TI_EHG_H_E!I61+TI_EHG_EDHP!I61+TI_EHG_EB!I61+TI_EHG_EPS!I61+TI_EHG_DHEP!I61</f>
        <v>68.405503009458286</v>
      </c>
      <c r="J61" s="10">
        <f>TI_EHG_E_E!J61+TI_EHG_CHP_E!J61+TI_EHG_H_E!J61+TI_EHG_EDHP!J61+TI_EHG_EB!J61+TI_EHG_EPS!J61+TI_EHG_DHEP!J61</f>
        <v>75.093121238177119</v>
      </c>
      <c r="K61" s="10">
        <f>TI_EHG_E_E!K61+TI_EHG_CHP_E!K61+TI_EHG_H_E!K61+TI_EHG_EDHP!K61+TI_EHG_EB!K61+TI_EHG_EPS!K61+TI_EHG_DHEP!K61</f>
        <v>77.290541702493542</v>
      </c>
      <c r="L61" s="10">
        <f>TI_EHG_E_E!L61+TI_EHG_CHP_E!L61+TI_EHG_H_E!L61+TI_EHG_EDHP!L61+TI_EHG_EB!L61+TI_EHG_EPS!L61+TI_EHG_DHEP!L61</f>
        <v>90.355374032674106</v>
      </c>
      <c r="M61" s="10">
        <f>TI_EHG_E_E!M61+TI_EHG_CHP_E!M61+TI_EHG_H_E!M61+TI_EHG_EDHP!M61+TI_EHG_EB!M61+TI_EHG_EPS!M61+TI_EHG_DHEP!M61</f>
        <v>98.339982803095438</v>
      </c>
      <c r="N61" s="10">
        <f>TI_EHG_E_E!N61+TI_EHG_CHP_E!N61+TI_EHG_H_E!N61+TI_EHG_EDHP!N61+TI_EHG_EB!N61+TI_EHG_EPS!N61+TI_EHG_DHEP!N61</f>
        <v>96.598882201203764</v>
      </c>
      <c r="O61" s="10">
        <f>TI_EHG_E_E!O61+TI_EHG_CHP_E!O61+TI_EHG_H_E!O61+TI_EHG_EDHP!O61+TI_EHG_EB!O61+TI_EHG_EPS!O61+TI_EHG_DHEP!O61</f>
        <v>102.42914875322441</v>
      </c>
      <c r="P61" s="10">
        <f>TI_EHG_E_E!P61+TI_EHG_CHP_E!P61+TI_EHG_H_E!P61+TI_EHG_EDHP!P61+TI_EHG_EB!P61+TI_EHG_EPS!P61+TI_EHG_DHEP!P61</f>
        <v>111.48134135855543</v>
      </c>
      <c r="Q61" s="10">
        <f>TI_EHG_E_E!Q61+TI_EHG_CHP_E!Q61+TI_EHG_H_E!Q61+TI_EHG_EDHP!Q61+TI_EHG_EB!Q61+TI_EHG_EPS!Q61+TI_EHG_DHEP!Q61</f>
        <v>125.3486672398968</v>
      </c>
      <c r="R61" s="10">
        <f>TI_EHG_E_E!R61+TI_EHG_CHP_E!R61+TI_EHG_H_E!R61+TI_EHG_EDHP!R61+TI_EHG_EB!R61+TI_EHG_EPS!R61+TI_EHG_DHEP!R61</f>
        <v>138.17953568357694</v>
      </c>
      <c r="S61" s="10">
        <f>TI_EHG_E_E!S61+TI_EHG_CHP_E!S61+TI_EHG_H_E!S61+TI_EHG_EDHP!S61+TI_EHG_EB!S61+TI_EHG_EPS!S61+TI_EHG_DHEP!S61</f>
        <v>137.57282889079966</v>
      </c>
      <c r="T61" s="10">
        <f>TI_EHG_E_E!T61+TI_EHG_CHP_E!T61+TI_EHG_H_E!T61+TI_EHG_EDHP!T61+TI_EHG_EB!T61+TI_EHG_EPS!T61+TI_EHG_DHEP!T61</f>
        <v>130.84213241616507</v>
      </c>
      <c r="U61" s="10">
        <f>TI_EHG_E_E!U61+TI_EHG_CHP_E!U61+TI_EHG_H_E!U61+TI_EHG_EDHP!U61+TI_EHG_EB!U61+TI_EHG_EPS!U61+TI_EHG_DHEP!U61</f>
        <v>132.51410146173686</v>
      </c>
      <c r="V61" s="10">
        <f>TI_EHG_E_E!V61+TI_EHG_CHP_E!V61+TI_EHG_H_E!V61+TI_EHG_EDHP!V61+TI_EHG_EB!V61+TI_EHG_EPS!V61+TI_EHG_DHEP!V61</f>
        <v>134.05227858985381</v>
      </c>
      <c r="W61" s="10">
        <f>TI_EHG_E_E!W61+TI_EHG_CHP_E!W61+TI_EHG_H_E!W61+TI_EHG_EDHP!W61+TI_EHG_EB!W61+TI_EHG_EPS!W61+TI_EHG_DHEP!W61</f>
        <v>142.11805674978504</v>
      </c>
      <c r="X61" s="10">
        <f>TI_EHG_E_E!X61+TI_EHG_CHP_E!X61+TI_EHG_H_E!X61+TI_EHG_EDHP!X61+TI_EHG_EB!X61+TI_EHG_EPS!X61+TI_EHG_DHEP!X61</f>
        <v>141.29647463456578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140.8235597592433</v>
      </c>
      <c r="D62" s="10">
        <f>TI_EHG_E_E!D62+TI_EHG_CHP_E!D62+TI_EHG_H_E!D62+TI_EHG_EDHP!D62+TI_EHG_EB!D62+TI_EHG_EPS!D62+TI_EHG_DHEP!D62</f>
        <v>142.9970765262253</v>
      </c>
      <c r="E62" s="10">
        <f>TI_EHG_E_E!E62+TI_EHG_CHP_E!E62+TI_EHG_H_E!E62+TI_EHG_EDHP!E62+TI_EHG_EB!E62+TI_EHG_EPS!E62+TI_EHG_DHEP!E62</f>
        <v>135.28237317282887</v>
      </c>
      <c r="F62" s="10">
        <f>TI_EHG_E_E!F62+TI_EHG_CHP_E!F62+TI_EHG_H_E!F62+TI_EHG_EDHP!F62+TI_EHG_EB!F62+TI_EHG_EPS!F62+TI_EHG_DHEP!F62</f>
        <v>182.00051590713667</v>
      </c>
      <c r="G62" s="10">
        <f>TI_EHG_E_E!G62+TI_EHG_CHP_E!G62+TI_EHG_H_E!G62+TI_EHG_EDHP!G62+TI_EHG_EB!G62+TI_EHG_EPS!G62+TI_EHG_DHEP!G62</f>
        <v>171.99294926913151</v>
      </c>
      <c r="H62" s="10">
        <f>TI_EHG_E_E!H62+TI_EHG_CHP_E!H62+TI_EHG_H_E!H62+TI_EHG_EDHP!H62+TI_EHG_EB!H62+TI_EHG_EPS!H62+TI_EHG_DHEP!H62</f>
        <v>187.27901977644024</v>
      </c>
      <c r="I62" s="10">
        <f>TI_EHG_E_E!I62+TI_EHG_CHP_E!I62+TI_EHG_H_E!I62+TI_EHG_EDHP!I62+TI_EHG_EB!I62+TI_EHG_EPS!I62+TI_EHG_DHEP!I62</f>
        <v>184.46070507308679</v>
      </c>
      <c r="J62" s="10">
        <f>TI_EHG_E_E!J62+TI_EHG_CHP_E!J62+TI_EHG_H_E!J62+TI_EHG_EDHP!J62+TI_EHG_EB!J62+TI_EHG_EPS!J62+TI_EHG_DHEP!J62</f>
        <v>134.58968185726567</v>
      </c>
      <c r="K62" s="10">
        <f>TI_EHG_E_E!K62+TI_EHG_CHP_E!K62+TI_EHG_H_E!K62+TI_EHG_EDHP!K62+TI_EHG_EB!K62+TI_EHG_EPS!K62+TI_EHG_DHEP!K62</f>
        <v>202.44574376612204</v>
      </c>
      <c r="L62" s="10">
        <f>TI_EHG_E_E!L62+TI_EHG_CHP_E!L62+TI_EHG_H_E!L62+TI_EHG_EDHP!L62+TI_EHG_EB!L62+TI_EHG_EPS!L62+TI_EHG_DHEP!L62</f>
        <v>236.93508168529661</v>
      </c>
      <c r="M62" s="10">
        <f>TI_EHG_E_E!M62+TI_EHG_CHP_E!M62+TI_EHG_H_E!M62+TI_EHG_EDHP!M62+TI_EHG_EB!M62+TI_EHG_EPS!M62+TI_EHG_DHEP!M62</f>
        <v>306.33181427343072</v>
      </c>
      <c r="N62" s="10">
        <f>TI_EHG_E_E!N62+TI_EHG_CHP_E!N62+TI_EHG_H_E!N62+TI_EHG_EDHP!N62+TI_EHG_EB!N62+TI_EHG_EPS!N62+TI_EHG_DHEP!N62</f>
        <v>306.94325021496132</v>
      </c>
      <c r="O62" s="10">
        <f>TI_EHG_E_E!O62+TI_EHG_CHP_E!O62+TI_EHG_H_E!O62+TI_EHG_EDHP!O62+TI_EHG_EB!O62+TI_EHG_EPS!O62+TI_EHG_DHEP!O62</f>
        <v>346.381513327601</v>
      </c>
      <c r="P62" s="10">
        <f>TI_EHG_E_E!P62+TI_EHG_CHP_E!P62+TI_EHG_H_E!P62+TI_EHG_EDHP!P62+TI_EHG_EB!P62+TI_EHG_EPS!P62+TI_EHG_DHEP!P62</f>
        <v>348.68159931212381</v>
      </c>
      <c r="Q62" s="10">
        <f>TI_EHG_E_E!Q62+TI_EHG_CHP_E!Q62+TI_EHG_H_E!Q62+TI_EHG_EDHP!Q62+TI_EHG_EB!Q62+TI_EHG_EPS!Q62+TI_EHG_DHEP!Q62</f>
        <v>360.31324161650906</v>
      </c>
      <c r="R62" s="10">
        <f>TI_EHG_E_E!R62+TI_EHG_CHP_E!R62+TI_EHG_H_E!R62+TI_EHG_EDHP!R62+TI_EHG_EB!R62+TI_EHG_EPS!R62+TI_EHG_DHEP!R62</f>
        <v>371.75640584694747</v>
      </c>
      <c r="S62" s="10">
        <f>TI_EHG_E_E!S62+TI_EHG_CHP_E!S62+TI_EHG_H_E!S62+TI_EHG_EDHP!S62+TI_EHG_EB!S62+TI_EHG_EPS!S62+TI_EHG_DHEP!S62</f>
        <v>367.17540842648333</v>
      </c>
      <c r="T62" s="10">
        <f>TI_EHG_E_E!T62+TI_EHG_CHP_E!T62+TI_EHG_H_E!T62+TI_EHG_EDHP!T62+TI_EHG_EB!T62+TI_EHG_EPS!T62+TI_EHG_DHEP!T62</f>
        <v>378.54909716251069</v>
      </c>
      <c r="U62" s="10">
        <f>TI_EHG_E_E!U62+TI_EHG_CHP_E!U62+TI_EHG_H_E!U62+TI_EHG_EDHP!U62+TI_EHG_EB!U62+TI_EHG_EPS!U62+TI_EHG_DHEP!U62</f>
        <v>374.2452278589854</v>
      </c>
      <c r="V62" s="10">
        <f>TI_EHG_E_E!V62+TI_EHG_CHP_E!V62+TI_EHG_H_E!V62+TI_EHG_EDHP!V62+TI_EHG_EB!V62+TI_EHG_EPS!V62+TI_EHG_DHEP!V62</f>
        <v>377.67506448839208</v>
      </c>
      <c r="W62" s="10">
        <f>TI_EHG_E_E!W62+TI_EHG_CHP_E!W62+TI_EHG_H_E!W62+TI_EHG_EDHP!W62+TI_EHG_EB!W62+TI_EHG_EPS!W62+TI_EHG_DHEP!W62</f>
        <v>376.00077386070495</v>
      </c>
      <c r="X62" s="10">
        <f>TI_EHG_E_E!X62+TI_EHG_CHP_E!X62+TI_EHG_H_E!X62+TI_EHG_EDHP!X62+TI_EHG_EB!X62+TI_EHG_EPS!X62+TI_EHG_DHEP!X62</f>
        <v>398.50008598452274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12.156061908856405</v>
      </c>
      <c r="N65" s="10">
        <f>TI_EHG_E_E!N65+TI_EHG_CHP_E!N65+TI_EHG_H_E!N65+TI_EHG_EDHP!N65+TI_EHG_EB!N65+TI_EHG_EPS!N65+TI_EHG_DHEP!N65</f>
        <v>3.1515907136715384</v>
      </c>
      <c r="O65" s="10">
        <f>TI_EHG_E_E!O65+TI_EHG_CHP_E!O65+TI_EHG_H_E!O65+TI_EHG_EDHP!O65+TI_EHG_EB!O65+TI_EHG_EPS!O65+TI_EHG_DHEP!O65</f>
        <v>1.9809974204643168</v>
      </c>
      <c r="P65" s="10">
        <f>TI_EHG_E_E!P65+TI_EHG_CHP_E!P65+TI_EHG_H_E!P65+TI_EHG_EDHP!P65+TI_EHG_EB!P65+TI_EHG_EPS!P65+TI_EHG_DHEP!P65</f>
        <v>1.620808254514188</v>
      </c>
      <c r="Q65" s="10">
        <f>TI_EHG_E_E!Q65+TI_EHG_CHP_E!Q65+TI_EHG_H_E!Q65+TI_EHG_EDHP!Q65+TI_EHG_EB!Q65+TI_EHG_EPS!Q65+TI_EHG_DHEP!Q65</f>
        <v>1.260619088564058</v>
      </c>
      <c r="R65" s="10">
        <f>TI_EHG_E_E!R65+TI_EHG_CHP_E!R65+TI_EHG_H_E!R65+TI_EHG_EDHP!R65+TI_EHG_EB!R65+TI_EHG_EPS!R65+TI_EHG_DHEP!R65</f>
        <v>1.350644883920894</v>
      </c>
      <c r="S65" s="10">
        <f>TI_EHG_E_E!S65+TI_EHG_CHP_E!S65+TI_EHG_H_E!S65+TI_EHG_EDHP!S65+TI_EHG_EB!S65+TI_EHG_EPS!S65+TI_EHG_DHEP!S65</f>
        <v>1.350644883920894</v>
      </c>
      <c r="T65" s="10">
        <f>TI_EHG_E_E!T65+TI_EHG_CHP_E!T65+TI_EHG_H_E!T65+TI_EHG_EDHP!T65+TI_EHG_EB!T65+TI_EHG_EPS!T65+TI_EHG_DHEP!T65</f>
        <v>1.080567497850387</v>
      </c>
      <c r="U65" s="10">
        <f>TI_EHG_E_E!U65+TI_EHG_CHP_E!U65+TI_EHG_H_E!U65+TI_EHG_EDHP!U65+TI_EHG_EB!U65+TI_EHG_EPS!U65+TI_EHG_DHEP!U65</f>
        <v>1.080567497850387</v>
      </c>
      <c r="V65" s="10">
        <f>TI_EHG_E_E!V65+TI_EHG_CHP_E!V65+TI_EHG_H_E!V65+TI_EHG_EDHP!V65+TI_EHG_EB!V65+TI_EHG_EPS!V65+TI_EHG_DHEP!V65</f>
        <v>1.170679277730009</v>
      </c>
      <c r="W65" s="10">
        <f>TI_EHG_E_E!W65+TI_EHG_CHP_E!W65+TI_EHG_H_E!W65+TI_EHG_EDHP!W65+TI_EHG_EB!W65+TI_EHG_EPS!W65+TI_EHG_DHEP!W65</f>
        <v>0.47480653482373175</v>
      </c>
      <c r="X65" s="10">
        <f>TI_EHG_E_E!X65+TI_EHG_CHP_E!X65+TI_EHG_H_E!X65+TI_EHG_EDHP!X65+TI_EHG_EB!X65+TI_EHG_EPS!X65+TI_EHG_DHEP!X65</f>
        <v>9.4926913155631981E-2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16.647807394668956</v>
      </c>
      <c r="I69" s="10">
        <f>TI_EHG_E_E!I69+TI_EHG_CHP_E!I69+TI_EHG_H_E!I69+TI_EHG_EDHP!I69+TI_EHG_EB!I69+TI_EHG_EPS!I69+TI_EHG_DHEP!I69</f>
        <v>46.92424763542563</v>
      </c>
      <c r="J69" s="10">
        <f>TI_EHG_E_E!J69+TI_EHG_CHP_E!J69+TI_EHG_H_E!J69+TI_EHG_EDHP!J69+TI_EHG_EB!J69+TI_EHG_EPS!J69+TI_EHG_DHEP!J69</f>
        <v>41.482201203783319</v>
      </c>
      <c r="K69" s="10">
        <f>TI_EHG_E_E!K69+TI_EHG_CHP_E!K69+TI_EHG_H_E!K69+TI_EHG_EDHP!K69+TI_EHG_EB!K69+TI_EHG_EPS!K69+TI_EHG_DHEP!K69</f>
        <v>27.946173688736021</v>
      </c>
      <c r="L69" s="10">
        <f>TI_EHG_E_E!L69+TI_EHG_CHP_E!L69+TI_EHG_H_E!L69+TI_EHG_EDHP!L69+TI_EHG_EB!L69+TI_EHG_EPS!L69+TI_EHG_DHEP!L69</f>
        <v>70.422613929492684</v>
      </c>
      <c r="M69" s="10">
        <f>TI_EHG_E_E!M69+TI_EHG_CHP_E!M69+TI_EHG_H_E!M69+TI_EHG_EDHP!M69+TI_EHG_EB!M69+TI_EHG_EPS!M69+TI_EHG_DHEP!M69</f>
        <v>35.260791057609623</v>
      </c>
      <c r="N69" s="10">
        <f>TI_EHG_E_E!N69+TI_EHG_CHP_E!N69+TI_EHG_H_E!N69+TI_EHG_EDHP!N69+TI_EHG_EB!N69+TI_EHG_EPS!N69+TI_EHG_DHEP!N69</f>
        <v>37.558469475494405</v>
      </c>
      <c r="O69" s="10">
        <f>TI_EHG_E_E!O69+TI_EHG_CHP_E!O69+TI_EHG_H_E!O69+TI_EHG_EDHP!O69+TI_EHG_EB!O69+TI_EHG_EPS!O69+TI_EHG_DHEP!O69</f>
        <v>28.634307824591566</v>
      </c>
      <c r="P69" s="10">
        <f>TI_EHG_E_E!P69+TI_EHG_CHP_E!P69+TI_EHG_H_E!P69+TI_EHG_EDHP!P69+TI_EHG_EB!P69+TI_EHG_EPS!P69+TI_EHG_DHEP!P69</f>
        <v>21.610834049871027</v>
      </c>
      <c r="Q69" s="10">
        <f>TI_EHG_E_E!Q69+TI_EHG_CHP_E!Q69+TI_EHG_H_E!Q69+TI_EHG_EDHP!Q69+TI_EHG_EB!Q69+TI_EHG_EPS!Q69+TI_EHG_DHEP!Q69</f>
        <v>14.227085124677556</v>
      </c>
      <c r="R69" s="10">
        <f>TI_EHG_E_E!R69+TI_EHG_CHP_E!R69+TI_EHG_H_E!R69+TI_EHG_EDHP!R69+TI_EHG_EB!R69+TI_EHG_EPS!R69+TI_EHG_DHEP!R69</f>
        <v>21.880911435941535</v>
      </c>
      <c r="S69" s="10">
        <f>TI_EHG_E_E!S69+TI_EHG_CHP_E!S69+TI_EHG_H_E!S69+TI_EHG_EDHP!S69+TI_EHG_EB!S69+TI_EHG_EPS!S69+TI_EHG_DHEP!S69</f>
        <v>2.8815133276010316</v>
      </c>
      <c r="T69" s="10">
        <f>TI_EHG_E_E!T69+TI_EHG_CHP_E!T69+TI_EHG_H_E!T69+TI_EHG_EDHP!T69+TI_EHG_EB!T69+TI_EHG_EPS!T69+TI_EHG_DHEP!T69</f>
        <v>4.5923473774720556</v>
      </c>
      <c r="U69" s="10">
        <f>TI_EHG_E_E!U69+TI_EHG_CHP_E!U69+TI_EHG_H_E!U69+TI_EHG_EDHP!U69+TI_EHG_EB!U69+TI_EHG_EPS!U69+TI_EHG_DHEP!U69</f>
        <v>17.378675838349096</v>
      </c>
      <c r="V69" s="10">
        <f>TI_EHG_E_E!V69+TI_EHG_CHP_E!V69+TI_EHG_H_E!V69+TI_EHG_EDHP!V69+TI_EHG_EB!V69+TI_EHG_EPS!V69+TI_EHG_DHEP!V69</f>
        <v>19.179535683576951</v>
      </c>
      <c r="W69" s="10">
        <f>TI_EHG_E_E!W69+TI_EHG_CHP_E!W69+TI_EHG_H_E!W69+TI_EHG_EDHP!W69+TI_EHG_EB!W69+TI_EHG_EPS!W69+TI_EHG_DHEP!W69</f>
        <v>5.8528804815133286</v>
      </c>
      <c r="X69" s="10">
        <f>TI_EHG_E_E!X69+TI_EHG_CHP_E!X69+TI_EHG_H_E!X69+TI_EHG_EDHP!X69+TI_EHG_EB!X69+TI_EHG_EPS!X69+TI_EHG_DHEP!X69</f>
        <v>4.23207222699914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318.57265692175406</v>
      </c>
      <c r="D71" s="37">
        <f t="shared" ref="D71:W71" si="34">SUM(D72:D73)</f>
        <v>383.51487532244198</v>
      </c>
      <c r="E71" s="37">
        <f t="shared" si="34"/>
        <v>348.18959587274287</v>
      </c>
      <c r="F71" s="37">
        <f t="shared" si="34"/>
        <v>422.85279449699044</v>
      </c>
      <c r="G71" s="37">
        <f t="shared" si="34"/>
        <v>425.0979363714531</v>
      </c>
      <c r="H71" s="37">
        <f t="shared" si="34"/>
        <v>378.95279449699058</v>
      </c>
      <c r="I71" s="37">
        <f t="shared" si="34"/>
        <v>471.72072226999137</v>
      </c>
      <c r="J71" s="37">
        <f t="shared" si="34"/>
        <v>533.00851246775562</v>
      </c>
      <c r="K71" s="37">
        <f t="shared" si="34"/>
        <v>539.17067927772996</v>
      </c>
      <c r="L71" s="37">
        <f t="shared" si="34"/>
        <v>600.81685296646606</v>
      </c>
      <c r="M71" s="37">
        <f t="shared" si="34"/>
        <v>518.68263112639715</v>
      </c>
      <c r="N71" s="37">
        <f t="shared" si="34"/>
        <v>523.5334479793637</v>
      </c>
      <c r="O71" s="37">
        <f t="shared" si="34"/>
        <v>536.21375752364565</v>
      </c>
      <c r="P71" s="37">
        <f t="shared" si="34"/>
        <v>476.29690455717963</v>
      </c>
      <c r="Q71" s="37">
        <f t="shared" si="34"/>
        <v>499.23576956147883</v>
      </c>
      <c r="R71" s="37">
        <f t="shared" si="34"/>
        <v>504.00077386070507</v>
      </c>
      <c r="S71" s="37">
        <f t="shared" si="34"/>
        <v>509.77841788478077</v>
      </c>
      <c r="T71" s="37">
        <f t="shared" si="34"/>
        <v>504.02226999140157</v>
      </c>
      <c r="U71" s="37">
        <f t="shared" si="34"/>
        <v>493.11891659501293</v>
      </c>
      <c r="V71" s="37">
        <f t="shared" si="34"/>
        <v>493.10214961306957</v>
      </c>
      <c r="W71" s="37">
        <f t="shared" si="34"/>
        <v>491.92459157351664</v>
      </c>
      <c r="X71" s="37">
        <f t="shared" ref="X71" si="35">SUM(X72:X73)</f>
        <v>513.45425623387791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136.26156491831466</v>
      </c>
      <c r="D72" s="10">
        <f>TI_EHG_E_E!D72+TI_EHG_CHP_E!D72+TI_EHG_H_E!D72+TI_EHG_EDHP!D72+TI_EHG_EB!D72+TI_EHG_EPS!D72+TI_EHG_DHEP!D72</f>
        <v>171.63465176268272</v>
      </c>
      <c r="E72" s="10">
        <f>TI_EHG_E_E!E72+TI_EHG_CHP_E!E72+TI_EHG_H_E!E72+TI_EHG_EDHP!E72+TI_EHG_EB!E72+TI_EHG_EPS!E72+TI_EHG_DHEP!E72</f>
        <v>154.96319862424761</v>
      </c>
      <c r="F72" s="10">
        <f>TI_EHG_E_E!F72+TI_EHG_CHP_E!F72+TI_EHG_H_E!F72+TI_EHG_EDHP!F72+TI_EHG_EB!F72+TI_EHG_EPS!F72+TI_EHG_DHEP!F72</f>
        <v>137.90963026655197</v>
      </c>
      <c r="G72" s="10">
        <f>TI_EHG_E_E!G72+TI_EHG_CHP_E!G72+TI_EHG_H_E!G72+TI_EHG_EDHP!G72+TI_EHG_EB!G72+TI_EHG_EPS!G72+TI_EHG_DHEP!G72</f>
        <v>142.85374032674119</v>
      </c>
      <c r="H72" s="10">
        <f>TI_EHG_E_E!H72+TI_EHG_CHP_E!H72+TI_EHG_H_E!H72+TI_EHG_EDHP!H72+TI_EHG_EB!H72+TI_EHG_EPS!H72+TI_EHG_DHEP!H72</f>
        <v>76.502321582115229</v>
      </c>
      <c r="I72" s="10">
        <f>TI_EHG_E_E!I72+TI_EHG_CHP_E!I72+TI_EHG_H_E!I72+TI_EHG_EDHP!I72+TI_EHG_EB!I72+TI_EHG_EPS!I72+TI_EHG_DHEP!I72</f>
        <v>67.235167669819418</v>
      </c>
      <c r="J72" s="10">
        <f>TI_EHG_E_E!J72+TI_EHG_CHP_E!J72+TI_EHG_H_E!J72+TI_EHG_EDHP!J72+TI_EHG_EB!J72+TI_EHG_EPS!J72+TI_EHG_DHEP!J72</f>
        <v>299.34557179707639</v>
      </c>
      <c r="K72" s="10">
        <f>TI_EHG_E_E!K72+TI_EHG_CHP_E!K72+TI_EHG_H_E!K72+TI_EHG_EDHP!K72+TI_EHG_EB!K72+TI_EHG_EPS!K72+TI_EHG_DHEP!K72</f>
        <v>179.68374892519347</v>
      </c>
      <c r="L72" s="10">
        <f>TI_EHG_E_E!L72+TI_EHG_CHP_E!L72+TI_EHG_H_E!L72+TI_EHG_EDHP!L72+TI_EHG_EB!L72+TI_EHG_EPS!L72+TI_EHG_DHEP!L72</f>
        <v>212.23852106620808</v>
      </c>
      <c r="M72" s="10">
        <f>TI_EHG_E_E!M72+TI_EHG_CHP_E!M72+TI_EHG_H_E!M72+TI_EHG_EDHP!M72+TI_EHG_EB!M72+TI_EHG_EPS!M72+TI_EHG_DHEP!M72</f>
        <v>164.19466895958726</v>
      </c>
      <c r="N72" s="10">
        <f>TI_EHG_E_E!N72+TI_EHG_CHP_E!N72+TI_EHG_H_E!N72+TI_EHG_EDHP!N72+TI_EHG_EB!N72+TI_EHG_EPS!N72+TI_EHG_DHEP!N72</f>
        <v>177.34780739466896</v>
      </c>
      <c r="O72" s="10">
        <f>TI_EHG_E_E!O72+TI_EHG_CHP_E!O72+TI_EHG_H_E!O72+TI_EHG_EDHP!O72+TI_EHG_EB!O72+TI_EHG_EPS!O72+TI_EHG_DHEP!O72</f>
        <v>195.1920034393809</v>
      </c>
      <c r="P72" s="10">
        <f>TI_EHG_E_E!P72+TI_EHG_CHP_E!P72+TI_EHG_H_E!P72+TI_EHG_EDHP!P72+TI_EHG_EB!P72+TI_EHG_EPS!P72+TI_EHG_DHEP!P72</f>
        <v>132.54273430782462</v>
      </c>
      <c r="Q72" s="10">
        <f>TI_EHG_E_E!Q72+TI_EHG_CHP_E!Q72+TI_EHG_H_E!Q72+TI_EHG_EDHP!Q72+TI_EHG_EB!Q72+TI_EHG_EPS!Q72+TI_EHG_DHEP!Q72</f>
        <v>141.02424763542558</v>
      </c>
      <c r="R72" s="10">
        <f>TI_EHG_E_E!R72+TI_EHG_CHP_E!R72+TI_EHG_H_E!R72+TI_EHG_EDHP!R72+TI_EHG_EB!R72+TI_EHG_EPS!R72+TI_EHG_DHEP!R72</f>
        <v>146.94522785898539</v>
      </c>
      <c r="S72" s="10">
        <f>TI_EHG_E_E!S72+TI_EHG_CHP_E!S72+TI_EHG_H_E!S72+TI_EHG_EDHP!S72+TI_EHG_EB!S72+TI_EHG_EPS!S72+TI_EHG_DHEP!S72</f>
        <v>146.52717110920034</v>
      </c>
      <c r="T72" s="10">
        <f>TI_EHG_E_E!T72+TI_EHG_CHP_E!T72+TI_EHG_H_E!T72+TI_EHG_EDHP!T72+TI_EHG_EB!T72+TI_EHG_EPS!T72+TI_EHG_DHEP!T72</f>
        <v>149.21186586414447</v>
      </c>
      <c r="U72" s="10">
        <f>TI_EHG_E_E!U72+TI_EHG_CHP_E!U72+TI_EHG_H_E!U72+TI_EHG_EDHP!U72+TI_EHG_EB!U72+TI_EHG_EPS!U72+TI_EHG_DHEP!U72</f>
        <v>144.81943250214962</v>
      </c>
      <c r="V72" s="10">
        <f>TI_EHG_E_E!V72+TI_EHG_CHP_E!V72+TI_EHG_H_E!V72+TI_EHG_EDHP!V72+TI_EHG_EB!V72+TI_EHG_EPS!V72+TI_EHG_DHEP!V72</f>
        <v>149.35984522785895</v>
      </c>
      <c r="W72" s="10">
        <f>TI_EHG_E_E!W72+TI_EHG_CHP_E!W72+TI_EHG_H_E!W72+TI_EHG_EDHP!W72+TI_EHG_EB!W72+TI_EHG_EPS!W72+TI_EHG_DHEP!W72</f>
        <v>136.08005159071362</v>
      </c>
      <c r="X72" s="10">
        <f>TI_EHG_E_E!X72+TI_EHG_CHP_E!X72+TI_EHG_H_E!X72+TI_EHG_EDHP!X72+TI_EHG_EB!X72+TI_EHG_EPS!X72+TI_EHG_DHEP!X72</f>
        <v>134.2170249355116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182.31109200343937</v>
      </c>
      <c r="D73" s="10">
        <f>TI_EHG_E_E!D73+TI_EHG_CHP_E!D73+TI_EHG_H_E!D73+TI_EHG_EDHP!D73+TI_EHG_EB!D73+TI_EHG_EPS!D73+TI_EHG_DHEP!D73</f>
        <v>211.88022355975923</v>
      </c>
      <c r="E73" s="10">
        <f>TI_EHG_E_E!E73+TI_EHG_CHP_E!E73+TI_EHG_H_E!E73+TI_EHG_EDHP!E73+TI_EHG_EB!E73+TI_EHG_EPS!E73+TI_EHG_DHEP!E73</f>
        <v>193.22639724849529</v>
      </c>
      <c r="F73" s="10">
        <f>TI_EHG_E_E!F73+TI_EHG_CHP_E!F73+TI_EHG_H_E!F73+TI_EHG_EDHP!F73+TI_EHG_EB!F73+TI_EHG_EPS!F73+TI_EHG_DHEP!F73</f>
        <v>284.94316423043847</v>
      </c>
      <c r="G73" s="10">
        <f>TI_EHG_E_E!G73+TI_EHG_CHP_E!G73+TI_EHG_H_E!G73+TI_EHG_EDHP!G73+TI_EHG_EB!G73+TI_EHG_EPS!G73+TI_EHG_DHEP!G73</f>
        <v>282.24419604471194</v>
      </c>
      <c r="H73" s="10">
        <f>TI_EHG_E_E!H73+TI_EHG_CHP_E!H73+TI_EHG_H_E!H73+TI_EHG_EDHP!H73+TI_EHG_EB!H73+TI_EHG_EPS!H73+TI_EHG_DHEP!H73</f>
        <v>302.45047291487532</v>
      </c>
      <c r="I73" s="10">
        <f>TI_EHG_E_E!I73+TI_EHG_CHP_E!I73+TI_EHG_H_E!I73+TI_EHG_EDHP!I73+TI_EHG_EB!I73+TI_EHG_EPS!I73+TI_EHG_DHEP!I73</f>
        <v>404.48555460017195</v>
      </c>
      <c r="J73" s="10">
        <f>TI_EHG_E_E!J73+TI_EHG_CHP_E!J73+TI_EHG_H_E!J73+TI_EHG_EDHP!J73+TI_EHG_EB!J73+TI_EHG_EPS!J73+TI_EHG_DHEP!J73</f>
        <v>233.66294067067923</v>
      </c>
      <c r="K73" s="10">
        <f>TI_EHG_E_E!K73+TI_EHG_CHP_E!K73+TI_EHG_H_E!K73+TI_EHG_EDHP!K73+TI_EHG_EB!K73+TI_EHG_EPS!K73+TI_EHG_DHEP!K73</f>
        <v>359.48693035253655</v>
      </c>
      <c r="L73" s="10">
        <f>TI_EHG_E_E!L73+TI_EHG_CHP_E!L73+TI_EHG_H_E!L73+TI_EHG_EDHP!L73+TI_EHG_EB!L73+TI_EHG_EPS!L73+TI_EHG_DHEP!L73</f>
        <v>388.57833190025792</v>
      </c>
      <c r="M73" s="10">
        <f>TI_EHG_E_E!M73+TI_EHG_CHP_E!M73+TI_EHG_H_E!M73+TI_EHG_EDHP!M73+TI_EHG_EB!M73+TI_EHG_EPS!M73+TI_EHG_DHEP!M73</f>
        <v>354.48796216680995</v>
      </c>
      <c r="N73" s="10">
        <f>TI_EHG_E_E!N73+TI_EHG_CHP_E!N73+TI_EHG_H_E!N73+TI_EHG_EDHP!N73+TI_EHG_EB!N73+TI_EHG_EPS!N73+TI_EHG_DHEP!N73</f>
        <v>346.1856405846948</v>
      </c>
      <c r="O73" s="10">
        <f>TI_EHG_E_E!O73+TI_EHG_CHP_E!O73+TI_EHG_H_E!O73+TI_EHG_EDHP!O73+TI_EHG_EB!O73+TI_EHG_EPS!O73+TI_EHG_DHEP!O73</f>
        <v>341.02175408426478</v>
      </c>
      <c r="P73" s="10">
        <f>TI_EHG_E_E!P73+TI_EHG_CHP_E!P73+TI_EHG_H_E!P73+TI_EHG_EDHP!P73+TI_EHG_EB!P73+TI_EHG_EPS!P73+TI_EHG_DHEP!P73</f>
        <v>343.75417024935501</v>
      </c>
      <c r="Q73" s="10">
        <f>TI_EHG_E_E!Q73+TI_EHG_CHP_E!Q73+TI_EHG_H_E!Q73+TI_EHG_EDHP!Q73+TI_EHG_EB!Q73+TI_EHG_EPS!Q73+TI_EHG_DHEP!Q73</f>
        <v>358.21152192605325</v>
      </c>
      <c r="R73" s="10">
        <f>TI_EHG_E_E!R73+TI_EHG_CHP_E!R73+TI_EHG_H_E!R73+TI_EHG_EDHP!R73+TI_EHG_EB!R73+TI_EHG_EPS!R73+TI_EHG_DHEP!R73</f>
        <v>357.05554600171968</v>
      </c>
      <c r="S73" s="10">
        <f>TI_EHG_E_E!S73+TI_EHG_CHP_E!S73+TI_EHG_H_E!S73+TI_EHG_EDHP!S73+TI_EHG_EB!S73+TI_EHG_EPS!S73+TI_EHG_DHEP!S73</f>
        <v>363.2512467755804</v>
      </c>
      <c r="T73" s="10">
        <f>TI_EHG_E_E!T73+TI_EHG_CHP_E!T73+TI_EHG_H_E!T73+TI_EHG_EDHP!T73+TI_EHG_EB!T73+TI_EHG_EPS!T73+TI_EHG_DHEP!T73</f>
        <v>354.81040412725707</v>
      </c>
      <c r="U73" s="10">
        <f>TI_EHG_E_E!U73+TI_EHG_CHP_E!U73+TI_EHG_H_E!U73+TI_EHG_EDHP!U73+TI_EHG_EB!U73+TI_EHG_EPS!U73+TI_EHG_DHEP!U73</f>
        <v>348.29948409286328</v>
      </c>
      <c r="V73" s="10">
        <f>TI_EHG_E_E!V73+TI_EHG_CHP_E!V73+TI_EHG_H_E!V73+TI_EHG_EDHP!V73+TI_EHG_EB!V73+TI_EHG_EPS!V73+TI_EHG_DHEP!V73</f>
        <v>343.74230438521062</v>
      </c>
      <c r="W73" s="10">
        <f>TI_EHG_E_E!W73+TI_EHG_CHP_E!W73+TI_EHG_H_E!W73+TI_EHG_EDHP!W73+TI_EHG_EB!W73+TI_EHG_EPS!W73+TI_EHG_DHEP!W73</f>
        <v>355.84453998280304</v>
      </c>
      <c r="X73" s="10">
        <f>TI_EHG_E_E!X73+TI_EHG_CHP_E!X73+TI_EHG_H_E!X73+TI_EHG_EDHP!X73+TI_EHG_EB!X73+TI_EHG_EPS!X73+TI_EHG_DHEP!X73</f>
        <v>379.23723129836634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12422.26999140155</v>
      </c>
      <c r="D74" s="37">
        <f>TI_EHG_E_E!D74+TI_EHG_CHP_E!D74+TI_EHG_H_E!D74+TI_EHG_EDHP!D74+TI_EHG_EB!D74+TI_EHG_EPS!D74+TI_EHG_DHEP!D74</f>
        <v>11955.88993981083</v>
      </c>
      <c r="E74" s="37">
        <f>TI_EHG_E_E!E74+TI_EHG_CHP_E!E74+TI_EHG_H_E!E74+TI_EHG_EDHP!E74+TI_EHG_EB!E74+TI_EHG_EPS!E74+TI_EHG_DHEP!E74</f>
        <v>12216.680997420461</v>
      </c>
      <c r="F74" s="37">
        <f>TI_EHG_E_E!F74+TI_EHG_CHP_E!F74+TI_EHG_H_E!F74+TI_EHG_EDHP!F74+TI_EHG_EB!F74+TI_EHG_EPS!F74+TI_EHG_DHEP!F74</f>
        <v>12221.58211521926</v>
      </c>
      <c r="G74" s="37">
        <f>TI_EHG_E_E!G74+TI_EHG_CHP_E!G74+TI_EHG_H_E!G74+TI_EHG_EDHP!G74+TI_EHG_EB!G74+TI_EHG_EPS!G74+TI_EHG_DHEP!G74</f>
        <v>12204.29922613929</v>
      </c>
      <c r="H74" s="37">
        <f>TI_EHG_E_E!H74+TI_EHG_CHP_E!H74+TI_EHG_H_E!H74+TI_EHG_EDHP!H74+TI_EHG_EB!H74+TI_EHG_EPS!H74+TI_EHG_DHEP!H74</f>
        <v>12277.30008598452</v>
      </c>
      <c r="I74" s="37">
        <f>TI_EHG_E_E!I74+TI_EHG_CHP_E!I74+TI_EHG_H_E!I74+TI_EHG_EDHP!I74+TI_EHG_EB!I74+TI_EHG_EPS!I74+TI_EHG_DHEP!I74</f>
        <v>12032.24419604471</v>
      </c>
      <c r="J74" s="37">
        <f>TI_EHG_E_E!J74+TI_EHG_CHP_E!J74+TI_EHG_H_E!J74+TI_EHG_EDHP!J74+TI_EHG_EB!J74+TI_EHG_EPS!J74+TI_EHG_DHEP!J74</f>
        <v>12440.326741186591</v>
      </c>
      <c r="K74" s="37">
        <f>TI_EHG_E_E!K74+TI_EHG_CHP_E!K74+TI_EHG_H_E!K74+TI_EHG_EDHP!K74+TI_EHG_EB!K74+TI_EHG_EPS!K74+TI_EHG_DHEP!K74</f>
        <v>11754.428202923469</v>
      </c>
      <c r="L74" s="37">
        <f>TI_EHG_E_E!L74+TI_EHG_CHP_E!L74+TI_EHG_H_E!L74+TI_EHG_EDHP!L74+TI_EHG_EB!L74+TI_EHG_EPS!L74+TI_EHG_DHEP!L74</f>
        <v>11853.287016337061</v>
      </c>
      <c r="M74" s="37">
        <f>TI_EHG_E_E!M74+TI_EHG_CHP_E!M74+TI_EHG_H_E!M74+TI_EHG_EDHP!M74+TI_EHG_EB!M74+TI_EHG_EPS!M74+TI_EHG_DHEP!M74</f>
        <v>11608.852966466029</v>
      </c>
      <c r="N74" s="37">
        <f>TI_EHG_E_E!N74+TI_EHG_CHP_E!N74+TI_EHG_H_E!N74+TI_EHG_EDHP!N74+TI_EHG_EB!N74+TI_EHG_EPS!N74+TI_EHG_DHEP!N74</f>
        <v>11700.61100601892</v>
      </c>
      <c r="O74" s="37">
        <f>TI_EHG_E_E!O74+TI_EHG_CHP_E!O74+TI_EHG_H_E!O74+TI_EHG_EDHP!O74+TI_EHG_EB!O74+TI_EHG_EPS!O74+TI_EHG_DHEP!O74</f>
        <v>9765.3129836629396</v>
      </c>
      <c r="P74" s="37">
        <f>TI_EHG_E_E!P74+TI_EHG_CHP_E!P74+TI_EHG_H_E!P74+TI_EHG_EDHP!P74+TI_EHG_EB!P74+TI_EHG_EPS!P74+TI_EHG_DHEP!P74</f>
        <v>10336.4939810834</v>
      </c>
      <c r="Q74" s="37">
        <f>TI_EHG_E_E!Q74+TI_EHG_CHP_E!Q74+TI_EHG_H_E!Q74+TI_EHG_EDHP!Q74+TI_EHG_EB!Q74+TI_EHG_EPS!Q74+TI_EHG_DHEP!Q74</f>
        <v>8176.2369733447977</v>
      </c>
      <c r="R74" s="37">
        <f>TI_EHG_E_E!R74+TI_EHG_CHP_E!R74+TI_EHG_H_E!R74+TI_EHG_EDHP!R74+TI_EHG_EB!R74+TI_EHG_EPS!R74+TI_EHG_DHEP!R74</f>
        <v>6283.1779879621663</v>
      </c>
      <c r="S74" s="37">
        <f>TI_EHG_E_E!S74+TI_EHG_CHP_E!S74+TI_EHG_H_E!S74+TI_EHG_EDHP!S74+TI_EHG_EB!S74+TI_EHG_EPS!S74+TI_EHG_DHEP!S74</f>
        <v>10588.966981943249</v>
      </c>
      <c r="T74" s="37">
        <f>TI_EHG_E_E!T74+TI_EHG_CHP_E!T74+TI_EHG_H_E!T74+TI_EHG_EDHP!T74+TI_EHG_EB!T74+TI_EHG_EPS!T74+TI_EHG_DHEP!T74</f>
        <v>10299.709974204639</v>
      </c>
      <c r="U74" s="37">
        <f>TI_EHG_E_E!U74+TI_EHG_CHP_E!U74+TI_EHG_H_E!U74+TI_EHG_EDHP!U74+TI_EHG_EB!U74+TI_EHG_EPS!U74+TI_EHG_DHEP!U74</f>
        <v>6960.8619948409278</v>
      </c>
      <c r="V74" s="37">
        <f>TI_EHG_E_E!V74+TI_EHG_CHP_E!V74+TI_EHG_H_E!V74+TI_EHG_EDHP!V74+TI_EHG_EB!V74+TI_EHG_EPS!V74+TI_EHG_DHEP!V74</f>
        <v>10593.544969905421</v>
      </c>
      <c r="W74" s="37">
        <f>TI_EHG_E_E!W74+TI_EHG_CHP_E!W74+TI_EHG_H_E!W74+TI_EHG_EDHP!W74+TI_EHG_EB!W74+TI_EHG_EPS!W74+TI_EHG_DHEP!W74</f>
        <v>8371.0149613069643</v>
      </c>
      <c r="X74" s="37">
        <f>TI_EHG_E_E!X74+TI_EHG_CHP_E!X74+TI_EHG_H_E!X74+TI_EHG_EDHP!X74+TI_EHG_EB!X74+TI_EHG_EPS!X74+TI_EHG_DHEP!X74</f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232.645399828031</v>
      </c>
      <c r="H75" s="37">
        <f>TI_EHG_E_E!H75+TI_EHG_CHP_E!H75+TI_EHG_H_E!H75+TI_EHG_EDHP!H75+TI_EHG_EB!H75+TI_EHG_EPS!H75+TI_EHG_DHEP!H75</f>
        <v>313.02665520206369</v>
      </c>
      <c r="I75" s="37">
        <f>TI_EHG_E_E!I75+TI_EHG_CHP_E!I75+TI_EHG_H_E!I75+TI_EHG_EDHP!I75+TI_EHG_EB!I75+TI_EHG_EPS!I75+TI_EHG_DHEP!I75</f>
        <v>302.96165090283745</v>
      </c>
      <c r="J75" s="37">
        <f>TI_EHG_E_E!J75+TI_EHG_CHP_E!J75+TI_EHG_H_E!J75+TI_EHG_EDHP!J75+TI_EHG_EB!J75+TI_EHG_EPS!J75+TI_EHG_DHEP!J75</f>
        <v>316.78125537403264</v>
      </c>
      <c r="K75" s="37">
        <f>TI_EHG_E_E!K75+TI_EHG_CHP_E!K75+TI_EHG_H_E!K75+TI_EHG_EDHP!K75+TI_EHG_EB!K75+TI_EHG_EPS!K75+TI_EHG_DHEP!K75</f>
        <v>403.12880481513332</v>
      </c>
      <c r="L75" s="37">
        <f>TI_EHG_E_E!L75+TI_EHG_CHP_E!L75+TI_EHG_H_E!L75+TI_EHG_EDHP!L75+TI_EHG_EB!L75+TI_EHG_EPS!L75+TI_EHG_DHEP!L75</f>
        <v>248.56216680997414</v>
      </c>
      <c r="M75" s="37">
        <f>TI_EHG_E_E!M75+TI_EHG_CHP_E!M75+TI_EHG_H_E!M75+TI_EHG_EDHP!M75+TI_EHG_EB!M75+TI_EHG_EPS!M75+TI_EHG_DHEP!M75</f>
        <v>466.74307824591563</v>
      </c>
      <c r="N75" s="37">
        <f>TI_EHG_E_E!N75+TI_EHG_CHP_E!N75+TI_EHG_H_E!N75+TI_EHG_EDHP!N75+TI_EHG_EB!N75+TI_EHG_EPS!N75+TI_EHG_DHEP!N75</f>
        <v>385.82115219260515</v>
      </c>
      <c r="O75" s="37">
        <f>TI_EHG_E_E!O75+TI_EHG_CHP_E!O75+TI_EHG_H_E!O75+TI_EHG_EDHP!O75+TI_EHG_EB!O75+TI_EHG_EPS!O75+TI_EHG_DHEP!O75</f>
        <v>474.2247635425623</v>
      </c>
      <c r="P75" s="37">
        <f>TI_EHG_E_E!P75+TI_EHG_CHP_E!P75+TI_EHG_H_E!P75+TI_EHG_EDHP!P75+TI_EHG_EB!P75+TI_EHG_EPS!P75+TI_EHG_DHEP!P75</f>
        <v>538.46569217540832</v>
      </c>
      <c r="Q75" s="37">
        <f>TI_EHG_E_E!Q75+TI_EHG_CHP_E!Q75+TI_EHG_H_E!Q75+TI_EHG_EDHP!Q75+TI_EHG_EB!Q75+TI_EHG_EPS!Q75+TI_EHG_DHEP!Q75</f>
        <v>540.64591573516759</v>
      </c>
      <c r="R75" s="37">
        <f>TI_EHG_E_E!R75+TI_EHG_CHP_E!R75+TI_EHG_H_E!R75+TI_EHG_EDHP!R75+TI_EHG_EB!R75+TI_EHG_EPS!R75+TI_EHG_DHEP!R75</f>
        <v>513.53877901977637</v>
      </c>
      <c r="S75" s="37">
        <f>TI_EHG_E_E!S75+TI_EHG_CHP_E!S75+TI_EHG_H_E!S75+TI_EHG_EDHP!S75+TI_EHG_EB!S75+TI_EHG_EPS!S75+TI_EHG_DHEP!S75</f>
        <v>628.96440240756647</v>
      </c>
      <c r="T75" s="37">
        <f>TI_EHG_E_E!T75+TI_EHG_CHP_E!T75+TI_EHG_H_E!T75+TI_EHG_EDHP!T75+TI_EHG_EB!T75+TI_EHG_EPS!T75+TI_EHG_DHEP!T75</f>
        <v>631.35374032674122</v>
      </c>
      <c r="U75" s="37">
        <f>TI_EHG_E_E!U75+TI_EHG_CHP_E!U75+TI_EHG_H_E!U75+TI_EHG_EDHP!U75+TI_EHG_EB!U75+TI_EHG_EPS!U75+TI_EHG_DHEP!U75</f>
        <v>573.61805674978496</v>
      </c>
      <c r="V75" s="37">
        <f>TI_EHG_E_E!V75+TI_EHG_CHP_E!V75+TI_EHG_H_E!V75+TI_EHG_EDHP!V75+TI_EHG_EB!V75+TI_EHG_EPS!V75+TI_EHG_DHEP!V75</f>
        <v>546.03233018056733</v>
      </c>
      <c r="W75" s="37">
        <f>TI_EHG_E_E!W75+TI_EHG_CHP_E!W75+TI_EHG_H_E!W75+TI_EHG_EDHP!W75+TI_EHG_EB!W75+TI_EHG_EPS!W75+TI_EHG_DHEP!W75</f>
        <v>560.07171109200328</v>
      </c>
      <c r="X75" s="37">
        <f>TI_EHG_E_E!X75+TI_EHG_CHP_E!X75+TI_EHG_H_E!X75+TI_EHG_EDHP!X75+TI_EHG_EB!X75+TI_EHG_EPS!X75+TI_EHG_DHEP!X75</f>
        <v>547.93740326741181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140.75666380051589</v>
      </c>
      <c r="D76" s="40">
        <f>TI_EHG_E_E!D76+TI_EHG_CHP_E!D76+TI_EHG_H_E!D76+TI_EHG_EDHP!D76+TI_EHG_EB!D76+TI_EHG_EPS!D76+TI_EHG_DHEP!D76</f>
        <v>139.29492691315559</v>
      </c>
      <c r="E76" s="40">
        <f>TI_EHG_E_E!E76+TI_EHG_CHP_E!E76+TI_EHG_H_E!E76+TI_EHG_EDHP!E76+TI_EHG_EB!E76+TI_EHG_EPS!E76+TI_EHG_DHEP!E76</f>
        <v>131.12639724849529</v>
      </c>
      <c r="F76" s="40">
        <f>TI_EHG_E_E!F76+TI_EHG_CHP_E!F76+TI_EHG_H_E!F76+TI_EHG_EDHP!F76+TI_EHG_EB!F76+TI_EHG_EPS!F76+TI_EHG_DHEP!F76</f>
        <v>124.33361994840929</v>
      </c>
      <c r="G76" s="40">
        <f>TI_EHG_E_E!G76+TI_EHG_CHP_E!G76+TI_EHG_H_E!G76+TI_EHG_EDHP!G76+TI_EHG_EB!G76+TI_EHG_EPS!G76+TI_EHG_DHEP!G76</f>
        <v>145.82975064488389</v>
      </c>
      <c r="H76" s="40">
        <f>TI_EHG_E_E!H76+TI_EHG_CHP_E!H76+TI_EHG_H_E!H76+TI_EHG_EDHP!H76+TI_EHG_EB!H76+TI_EHG_EPS!H76+TI_EHG_DHEP!H76</f>
        <v>152.6225279449699</v>
      </c>
      <c r="I76" s="40">
        <f>TI_EHG_E_E!I76+TI_EHG_CHP_E!I76+TI_EHG_H_E!I76+TI_EHG_EDHP!I76+TI_EHG_EB!I76+TI_EHG_EPS!I76+TI_EHG_DHEP!I76</f>
        <v>145.3138435081685</v>
      </c>
      <c r="J76" s="40">
        <f>TI_EHG_E_E!J76+TI_EHG_CHP_E!J76+TI_EHG_H_E!J76+TI_EHG_EDHP!J76+TI_EHG_EB!J76+TI_EHG_EPS!J76+TI_EHG_DHEP!J76</f>
        <v>147.20550300945831</v>
      </c>
      <c r="K76" s="40">
        <f>TI_EHG_E_E!K76+TI_EHG_CHP_E!K76+TI_EHG_H_E!K76+TI_EHG_EDHP!K76+TI_EHG_EB!K76+TI_EHG_EPS!K76+TI_EHG_DHEP!K76</f>
        <v>152.36457437661221</v>
      </c>
      <c r="L76" s="40">
        <f>TI_EHG_E_E!L76+TI_EHG_CHP_E!L76+TI_EHG_H_E!L76+TI_EHG_EDHP!L76+TI_EHG_EB!L76+TI_EHG_EPS!L76+TI_EHG_DHEP!L76</f>
        <v>161.822871883061</v>
      </c>
      <c r="M76" s="40">
        <f>TI_EHG_E_E!M76+TI_EHG_CHP_E!M76+TI_EHG_H_E!M76+TI_EHG_EDHP!M76+TI_EHG_EB!M76+TI_EHG_EPS!M76+TI_EHG_DHEP!M76</f>
        <v>153.56835769561479</v>
      </c>
      <c r="N76" s="40">
        <f>TI_EHG_E_E!N76+TI_EHG_CHP_E!N76+TI_EHG_H_E!N76+TI_EHG_EDHP!N76+TI_EHG_EB!N76+TI_EHG_EPS!N76+TI_EHG_DHEP!N76</f>
        <v>140.0687876182287</v>
      </c>
      <c r="O76" s="40">
        <f>TI_EHG_E_E!O76+TI_EHG_CHP_E!O76+TI_EHG_H_E!O76+TI_EHG_EDHP!O76+TI_EHG_EB!O76+TI_EHG_EPS!O76+TI_EHG_DHEP!O76</f>
        <v>147.97936371453139</v>
      </c>
      <c r="P76" s="40">
        <f>TI_EHG_E_E!P76+TI_EHG_CHP_E!P76+TI_EHG_H_E!P76+TI_EHG_EDHP!P76+TI_EHG_EB!P76+TI_EHG_EPS!P76+TI_EHG_DHEP!P76</f>
        <v>150.55889939810831</v>
      </c>
      <c r="Q76" s="40">
        <f>TI_EHG_E_E!Q76+TI_EHG_CHP_E!Q76+TI_EHG_H_E!Q76+TI_EHG_EDHP!Q76+TI_EHG_EB!Q76+TI_EHG_EPS!Q76+TI_EHG_DHEP!Q76</f>
        <v>133.1040412725709</v>
      </c>
      <c r="R76" s="40">
        <f>TI_EHG_E_E!R76+TI_EHG_CHP_E!R76+TI_EHG_H_E!R76+TI_EHG_EDHP!R76+TI_EHG_EB!R76+TI_EHG_EPS!R76+TI_EHG_DHEP!R76</f>
        <v>125.6233877901978</v>
      </c>
      <c r="S76" s="40">
        <f>TI_EHG_E_E!S76+TI_EHG_CHP_E!S76+TI_EHG_H_E!S76+TI_EHG_EDHP!S76+TI_EHG_EB!S76+TI_EHG_EPS!S76+TI_EHG_DHEP!S76</f>
        <v>126.82717110920029</v>
      </c>
      <c r="T76" s="40">
        <f>TI_EHG_E_E!T76+TI_EHG_CHP_E!T76+TI_EHG_H_E!T76+TI_EHG_EDHP!T76+TI_EHG_EB!T76+TI_EHG_EPS!T76+TI_EHG_DHEP!T76</f>
        <v>127.7214101461737</v>
      </c>
      <c r="U76" s="40">
        <f>TI_EHG_E_E!U76+TI_EHG_CHP_E!U76+TI_EHG_H_E!U76+TI_EHG_EDHP!U76+TI_EHG_EB!U76+TI_EHG_EPS!U76+TI_EHG_DHEP!U76</f>
        <v>115.8985382631126</v>
      </c>
      <c r="V76" s="40">
        <f>TI_EHG_E_E!V76+TI_EHG_CHP_E!V76+TI_EHG_H_E!V76+TI_EHG_EDHP!V76+TI_EHG_EB!V76+TI_EHG_EPS!V76+TI_EHG_DHEP!V76</f>
        <v>99.931212381771275</v>
      </c>
      <c r="W76" s="40">
        <f>TI_EHG_E_E!W76+TI_EHG_CHP_E!W76+TI_EHG_H_E!W76+TI_EHG_EDHP!W76+TI_EHG_EB!W76+TI_EHG_EPS!W76+TI_EHG_DHEP!W76</f>
        <v>120.0257953568358</v>
      </c>
      <c r="X76" s="40">
        <f>TI_EHG_E_E!X76+TI_EHG_CHP_E!X76+TI_EHG_H_E!X76+TI_EHG_EDHP!X76+TI_EHG_EB!X76+TI_EHG_EPS!X76+TI_EHG_DHEP!X76</f>
        <v>105.7609630266552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18373.269026412458</v>
      </c>
      <c r="D2" s="31">
        <f t="shared" ref="D2:W2" si="1">SUM(D3,D17,D22,D25,D26,D51,D52,D71,D74,D75,D76)</f>
        <v>17353.799247962226</v>
      </c>
      <c r="E2" s="31">
        <f t="shared" si="1"/>
        <v>17752.826483233017</v>
      </c>
      <c r="F2" s="31">
        <f t="shared" si="1"/>
        <v>18235.238435081686</v>
      </c>
      <c r="G2" s="31">
        <f t="shared" si="1"/>
        <v>17797.016386661831</v>
      </c>
      <c r="H2" s="31">
        <f t="shared" si="1"/>
        <v>18067.008934659047</v>
      </c>
      <c r="I2" s="31">
        <f t="shared" si="1"/>
        <v>17509.950298324551</v>
      </c>
      <c r="J2" s="31">
        <f t="shared" si="1"/>
        <v>18130.82273216905</v>
      </c>
      <c r="K2" s="31">
        <f t="shared" si="1"/>
        <v>16899.752927839323</v>
      </c>
      <c r="L2" s="31">
        <f t="shared" si="1"/>
        <v>17443.644248414224</v>
      </c>
      <c r="M2" s="31">
        <f t="shared" si="1"/>
        <v>17271.962480693364</v>
      </c>
      <c r="N2" s="31">
        <f t="shared" si="1"/>
        <v>16604.406831430206</v>
      </c>
      <c r="O2" s="31">
        <f t="shared" si="1"/>
        <v>14470.946641693943</v>
      </c>
      <c r="P2" s="31">
        <f t="shared" si="1"/>
        <v>14499.177655871845</v>
      </c>
      <c r="Q2" s="31">
        <f t="shared" si="1"/>
        <v>12024.714013139002</v>
      </c>
      <c r="R2" s="31">
        <f t="shared" si="1"/>
        <v>10690.548849653449</v>
      </c>
      <c r="S2" s="31">
        <f t="shared" si="1"/>
        <v>14552.650777666049</v>
      </c>
      <c r="T2" s="31">
        <f t="shared" si="1"/>
        <v>14490.763407597929</v>
      </c>
      <c r="U2" s="31">
        <f t="shared" si="1"/>
        <v>11272.819269669726</v>
      </c>
      <c r="V2" s="31">
        <f t="shared" si="1"/>
        <v>15294.676868403614</v>
      </c>
      <c r="W2" s="31">
        <f t="shared" si="1"/>
        <v>13420.112502301072</v>
      </c>
      <c r="X2" s="31">
        <f t="shared" ref="X2" si="2">SUM(X3,X17,X22,X25,X26,X51,X52,X71,X74,X75,X76)</f>
        <v>16605.653863632666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2584.1074806534821</v>
      </c>
      <c r="D3" s="34">
        <f t="shared" ref="D3:W3" si="4">SUM(D4,D8,D11)</f>
        <v>2225.5185726569212</v>
      </c>
      <c r="E3" s="34">
        <f t="shared" si="4"/>
        <v>2250.435769561479</v>
      </c>
      <c r="F3" s="34">
        <f t="shared" si="4"/>
        <v>2149.6349957007737</v>
      </c>
      <c r="G3" s="34">
        <f t="shared" si="4"/>
        <v>1759.1516766981943</v>
      </c>
      <c r="H3" s="34">
        <f t="shared" si="4"/>
        <v>1790.414273430782</v>
      </c>
      <c r="I3" s="34">
        <f t="shared" si="4"/>
        <v>1558.160533104041</v>
      </c>
      <c r="J3" s="34">
        <f t="shared" si="4"/>
        <v>1345.2098882201201</v>
      </c>
      <c r="K3" s="34">
        <f t="shared" si="4"/>
        <v>1145.146775580396</v>
      </c>
      <c r="L3" s="34">
        <f t="shared" si="4"/>
        <v>1020.56758383491</v>
      </c>
      <c r="M3" s="34">
        <f t="shared" si="4"/>
        <v>901.51152192605321</v>
      </c>
      <c r="N3" s="34">
        <f t="shared" si="4"/>
        <v>757.29423903697329</v>
      </c>
      <c r="O3" s="34">
        <f t="shared" si="4"/>
        <v>741.63688736027507</v>
      </c>
      <c r="P3" s="34">
        <f t="shared" si="4"/>
        <v>644.30094582975062</v>
      </c>
      <c r="Q3" s="34">
        <f t="shared" si="4"/>
        <v>472.76122098022353</v>
      </c>
      <c r="R3" s="34">
        <f t="shared" si="4"/>
        <v>469.96225279449698</v>
      </c>
      <c r="S3" s="34">
        <f t="shared" si="4"/>
        <v>70.016509028374884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2409.0191745485808</v>
      </c>
      <c r="D4" s="29">
        <f t="shared" ref="D4:W4" si="7">SUM(D5:D7)</f>
        <v>2133.017024935511</v>
      </c>
      <c r="E4" s="29">
        <f t="shared" si="7"/>
        <v>2184.617368873603</v>
      </c>
      <c r="F4" s="29">
        <f t="shared" si="7"/>
        <v>2083.8165950128978</v>
      </c>
      <c r="G4" s="29">
        <f t="shared" si="7"/>
        <v>1703.4135855546001</v>
      </c>
      <c r="H4" s="29">
        <f t="shared" si="7"/>
        <v>1790.414273430782</v>
      </c>
      <c r="I4" s="29">
        <f t="shared" si="7"/>
        <v>1558.160533104041</v>
      </c>
      <c r="J4" s="29">
        <f t="shared" si="7"/>
        <v>1345.2098882201201</v>
      </c>
      <c r="K4" s="29">
        <f t="shared" si="7"/>
        <v>1145.146775580396</v>
      </c>
      <c r="L4" s="29">
        <f t="shared" si="7"/>
        <v>1020.56758383491</v>
      </c>
      <c r="M4" s="29">
        <f t="shared" si="7"/>
        <v>901.51152192605321</v>
      </c>
      <c r="N4" s="29">
        <f t="shared" si="7"/>
        <v>757.29423903697329</v>
      </c>
      <c r="O4" s="29">
        <f t="shared" si="7"/>
        <v>741.63688736027507</v>
      </c>
      <c r="P4" s="29">
        <f t="shared" si="7"/>
        <v>644.30094582975062</v>
      </c>
      <c r="Q4" s="29">
        <f t="shared" si="7"/>
        <v>472.76122098022353</v>
      </c>
      <c r="R4" s="29">
        <f t="shared" si="7"/>
        <v>469.96225279449698</v>
      </c>
      <c r="S4" s="29">
        <f t="shared" si="7"/>
        <v>70.016509028374884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2409.0191745485808</v>
      </c>
      <c r="D7" s="10">
        <v>2133.017024935511</v>
      </c>
      <c r="E7" s="10">
        <v>2184.617368873603</v>
      </c>
      <c r="F7" s="10">
        <v>2083.8165950128978</v>
      </c>
      <c r="G7" s="10">
        <v>1703.4135855546001</v>
      </c>
      <c r="H7" s="10">
        <v>1790.414273430782</v>
      </c>
      <c r="I7" s="10">
        <v>1558.160533104041</v>
      </c>
      <c r="J7" s="10">
        <v>1345.2098882201201</v>
      </c>
      <c r="K7" s="10">
        <v>1145.146775580396</v>
      </c>
      <c r="L7" s="10">
        <v>1020.56758383491</v>
      </c>
      <c r="M7" s="10">
        <v>901.51152192605321</v>
      </c>
      <c r="N7" s="10">
        <v>757.29423903697329</v>
      </c>
      <c r="O7" s="10">
        <v>741.63688736027507</v>
      </c>
      <c r="P7" s="10">
        <v>644.30094582975062</v>
      </c>
      <c r="Q7" s="10">
        <v>472.76122098022353</v>
      </c>
      <c r="R7" s="10">
        <v>469.96225279449698</v>
      </c>
      <c r="S7" s="10">
        <v>70.016509028374884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175.08830610490111</v>
      </c>
      <c r="D8" s="29">
        <f t="shared" ref="D8:W8" si="10">SUM(D9:D10)</f>
        <v>92.501547721410134</v>
      </c>
      <c r="E8" s="29">
        <f t="shared" si="10"/>
        <v>65.818400687876178</v>
      </c>
      <c r="F8" s="29">
        <f t="shared" si="10"/>
        <v>65.818400687876178</v>
      </c>
      <c r="G8" s="29">
        <f t="shared" si="10"/>
        <v>55.738091143594147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175.08830610490111</v>
      </c>
      <c r="D9" s="10">
        <v>92.501547721410134</v>
      </c>
      <c r="E9" s="10">
        <v>65.818400687876178</v>
      </c>
      <c r="F9" s="10">
        <v>65.818400687876178</v>
      </c>
      <c r="G9" s="10">
        <v>55.738091143594147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646.71822871883057</v>
      </c>
      <c r="D17" s="37">
        <f t="shared" ref="D17:W17" si="16">SUM(D18:D21)</f>
        <v>545.53602751504718</v>
      </c>
      <c r="E17" s="37">
        <f t="shared" si="16"/>
        <v>548.37824591573519</v>
      </c>
      <c r="F17" s="37">
        <f t="shared" si="16"/>
        <v>372.71427343078238</v>
      </c>
      <c r="G17" s="37">
        <f t="shared" si="16"/>
        <v>465.23121238177129</v>
      </c>
      <c r="H17" s="37">
        <f t="shared" si="16"/>
        <v>483.68202923473774</v>
      </c>
      <c r="I17" s="37">
        <f t="shared" si="16"/>
        <v>445.21349957007726</v>
      </c>
      <c r="J17" s="37">
        <f t="shared" si="16"/>
        <v>379.4306104901118</v>
      </c>
      <c r="K17" s="37">
        <f t="shared" si="16"/>
        <v>289.62450558899388</v>
      </c>
      <c r="L17" s="37">
        <f t="shared" si="16"/>
        <v>215.1046431642304</v>
      </c>
      <c r="M17" s="37">
        <f t="shared" si="16"/>
        <v>334.43198624247628</v>
      </c>
      <c r="N17" s="37">
        <f t="shared" si="16"/>
        <v>367.67936371453135</v>
      </c>
      <c r="O17" s="37">
        <f t="shared" si="16"/>
        <v>417.46913155631989</v>
      </c>
      <c r="P17" s="37">
        <f t="shared" si="16"/>
        <v>429.01023215821141</v>
      </c>
      <c r="Q17" s="37">
        <f t="shared" si="16"/>
        <v>439.94453998280306</v>
      </c>
      <c r="R17" s="37">
        <f t="shared" si="16"/>
        <v>419.79079965606195</v>
      </c>
      <c r="S17" s="37">
        <f t="shared" si="16"/>
        <v>456.24815133276002</v>
      </c>
      <c r="T17" s="37">
        <f t="shared" si="16"/>
        <v>472.30799656061913</v>
      </c>
      <c r="U17" s="37">
        <f t="shared" si="16"/>
        <v>459.13293207222694</v>
      </c>
      <c r="V17" s="37">
        <f t="shared" si="16"/>
        <v>487.68847807394673</v>
      </c>
      <c r="W17" s="37">
        <f t="shared" si="16"/>
        <v>363.83705932932077</v>
      </c>
      <c r="X17" s="37">
        <f t="shared" ref="X17" si="17">SUM(X18:X21)</f>
        <v>412.42923473774721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86.672398968185718</v>
      </c>
      <c r="D19" s="10">
        <v>67.17540842648323</v>
      </c>
      <c r="E19" s="10">
        <v>57.717110920034393</v>
      </c>
      <c r="F19" s="10">
        <v>29.492691315563199</v>
      </c>
      <c r="G19" s="10">
        <v>49.591573516766978</v>
      </c>
      <c r="H19" s="10">
        <v>34.221840068787607</v>
      </c>
      <c r="I19" s="10">
        <v>10.70507308684437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1.375752364574377</v>
      </c>
      <c r="P19" s="10">
        <v>3.9122957867583832</v>
      </c>
      <c r="Q19" s="10">
        <v>4.815133276010318</v>
      </c>
      <c r="R19" s="10">
        <v>2.837489251934652</v>
      </c>
      <c r="S19" s="10">
        <v>2.1066208082545139</v>
      </c>
      <c r="T19" s="10">
        <v>1.162940670679278</v>
      </c>
      <c r="U19" s="10">
        <v>1.487532244196045</v>
      </c>
      <c r="V19" s="10">
        <v>1.3241616509028371</v>
      </c>
      <c r="W19" s="10">
        <v>1.992691315563198</v>
      </c>
      <c r="X19" s="10">
        <v>1.2274290627687019</v>
      </c>
    </row>
    <row r="20" spans="1:24" ht="11.25" customHeight="1" x14ac:dyDescent="0.2">
      <c r="A20" s="42" t="s">
        <v>31</v>
      </c>
      <c r="B20" s="9" t="s">
        <v>32</v>
      </c>
      <c r="C20" s="10">
        <v>560.04582975064488</v>
      </c>
      <c r="D20" s="10">
        <v>478.36061908856391</v>
      </c>
      <c r="E20" s="10">
        <v>490.66113499570082</v>
      </c>
      <c r="F20" s="10">
        <v>343.22158211521918</v>
      </c>
      <c r="G20" s="10">
        <v>415.63963886500431</v>
      </c>
      <c r="H20" s="10">
        <v>449.46018916595011</v>
      </c>
      <c r="I20" s="10">
        <v>434.50842648323288</v>
      </c>
      <c r="J20" s="10">
        <v>379.4306104901118</v>
      </c>
      <c r="K20" s="10">
        <v>289.62450558899388</v>
      </c>
      <c r="L20" s="10">
        <v>215.1046431642304</v>
      </c>
      <c r="M20" s="10">
        <v>319.86242476354249</v>
      </c>
      <c r="N20" s="10">
        <v>344.08142734307819</v>
      </c>
      <c r="O20" s="10">
        <v>386.35709372312982</v>
      </c>
      <c r="P20" s="10">
        <v>395.52880481513319</v>
      </c>
      <c r="Q20" s="10">
        <v>399.80412725709368</v>
      </c>
      <c r="R20" s="10">
        <v>387.71857265692182</v>
      </c>
      <c r="S20" s="10">
        <v>424.09475494410998</v>
      </c>
      <c r="T20" s="10">
        <v>442.16827171109202</v>
      </c>
      <c r="U20" s="10">
        <v>428.55399828030949</v>
      </c>
      <c r="V20" s="10">
        <v>455.23551160791061</v>
      </c>
      <c r="W20" s="10">
        <v>333.31418744625972</v>
      </c>
      <c r="X20" s="10">
        <v>393.82579535683578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14.569561478933791</v>
      </c>
      <c r="N21" s="10">
        <v>23.597936371453141</v>
      </c>
      <c r="O21" s="10">
        <v>29.736285468615652</v>
      </c>
      <c r="P21" s="10">
        <v>29.56913155631986</v>
      </c>
      <c r="Q21" s="10">
        <v>35.325279449699053</v>
      </c>
      <c r="R21" s="10">
        <v>29.2347377472055</v>
      </c>
      <c r="S21" s="10">
        <v>30.046775580395529</v>
      </c>
      <c r="T21" s="10">
        <v>28.976784178847801</v>
      </c>
      <c r="U21" s="10">
        <v>29.091401547721411</v>
      </c>
      <c r="V21" s="10">
        <v>31.128804815133279</v>
      </c>
      <c r="W21" s="10">
        <v>28.530180567497851</v>
      </c>
      <c r="X21" s="10">
        <v>17.376010318142729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103.97091807195598</v>
      </c>
      <c r="D26" s="37">
        <f t="shared" ref="D26:W26" si="22">SUM(D27,D33)</f>
        <v>257.34980686162726</v>
      </c>
      <c r="E26" s="37">
        <f t="shared" si="22"/>
        <v>143.8138435081685</v>
      </c>
      <c r="F26" s="37">
        <f t="shared" si="22"/>
        <v>198.20859845227855</v>
      </c>
      <c r="G26" s="37">
        <f t="shared" si="22"/>
        <v>329.03404987102317</v>
      </c>
      <c r="H26" s="37">
        <f t="shared" si="22"/>
        <v>344.68329320722273</v>
      </c>
      <c r="I26" s="37">
        <f t="shared" si="22"/>
        <v>295.76766981943246</v>
      </c>
      <c r="J26" s="37">
        <f t="shared" si="22"/>
        <v>161.65090283748921</v>
      </c>
      <c r="K26" s="37">
        <f t="shared" si="22"/>
        <v>56.042734307824581</v>
      </c>
      <c r="L26" s="37">
        <f t="shared" si="22"/>
        <v>36.820464316423042</v>
      </c>
      <c r="M26" s="37">
        <f t="shared" si="22"/>
        <v>32.18693035253655</v>
      </c>
      <c r="N26" s="37">
        <f t="shared" si="22"/>
        <v>25.675838349097162</v>
      </c>
      <c r="O26" s="37">
        <f t="shared" si="22"/>
        <v>16.695356835769559</v>
      </c>
      <c r="P26" s="37">
        <f t="shared" si="22"/>
        <v>6.7532942819156974</v>
      </c>
      <c r="Q26" s="37">
        <f t="shared" si="22"/>
        <v>3.7403076332457337</v>
      </c>
      <c r="R26" s="37">
        <f t="shared" si="22"/>
        <v>3.4022071153214428</v>
      </c>
      <c r="S26" s="37">
        <f t="shared" si="22"/>
        <v>3.4785210662080814</v>
      </c>
      <c r="T26" s="37">
        <f t="shared" si="22"/>
        <v>4.424144980275253</v>
      </c>
      <c r="U26" s="37">
        <f t="shared" si="22"/>
        <v>4.759012059306853</v>
      </c>
      <c r="V26" s="37">
        <f t="shared" si="22"/>
        <v>3.42258924246357</v>
      </c>
      <c r="W26" s="37">
        <f t="shared" si="22"/>
        <v>2.2616721797969923</v>
      </c>
      <c r="X26" s="37">
        <f t="shared" ref="X26" si="23">SUM(X27,X33)</f>
        <v>3.3167015735782615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103.97091807195598</v>
      </c>
      <c r="D33" s="29">
        <f t="shared" ref="D33:W33" si="28">SUM(D34:D50)</f>
        <v>257.34980686162726</v>
      </c>
      <c r="E33" s="29">
        <f t="shared" si="28"/>
        <v>143.8138435081685</v>
      </c>
      <c r="F33" s="29">
        <f t="shared" si="28"/>
        <v>198.20859845227855</v>
      </c>
      <c r="G33" s="29">
        <f t="shared" si="28"/>
        <v>329.03404987102317</v>
      </c>
      <c r="H33" s="29">
        <f t="shared" si="28"/>
        <v>344.68329320722273</v>
      </c>
      <c r="I33" s="29">
        <f t="shared" si="28"/>
        <v>295.76766981943246</v>
      </c>
      <c r="J33" s="29">
        <f t="shared" si="28"/>
        <v>161.65090283748921</v>
      </c>
      <c r="K33" s="29">
        <f t="shared" si="28"/>
        <v>56.042734307824581</v>
      </c>
      <c r="L33" s="29">
        <f t="shared" si="28"/>
        <v>36.820464316423042</v>
      </c>
      <c r="M33" s="29">
        <f t="shared" si="28"/>
        <v>32.18693035253655</v>
      </c>
      <c r="N33" s="29">
        <f t="shared" si="28"/>
        <v>25.675838349097162</v>
      </c>
      <c r="O33" s="29">
        <f t="shared" si="28"/>
        <v>16.695356835769559</v>
      </c>
      <c r="P33" s="29">
        <f t="shared" si="28"/>
        <v>6.7532942819156974</v>
      </c>
      <c r="Q33" s="29">
        <f t="shared" si="28"/>
        <v>3.7403076332457337</v>
      </c>
      <c r="R33" s="29">
        <f t="shared" si="28"/>
        <v>3.4022071153214428</v>
      </c>
      <c r="S33" s="29">
        <f t="shared" si="28"/>
        <v>3.4785210662080814</v>
      </c>
      <c r="T33" s="29">
        <f t="shared" si="28"/>
        <v>4.424144980275253</v>
      </c>
      <c r="U33" s="29">
        <f t="shared" si="28"/>
        <v>4.759012059306853</v>
      </c>
      <c r="V33" s="29">
        <f t="shared" si="28"/>
        <v>3.42258924246357</v>
      </c>
      <c r="W33" s="29">
        <f t="shared" si="28"/>
        <v>2.2616721797969923</v>
      </c>
      <c r="X33" s="29">
        <f t="shared" ref="X33" si="29">SUM(X34:X50)</f>
        <v>3.3167015735782615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1.026999140154772</v>
      </c>
      <c r="E41" s="10">
        <v>1.026999140154772</v>
      </c>
      <c r="F41" s="10">
        <v>1.026999140154772</v>
      </c>
      <c r="G41" s="10">
        <v>1.026999140154772</v>
      </c>
      <c r="H41" s="10">
        <v>0</v>
      </c>
      <c r="I41" s="10">
        <v>2.0540842648323299</v>
      </c>
      <c r="J41" s="10">
        <v>3.0810834049871021</v>
      </c>
      <c r="K41" s="10">
        <v>1.026999140154772</v>
      </c>
      <c r="L41" s="10">
        <v>2.0540842648323299</v>
      </c>
      <c r="M41" s="10">
        <v>4.1081685296646597</v>
      </c>
      <c r="N41" s="10">
        <v>3.0810834049871021</v>
      </c>
      <c r="O41" s="10">
        <v>2.0540842648323299</v>
      </c>
      <c r="P41" s="10">
        <v>1.026999140154772</v>
      </c>
      <c r="Q41" s="10">
        <v>1.026999140154772</v>
      </c>
      <c r="R41" s="10">
        <v>2.0540842648323299</v>
      </c>
      <c r="S41" s="10">
        <v>2.0540842648323299</v>
      </c>
      <c r="T41" s="10">
        <v>3.6973344797936369</v>
      </c>
      <c r="U41" s="10">
        <v>1.540584694754944</v>
      </c>
      <c r="V41" s="10">
        <v>0.82166809974204635</v>
      </c>
      <c r="W41" s="10">
        <v>0.52304385210662074</v>
      </c>
      <c r="X41" s="10">
        <v>1.4645743766122099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14.24479793637145</v>
      </c>
      <c r="D43" s="10">
        <v>16.27970765262253</v>
      </c>
      <c r="E43" s="10">
        <v>7.1223559759243331</v>
      </c>
      <c r="F43" s="10">
        <v>6.1049011177987964</v>
      </c>
      <c r="G43" s="10">
        <v>5.0874462596732588</v>
      </c>
      <c r="H43" s="10">
        <v>32.559501289767837</v>
      </c>
      <c r="I43" s="10">
        <v>22.38460877042132</v>
      </c>
      <c r="J43" s="10">
        <v>15.262252794496989</v>
      </c>
      <c r="K43" s="10">
        <v>9.1573516766981928</v>
      </c>
      <c r="L43" s="10">
        <v>6.1049011177987955</v>
      </c>
      <c r="M43" s="10">
        <v>6.1049011177987955</v>
      </c>
      <c r="N43" s="10">
        <v>10.17480653482373</v>
      </c>
      <c r="O43" s="10">
        <v>5.0874462596732588</v>
      </c>
      <c r="P43" s="10">
        <v>3.8155470764126882</v>
      </c>
      <c r="Q43" s="10">
        <v>2.7133084930909619</v>
      </c>
      <c r="R43" s="10">
        <v>1.3481228504891127</v>
      </c>
      <c r="S43" s="10">
        <v>1.4244368013757516</v>
      </c>
      <c r="T43" s="10">
        <v>0.72681050048161611</v>
      </c>
      <c r="U43" s="10">
        <v>3.2184273645519088</v>
      </c>
      <c r="V43" s="10">
        <v>2.6009211427215235</v>
      </c>
      <c r="W43" s="10">
        <v>1.7386283276903713</v>
      </c>
      <c r="X43" s="10">
        <v>1.8521271969660518</v>
      </c>
    </row>
    <row r="44" spans="1:24" ht="11.25" customHeight="1" x14ac:dyDescent="0.2">
      <c r="A44" s="41" t="s">
        <v>75</v>
      </c>
      <c r="B44" s="9" t="s">
        <v>76</v>
      </c>
      <c r="C44" s="10">
        <v>88.961803712540672</v>
      </c>
      <c r="D44" s="10">
        <v>240.04310006884995</v>
      </c>
      <c r="E44" s="10">
        <v>135.6644883920894</v>
      </c>
      <c r="F44" s="10">
        <v>191.07669819432499</v>
      </c>
      <c r="G44" s="10">
        <v>322.91960447119516</v>
      </c>
      <c r="H44" s="10">
        <v>312.12379191745487</v>
      </c>
      <c r="I44" s="10">
        <v>271.32897678417879</v>
      </c>
      <c r="J44" s="10">
        <v>143.30756663800511</v>
      </c>
      <c r="K44" s="10">
        <v>45.858383490971619</v>
      </c>
      <c r="L44" s="10">
        <v>28.661478933791919</v>
      </c>
      <c r="M44" s="10">
        <v>21.97386070507309</v>
      </c>
      <c r="N44" s="10">
        <v>12.419948409286331</v>
      </c>
      <c r="O44" s="10">
        <v>9.5538263112639719</v>
      </c>
      <c r="P44" s="10">
        <v>1.9107480653482369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0.76431642304385194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2231.908856405847</v>
      </c>
      <c r="D51" s="37">
        <v>1975.9871883061051</v>
      </c>
      <c r="E51" s="37">
        <v>2203.3341358555458</v>
      </c>
      <c r="F51" s="37">
        <v>2861.7666380051592</v>
      </c>
      <c r="G51" s="37">
        <v>2607.926102912912</v>
      </c>
      <c r="H51" s="37">
        <v>2613.5385391302439</v>
      </c>
      <c r="I51" s="37">
        <v>2393.834821110453</v>
      </c>
      <c r="J51" s="37">
        <v>2788.036231739125</v>
      </c>
      <c r="K51" s="37">
        <v>2527.948198690573</v>
      </c>
      <c r="L51" s="37">
        <v>3258.1833971674482</v>
      </c>
      <c r="M51" s="37">
        <v>3289.660116118996</v>
      </c>
      <c r="N51" s="37">
        <v>2320.46383916881</v>
      </c>
      <c r="O51" s="37">
        <v>1795.7657302580023</v>
      </c>
      <c r="P51" s="37">
        <v>1608.373802690536</v>
      </c>
      <c r="Q51" s="37">
        <v>1536.6606695788059</v>
      </c>
      <c r="R51" s="37">
        <v>1820.2988241116689</v>
      </c>
      <c r="S51" s="37">
        <v>1772.285997361781</v>
      </c>
      <c r="T51" s="37">
        <v>1872.2880316764224</v>
      </c>
      <c r="U51" s="37">
        <v>1940.5664141905961</v>
      </c>
      <c r="V51" s="37">
        <v>2119.5992598989105</v>
      </c>
      <c r="W51" s="37">
        <v>2305.2670814644684</v>
      </c>
      <c r="X51" s="37">
        <v>1729.1760254859248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191.59260533104037</v>
      </c>
      <c r="D52" s="37">
        <f t="shared" ref="D52:W52" si="31">SUM(D53:D70)</f>
        <v>195.27558039552881</v>
      </c>
      <c r="E52" s="37">
        <f t="shared" si="31"/>
        <v>204.4091143594153</v>
      </c>
      <c r="F52" s="37">
        <f t="shared" si="31"/>
        <v>214.81797076526226</v>
      </c>
      <c r="G52" s="37">
        <f t="shared" si="31"/>
        <v>237.64617368873601</v>
      </c>
      <c r="H52" s="37">
        <f t="shared" si="31"/>
        <v>346.72863284608775</v>
      </c>
      <c r="I52" s="37">
        <f t="shared" si="31"/>
        <v>498.37721410146179</v>
      </c>
      <c r="J52" s="37">
        <f t="shared" si="31"/>
        <v>596.34892519346511</v>
      </c>
      <c r="K52" s="37">
        <f t="shared" si="31"/>
        <v>650.20825451418727</v>
      </c>
      <c r="L52" s="37">
        <f t="shared" si="31"/>
        <v>668.11717110920029</v>
      </c>
      <c r="M52" s="37">
        <f t="shared" si="31"/>
        <v>691.78353396388638</v>
      </c>
      <c r="N52" s="37">
        <f t="shared" si="31"/>
        <v>1042.4441960447118</v>
      </c>
      <c r="O52" s="37">
        <f t="shared" si="31"/>
        <v>1340.6300945829751</v>
      </c>
      <c r="P52" s="37">
        <f t="shared" si="31"/>
        <v>1266.9963886500432</v>
      </c>
      <c r="Q52" s="37">
        <f t="shared" si="31"/>
        <v>1176.3288899442034</v>
      </c>
      <c r="R52" s="37">
        <f t="shared" si="31"/>
        <v>1476.9480960286137</v>
      </c>
      <c r="S52" s="37">
        <f t="shared" si="31"/>
        <v>1437.7135088688126</v>
      </c>
      <c r="T52" s="37">
        <f t="shared" si="31"/>
        <v>1627.6609618223649</v>
      </c>
      <c r="U52" s="37">
        <f t="shared" si="31"/>
        <v>1697.4562034656217</v>
      </c>
      <c r="V52" s="37">
        <f t="shared" si="31"/>
        <v>1878.5959247326689</v>
      </c>
      <c r="W52" s="37">
        <f t="shared" si="31"/>
        <v>2189.9243083033734</v>
      </c>
      <c r="X52" s="37">
        <f t="shared" ref="X52" si="32">SUM(X53:X70)</f>
        <v>2042.6966859032934</v>
      </c>
    </row>
    <row r="53" spans="1:24" ht="11.25" customHeight="1" x14ac:dyDescent="0.2">
      <c r="A53" s="42" t="s">
        <v>93</v>
      </c>
      <c r="B53" s="9" t="s">
        <v>94</v>
      </c>
      <c r="C53" s="10">
        <v>39.552880481513327</v>
      </c>
      <c r="D53" s="10">
        <v>37.919174548581253</v>
      </c>
      <c r="E53" s="10">
        <v>30.95442820292347</v>
      </c>
      <c r="F53" s="10">
        <v>21.238177128116941</v>
      </c>
      <c r="G53" s="10">
        <v>27.257093723129831</v>
      </c>
      <c r="H53" s="10">
        <v>24.763542562338781</v>
      </c>
      <c r="I53" s="10">
        <v>30.86844368013757</v>
      </c>
      <c r="J53" s="10">
        <v>33.447979363714531</v>
      </c>
      <c r="K53" s="10">
        <v>35.253654342218397</v>
      </c>
      <c r="L53" s="10">
        <v>28.202923473774721</v>
      </c>
      <c r="M53" s="10">
        <v>26.827171109200339</v>
      </c>
      <c r="N53" s="10">
        <v>16.852966466036111</v>
      </c>
      <c r="O53" s="10">
        <v>30.696474634565771</v>
      </c>
      <c r="P53" s="10">
        <v>32.67411865864144</v>
      </c>
      <c r="Q53" s="10">
        <v>25.124677558039551</v>
      </c>
      <c r="R53" s="10">
        <v>27.37747205503009</v>
      </c>
      <c r="S53" s="10">
        <v>31.81427343078246</v>
      </c>
      <c r="T53" s="10">
        <v>23.224419604471191</v>
      </c>
      <c r="U53" s="10">
        <v>25.133276010318141</v>
      </c>
      <c r="V53" s="10">
        <v>25.96732588134136</v>
      </c>
      <c r="W53" s="10">
        <v>22.949269131556321</v>
      </c>
      <c r="X53" s="10">
        <v>35.950128976784178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1.375752364574377</v>
      </c>
      <c r="D55" s="10">
        <v>3.1814273430782465</v>
      </c>
      <c r="E55" s="10">
        <v>4.901117798796216</v>
      </c>
      <c r="F55" s="10">
        <v>7.5666380051590707</v>
      </c>
      <c r="G55" s="10">
        <v>12.209802235597596</v>
      </c>
      <c r="H55" s="10">
        <v>19.518486672398964</v>
      </c>
      <c r="I55" s="10">
        <v>31.470335339638865</v>
      </c>
      <c r="J55" s="10">
        <v>42.218400687876183</v>
      </c>
      <c r="K55" s="10">
        <v>54.772141014617368</v>
      </c>
      <c r="L55" s="10">
        <v>85.640584694754949</v>
      </c>
      <c r="M55" s="10">
        <v>111.09200343938089</v>
      </c>
      <c r="N55" s="10">
        <v>198.79621668099739</v>
      </c>
      <c r="O55" s="10">
        <v>237.25709372312986</v>
      </c>
      <c r="P55" s="10">
        <v>315.13327601031813</v>
      </c>
      <c r="Q55" s="10">
        <v>396.84436801375745</v>
      </c>
      <c r="R55" s="10">
        <v>479.27773000859844</v>
      </c>
      <c r="S55" s="10">
        <v>465.99312123817708</v>
      </c>
      <c r="T55" s="10">
        <v>560.67927773000849</v>
      </c>
      <c r="U55" s="10">
        <v>651.25537403267401</v>
      </c>
      <c r="V55" s="10">
        <v>838.8134135855546</v>
      </c>
      <c r="W55" s="10">
        <v>1102.2012037833188</v>
      </c>
      <c r="X55" s="10">
        <v>1031.6079105760964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5.6577815993121228E-2</v>
      </c>
      <c r="H56" s="10">
        <v>0.115219260533104</v>
      </c>
      <c r="I56" s="10">
        <v>0.13955288048151329</v>
      </c>
      <c r="J56" s="10">
        <v>0.52089423903697329</v>
      </c>
      <c r="K56" s="10">
        <v>3.5587274290627695</v>
      </c>
      <c r="L56" s="10">
        <v>14.274118658641449</v>
      </c>
      <c r="M56" s="10">
        <v>48.151332760103173</v>
      </c>
      <c r="N56" s="10">
        <v>100.5159071367154</v>
      </c>
      <c r="O56" s="10">
        <v>184.69475494411009</v>
      </c>
      <c r="P56" s="10">
        <v>227.34307824591571</v>
      </c>
      <c r="Q56" s="10">
        <v>248.17712811693889</v>
      </c>
      <c r="R56" s="10">
        <v>262.81169389509876</v>
      </c>
      <c r="S56" s="10">
        <v>266.15649183147025</v>
      </c>
      <c r="T56" s="10">
        <v>284.42820292347363</v>
      </c>
      <c r="U56" s="10">
        <v>335.63198624247633</v>
      </c>
      <c r="V56" s="10">
        <v>365.64918314703351</v>
      </c>
      <c r="W56" s="10">
        <v>439.57007738607052</v>
      </c>
      <c r="X56" s="10">
        <v>483.06964746345653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2.7228718830610492</v>
      </c>
      <c r="D59" s="10">
        <v>4.2514187446259672</v>
      </c>
      <c r="E59" s="10">
        <v>23.454686156491832</v>
      </c>
      <c r="F59" s="10">
        <v>44.998538263112643</v>
      </c>
      <c r="G59" s="10">
        <v>66.446947549441091</v>
      </c>
      <c r="H59" s="10">
        <v>153.57790197764405</v>
      </c>
      <c r="I59" s="10">
        <v>260.867497850387</v>
      </c>
      <c r="J59" s="10">
        <v>314.38091143594153</v>
      </c>
      <c r="K59" s="10">
        <v>298.08684436801371</v>
      </c>
      <c r="L59" s="10">
        <v>299.65844368013757</v>
      </c>
      <c r="M59" s="10">
        <v>222.97579535683576</v>
      </c>
      <c r="N59" s="10">
        <v>475.38933791917452</v>
      </c>
      <c r="O59" s="10">
        <v>619.02648323301798</v>
      </c>
      <c r="P59" s="10">
        <v>508.13989681857271</v>
      </c>
      <c r="Q59" s="10">
        <v>326.57876182287191</v>
      </c>
      <c r="R59" s="10">
        <v>529.4472914875322</v>
      </c>
      <c r="S59" s="10">
        <v>504.6049871023215</v>
      </c>
      <c r="T59" s="10">
        <v>582.69561478933792</v>
      </c>
      <c r="U59" s="10">
        <v>508.0324161650903</v>
      </c>
      <c r="V59" s="10">
        <v>466.53766122098023</v>
      </c>
      <c r="W59" s="10">
        <v>480.08263112639719</v>
      </c>
      <c r="X59" s="10">
        <v>345.92055030094582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19.84806534823732</v>
      </c>
      <c r="D61" s="10">
        <v>28.18383490971625</v>
      </c>
      <c r="E61" s="10">
        <v>30.811092003439381</v>
      </c>
      <c r="F61" s="10">
        <v>34.298280309544282</v>
      </c>
      <c r="G61" s="10">
        <v>49.130610490111778</v>
      </c>
      <c r="H61" s="10">
        <v>40.197764402407557</v>
      </c>
      <c r="I61" s="10">
        <v>44.544797936371445</v>
      </c>
      <c r="J61" s="10">
        <v>42.777300085984521</v>
      </c>
      <c r="K61" s="10">
        <v>45.810662080825452</v>
      </c>
      <c r="L61" s="10">
        <v>40.508254514187442</v>
      </c>
      <c r="M61" s="10">
        <v>35.886586414445404</v>
      </c>
      <c r="N61" s="10">
        <v>35.227429062768692</v>
      </c>
      <c r="O61" s="10">
        <v>23.261220980223555</v>
      </c>
      <c r="P61" s="10">
        <v>29.507050730868436</v>
      </c>
      <c r="Q61" s="10">
        <v>30.760963026655197</v>
      </c>
      <c r="R61" s="10">
        <v>23.328116938950984</v>
      </c>
      <c r="S61" s="10">
        <v>21.964230438521067</v>
      </c>
      <c r="T61" s="10">
        <v>18.489079965606191</v>
      </c>
      <c r="U61" s="10">
        <v>17.30438521066208</v>
      </c>
      <c r="V61" s="10">
        <v>19.133963886500428</v>
      </c>
      <c r="W61" s="10">
        <v>17.73662940670679</v>
      </c>
      <c r="X61" s="10">
        <v>15.407996560619093</v>
      </c>
    </row>
    <row r="62" spans="1:24" ht="11.25" customHeight="1" x14ac:dyDescent="0.2">
      <c r="A62" s="42" t="s">
        <v>111</v>
      </c>
      <c r="B62" s="9" t="s">
        <v>112</v>
      </c>
      <c r="C62" s="10">
        <v>128.09303525365431</v>
      </c>
      <c r="D62" s="10">
        <v>121.73972484952709</v>
      </c>
      <c r="E62" s="10">
        <v>114.28779019776439</v>
      </c>
      <c r="F62" s="10">
        <v>106.71633705932931</v>
      </c>
      <c r="G62" s="10">
        <v>82.545141874462587</v>
      </c>
      <c r="H62" s="10">
        <v>91.979535683576955</v>
      </c>
      <c r="I62" s="10">
        <v>84.33645743766121</v>
      </c>
      <c r="J62" s="10">
        <v>132.0340498710232</v>
      </c>
      <c r="K62" s="10">
        <v>191.84101461736881</v>
      </c>
      <c r="L62" s="10">
        <v>137.33637145313841</v>
      </c>
      <c r="M62" s="10">
        <v>234.92166809974199</v>
      </c>
      <c r="N62" s="10">
        <v>204.8724849527085</v>
      </c>
      <c r="O62" s="10">
        <v>244.25339638865</v>
      </c>
      <c r="P62" s="10">
        <v>146.99535683576951</v>
      </c>
      <c r="Q62" s="10">
        <v>144.97106535262981</v>
      </c>
      <c r="R62" s="10">
        <v>150.05948037943057</v>
      </c>
      <c r="S62" s="10">
        <v>145.9197427467148</v>
      </c>
      <c r="T62" s="10">
        <v>157.57707532193535</v>
      </c>
      <c r="U62" s="10">
        <v>156.40691713716063</v>
      </c>
      <c r="V62" s="10">
        <v>159.4418447670628</v>
      </c>
      <c r="W62" s="10">
        <v>126.11896006605643</v>
      </c>
      <c r="X62" s="10">
        <v>130.74045202539179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4.6823731728288909</v>
      </c>
      <c r="N65" s="10">
        <v>0.4502149613069647</v>
      </c>
      <c r="O65" s="10">
        <v>9.0025795356835761E-2</v>
      </c>
      <c r="P65" s="10">
        <v>0</v>
      </c>
      <c r="Q65" s="10">
        <v>0.31515477214101451</v>
      </c>
      <c r="R65" s="10">
        <v>0.2701289767841788</v>
      </c>
      <c r="S65" s="10">
        <v>0.3376612209802235</v>
      </c>
      <c r="T65" s="10">
        <v>0.10805674978503871</v>
      </c>
      <c r="U65" s="10">
        <v>0.21611349957007742</v>
      </c>
      <c r="V65" s="10">
        <v>0.17560189165950135</v>
      </c>
      <c r="W65" s="10">
        <v>9.4961306964746348E-2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16.576182287188303</v>
      </c>
      <c r="I69" s="10">
        <v>46.150128976784188</v>
      </c>
      <c r="J69" s="10">
        <v>30.969389509888224</v>
      </c>
      <c r="K69" s="10">
        <v>20.885210662080819</v>
      </c>
      <c r="L69" s="10">
        <v>62.496474634565772</v>
      </c>
      <c r="M69" s="10">
        <v>7.2466036113499568</v>
      </c>
      <c r="N69" s="10">
        <v>10.339638865004298</v>
      </c>
      <c r="O69" s="10">
        <v>1.350644883920894</v>
      </c>
      <c r="P69" s="10">
        <v>7.2036113499570078</v>
      </c>
      <c r="Q69" s="10">
        <v>3.556771281169389</v>
      </c>
      <c r="R69" s="10">
        <v>4.3761822871883069</v>
      </c>
      <c r="S69" s="10">
        <v>0.92300085984522773</v>
      </c>
      <c r="T69" s="10">
        <v>0.45923473774720547</v>
      </c>
      <c r="U69" s="10">
        <v>3.4757351676698196</v>
      </c>
      <c r="V69" s="10">
        <v>2.8769303525365424</v>
      </c>
      <c r="W69" s="10">
        <v>1.1705760963026657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192.70094582975062</v>
      </c>
      <c r="D71" s="37">
        <f t="shared" ref="D71:W71" si="34">SUM(D72:D73)</f>
        <v>198.24213241616508</v>
      </c>
      <c r="E71" s="37">
        <f t="shared" si="34"/>
        <v>185.77437661220984</v>
      </c>
      <c r="F71" s="37">
        <f t="shared" si="34"/>
        <v>216.51384350816846</v>
      </c>
      <c r="G71" s="37">
        <f t="shared" si="34"/>
        <v>193.72794496990545</v>
      </c>
      <c r="H71" s="37">
        <f t="shared" si="34"/>
        <v>210.66208082545143</v>
      </c>
      <c r="I71" s="37">
        <f t="shared" si="34"/>
        <v>286.35236457437657</v>
      </c>
      <c r="J71" s="37">
        <f t="shared" si="34"/>
        <v>419.81943250214948</v>
      </c>
      <c r="K71" s="37">
        <f t="shared" si="34"/>
        <v>476.35425623387789</v>
      </c>
      <c r="L71" s="37">
        <f t="shared" si="34"/>
        <v>391.56397248495273</v>
      </c>
      <c r="M71" s="37">
        <f t="shared" si="34"/>
        <v>413.53542562338777</v>
      </c>
      <c r="N71" s="37">
        <f t="shared" si="34"/>
        <v>390.23834909716254</v>
      </c>
      <c r="O71" s="37">
        <f t="shared" si="34"/>
        <v>393.43645743766126</v>
      </c>
      <c r="P71" s="37">
        <f t="shared" si="34"/>
        <v>207.24901117798791</v>
      </c>
      <c r="Q71" s="37">
        <f t="shared" si="34"/>
        <v>219.04141167492338</v>
      </c>
      <c r="R71" s="37">
        <f t="shared" si="34"/>
        <v>216.96868198511865</v>
      </c>
      <c r="S71" s="37">
        <f t="shared" si="34"/>
        <v>223.94110806486296</v>
      </c>
      <c r="T71" s="37">
        <f t="shared" si="34"/>
        <v>214.37229835360884</v>
      </c>
      <c r="U71" s="37">
        <f t="shared" si="34"/>
        <v>210.0427130410485</v>
      </c>
      <c r="V71" s="37">
        <f t="shared" si="34"/>
        <v>211.82564655020286</v>
      </c>
      <c r="W71" s="37">
        <f t="shared" si="34"/>
        <v>187.80741971714943</v>
      </c>
      <c r="X71" s="37">
        <f t="shared" ref="X71" si="35">SUM(X72:X73)</f>
        <v>194.81724516686293</v>
      </c>
    </row>
    <row r="72" spans="1:24" ht="11.25" customHeight="1" x14ac:dyDescent="0.2">
      <c r="A72" s="42" t="s">
        <v>131</v>
      </c>
      <c r="B72" s="9" t="s">
        <v>132</v>
      </c>
      <c r="C72" s="10">
        <v>23.048667239896819</v>
      </c>
      <c r="D72" s="10">
        <v>7.5714531384350812</v>
      </c>
      <c r="E72" s="10">
        <v>13.542562338779019</v>
      </c>
      <c r="F72" s="10">
        <v>34.967067927772987</v>
      </c>
      <c r="G72" s="10">
        <v>39.791745485812562</v>
      </c>
      <c r="H72" s="10">
        <v>45.0463456577816</v>
      </c>
      <c r="I72" s="10">
        <v>33.438435081685299</v>
      </c>
      <c r="J72" s="10">
        <v>198.83920894239029</v>
      </c>
      <c r="K72" s="10">
        <v>132.08177128116941</v>
      </c>
      <c r="L72" s="10">
        <v>130.40988822012039</v>
      </c>
      <c r="M72" s="10">
        <v>137.09518486672397</v>
      </c>
      <c r="N72" s="10">
        <v>144.10765262252795</v>
      </c>
      <c r="O72" s="10">
        <v>154.78882201203783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1.4306964746345661</v>
      </c>
    </row>
    <row r="73" spans="1:24" ht="11.25" customHeight="1" x14ac:dyDescent="0.2">
      <c r="A73" s="42" t="s">
        <v>133</v>
      </c>
      <c r="B73" s="9" t="s">
        <v>134</v>
      </c>
      <c r="C73" s="10">
        <v>169.65227858985381</v>
      </c>
      <c r="D73" s="10">
        <v>190.67067927772999</v>
      </c>
      <c r="E73" s="10">
        <v>172.23181427343081</v>
      </c>
      <c r="F73" s="10">
        <v>181.54677558039549</v>
      </c>
      <c r="G73" s="10">
        <v>153.9361994840929</v>
      </c>
      <c r="H73" s="10">
        <v>165.61573516766981</v>
      </c>
      <c r="I73" s="10">
        <v>252.9139294926913</v>
      </c>
      <c r="J73" s="10">
        <v>220.9802235597592</v>
      </c>
      <c r="K73" s="10">
        <v>344.27248495270851</v>
      </c>
      <c r="L73" s="10">
        <v>261.15408426483231</v>
      </c>
      <c r="M73" s="10">
        <v>276.4402407566638</v>
      </c>
      <c r="N73" s="10">
        <v>246.13069647463459</v>
      </c>
      <c r="O73" s="10">
        <v>238.64763542562341</v>
      </c>
      <c r="P73" s="10">
        <v>207.24901117798791</v>
      </c>
      <c r="Q73" s="10">
        <v>219.04141167492338</v>
      </c>
      <c r="R73" s="10">
        <v>216.96868198511865</v>
      </c>
      <c r="S73" s="10">
        <v>223.94110806486296</v>
      </c>
      <c r="T73" s="10">
        <v>214.37229835360884</v>
      </c>
      <c r="U73" s="10">
        <v>210.0427130410485</v>
      </c>
      <c r="V73" s="10">
        <v>211.82564655020286</v>
      </c>
      <c r="W73" s="10">
        <v>187.80741971714943</v>
      </c>
      <c r="X73" s="10">
        <v>193.38654869222836</v>
      </c>
    </row>
    <row r="74" spans="1:24" ht="11.25" customHeight="1" x14ac:dyDescent="0.2">
      <c r="A74" s="35" t="s">
        <v>135</v>
      </c>
      <c r="B74" s="36" t="s">
        <v>136</v>
      </c>
      <c r="C74" s="37">
        <v>12422.26999140155</v>
      </c>
      <c r="D74" s="37">
        <v>11955.88993981083</v>
      </c>
      <c r="E74" s="37">
        <v>12216.680997420461</v>
      </c>
      <c r="F74" s="37">
        <v>12221.58211521926</v>
      </c>
      <c r="G74" s="37">
        <v>12204.29922613929</v>
      </c>
      <c r="H74" s="37">
        <v>12277.30008598452</v>
      </c>
      <c r="I74" s="37">
        <v>12032.24419604471</v>
      </c>
      <c r="J74" s="37">
        <v>12440.326741186591</v>
      </c>
      <c r="K74" s="37">
        <v>11754.428202923469</v>
      </c>
      <c r="L74" s="37">
        <v>11853.287016337061</v>
      </c>
      <c r="M74" s="37">
        <v>11608.852966466029</v>
      </c>
      <c r="N74" s="37">
        <v>11700.61100601892</v>
      </c>
      <c r="O74" s="37">
        <v>9765.3129836629396</v>
      </c>
      <c r="P74" s="37">
        <v>10336.4939810834</v>
      </c>
      <c r="Q74" s="37">
        <v>8176.2369733447977</v>
      </c>
      <c r="R74" s="37">
        <v>6283.1779879621663</v>
      </c>
      <c r="S74" s="37">
        <v>10588.966981943249</v>
      </c>
      <c r="T74" s="37">
        <v>10299.709974204639</v>
      </c>
      <c r="U74" s="37">
        <v>6960.8619948409278</v>
      </c>
      <c r="V74" s="37">
        <v>10593.544969905421</v>
      </c>
      <c r="W74" s="37">
        <v>8371.0149613069643</v>
      </c>
      <c r="X74" s="37">
        <v>12223.217970765259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1144.2160982651035</v>
      </c>
      <c r="D2" s="31">
        <f t="shared" ref="D2:W2" si="1">SUM(D3,D17,D22,D25,D26,D51,D52,D71,D74,D75,D76)</f>
        <v>1232.4641226310639</v>
      </c>
      <c r="E2" s="31">
        <f t="shared" si="1"/>
        <v>1202.9110060189164</v>
      </c>
      <c r="F2" s="31">
        <f t="shared" si="1"/>
        <v>1495.0568357695613</v>
      </c>
      <c r="G2" s="31">
        <f t="shared" si="1"/>
        <v>1980.4379555565629</v>
      </c>
      <c r="H2" s="31">
        <f t="shared" si="1"/>
        <v>2090.7335416952069</v>
      </c>
      <c r="I2" s="31">
        <f t="shared" si="1"/>
        <v>2448.3218426900621</v>
      </c>
      <c r="J2" s="31">
        <f t="shared" si="1"/>
        <v>2399.8674655953541</v>
      </c>
      <c r="K2" s="31">
        <f t="shared" si="1"/>
        <v>2626.7818099078786</v>
      </c>
      <c r="L2" s="31">
        <f t="shared" si="1"/>
        <v>2803.7133612160424</v>
      </c>
      <c r="M2" s="31">
        <f t="shared" si="1"/>
        <v>2992.6726009919234</v>
      </c>
      <c r="N2" s="31">
        <f t="shared" si="1"/>
        <v>2724.928680177708</v>
      </c>
      <c r="O2" s="31">
        <f t="shared" si="1"/>
        <v>2802.2439859930714</v>
      </c>
      <c r="P2" s="31">
        <f t="shared" si="1"/>
        <v>2753.8307706113819</v>
      </c>
      <c r="Q2" s="31">
        <f t="shared" si="1"/>
        <v>2559.6843531550649</v>
      </c>
      <c r="R2" s="31">
        <f t="shared" si="1"/>
        <v>2745.8245811290103</v>
      </c>
      <c r="S2" s="31">
        <f t="shared" si="1"/>
        <v>2756.9090675618095</v>
      </c>
      <c r="T2" s="31">
        <f t="shared" si="1"/>
        <v>2616.1574006565784</v>
      </c>
      <c r="U2" s="31">
        <f t="shared" si="1"/>
        <v>2743.1017105538313</v>
      </c>
      <c r="V2" s="31">
        <f t="shared" si="1"/>
        <v>2625.2830628087722</v>
      </c>
      <c r="W2" s="31">
        <f t="shared" si="1"/>
        <v>2714.1973859190448</v>
      </c>
      <c r="X2" s="31">
        <f t="shared" ref="X2" si="2">SUM(X3,X17,X22,X25,X26,X51,X52,X71,X74,X75,X76)</f>
        <v>2624.7139781558089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8.8996560619088552</v>
      </c>
      <c r="D3" s="34">
        <f t="shared" ref="D3:W3" si="4">SUM(D4,D8,D11)</f>
        <v>9.5460877042132406</v>
      </c>
      <c r="E3" s="34">
        <f t="shared" si="4"/>
        <v>5.1263972484952696</v>
      </c>
      <c r="F3" s="34">
        <f t="shared" si="4"/>
        <v>9.7929492691315545</v>
      </c>
      <c r="G3" s="34">
        <f t="shared" si="4"/>
        <v>12.909114359415311</v>
      </c>
      <c r="H3" s="34">
        <f t="shared" si="4"/>
        <v>10.46809974204643</v>
      </c>
      <c r="I3" s="34">
        <f t="shared" si="4"/>
        <v>12.31539122957868</v>
      </c>
      <c r="J3" s="34">
        <f t="shared" si="4"/>
        <v>10.46809974204643</v>
      </c>
      <c r="K3" s="34">
        <f t="shared" si="4"/>
        <v>11.08383490971625</v>
      </c>
      <c r="L3" s="34">
        <f t="shared" si="4"/>
        <v>11.08383490971625</v>
      </c>
      <c r="M3" s="34">
        <f t="shared" si="4"/>
        <v>9.8522785898538245</v>
      </c>
      <c r="N3" s="34">
        <f t="shared" si="4"/>
        <v>10.46809974204643</v>
      </c>
      <c r="O3" s="34">
        <f t="shared" si="4"/>
        <v>9.4196044711951838</v>
      </c>
      <c r="P3" s="34">
        <f t="shared" si="4"/>
        <v>7.5356835769561474</v>
      </c>
      <c r="Q3" s="34">
        <f t="shared" si="4"/>
        <v>7.9124677558039549</v>
      </c>
      <c r="R3" s="34">
        <f t="shared" si="4"/>
        <v>9.6707652622527949</v>
      </c>
      <c r="S3" s="34">
        <f t="shared" si="4"/>
        <v>8.854428202923474</v>
      </c>
      <c r="T3" s="34">
        <f t="shared" si="4"/>
        <v>8.854428202923474</v>
      </c>
      <c r="U3" s="34">
        <f t="shared" si="4"/>
        <v>9.2312123817712806</v>
      </c>
      <c r="V3" s="34">
        <f t="shared" si="4"/>
        <v>9.4823731728288898</v>
      </c>
      <c r="W3" s="34">
        <f t="shared" si="4"/>
        <v>7.6522785898538253</v>
      </c>
      <c r="X3" s="34">
        <f t="shared" ref="X3" si="5">SUM(X4,X8,X11)</f>
        <v>4.2642304385210661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8.8996560619088552</v>
      </c>
      <c r="D4" s="29">
        <f t="shared" ref="D4:W4" si="7">SUM(D5:D7)</f>
        <v>9.5460877042132406</v>
      </c>
      <c r="E4" s="29">
        <f t="shared" si="7"/>
        <v>5.1263972484952696</v>
      </c>
      <c r="F4" s="29">
        <f t="shared" si="7"/>
        <v>9.7929492691315545</v>
      </c>
      <c r="G4" s="29">
        <f t="shared" si="7"/>
        <v>12.909114359415311</v>
      </c>
      <c r="H4" s="29">
        <f t="shared" si="7"/>
        <v>10.46809974204643</v>
      </c>
      <c r="I4" s="29">
        <f t="shared" si="7"/>
        <v>12.31539122957868</v>
      </c>
      <c r="J4" s="29">
        <f t="shared" si="7"/>
        <v>10.46809974204643</v>
      </c>
      <c r="K4" s="29">
        <f t="shared" si="7"/>
        <v>11.08383490971625</v>
      </c>
      <c r="L4" s="29">
        <f t="shared" si="7"/>
        <v>11.08383490971625</v>
      </c>
      <c r="M4" s="29">
        <f t="shared" si="7"/>
        <v>9.8522785898538245</v>
      </c>
      <c r="N4" s="29">
        <f t="shared" si="7"/>
        <v>10.46809974204643</v>
      </c>
      <c r="O4" s="29">
        <f t="shared" si="7"/>
        <v>9.4196044711951838</v>
      </c>
      <c r="P4" s="29">
        <f t="shared" si="7"/>
        <v>7.5356835769561474</v>
      </c>
      <c r="Q4" s="29">
        <f t="shared" si="7"/>
        <v>7.9124677558039549</v>
      </c>
      <c r="R4" s="29">
        <f t="shared" si="7"/>
        <v>9.6707652622527949</v>
      </c>
      <c r="S4" s="29">
        <f t="shared" si="7"/>
        <v>8.854428202923474</v>
      </c>
      <c r="T4" s="29">
        <f t="shared" si="7"/>
        <v>8.854428202923474</v>
      </c>
      <c r="U4" s="29">
        <f t="shared" si="7"/>
        <v>9.2312123817712806</v>
      </c>
      <c r="V4" s="29">
        <f t="shared" si="7"/>
        <v>9.4823731728288898</v>
      </c>
      <c r="W4" s="29">
        <f t="shared" si="7"/>
        <v>7.6522785898538253</v>
      </c>
      <c r="X4" s="29">
        <f t="shared" ref="X4" si="8">SUM(X5:X7)</f>
        <v>4.2642304385210661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8.8996560619088552</v>
      </c>
      <c r="D7" s="10">
        <v>9.5460877042132406</v>
      </c>
      <c r="E7" s="10">
        <v>5.1263972484952696</v>
      </c>
      <c r="F7" s="10">
        <v>9.7929492691315545</v>
      </c>
      <c r="G7" s="10">
        <v>12.909114359415311</v>
      </c>
      <c r="H7" s="10">
        <v>10.46809974204643</v>
      </c>
      <c r="I7" s="10">
        <v>12.31539122957868</v>
      </c>
      <c r="J7" s="10">
        <v>10.46809974204643</v>
      </c>
      <c r="K7" s="10">
        <v>11.08383490971625</v>
      </c>
      <c r="L7" s="10">
        <v>11.08383490971625</v>
      </c>
      <c r="M7" s="10">
        <v>9.8522785898538245</v>
      </c>
      <c r="N7" s="10">
        <v>10.46809974204643</v>
      </c>
      <c r="O7" s="10">
        <v>9.4196044711951838</v>
      </c>
      <c r="P7" s="10">
        <v>7.5356835769561474</v>
      </c>
      <c r="Q7" s="10">
        <v>7.9124677558039549</v>
      </c>
      <c r="R7" s="10">
        <v>9.6707652622527949</v>
      </c>
      <c r="S7" s="10">
        <v>8.854428202923474</v>
      </c>
      <c r="T7" s="10">
        <v>8.854428202923474</v>
      </c>
      <c r="U7" s="10">
        <v>9.2312123817712806</v>
      </c>
      <c r="V7" s="10">
        <v>9.4823731728288898</v>
      </c>
      <c r="W7" s="10">
        <v>7.6522785898538253</v>
      </c>
      <c r="X7" s="10">
        <v>4.2642304385210661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80.920980223559752</v>
      </c>
      <c r="G17" s="37">
        <f t="shared" si="16"/>
        <v>88.857867583834917</v>
      </c>
      <c r="H17" s="37">
        <f t="shared" si="16"/>
        <v>69.965090283748907</v>
      </c>
      <c r="I17" s="37">
        <f t="shared" si="16"/>
        <v>202.81358555460017</v>
      </c>
      <c r="J17" s="37">
        <f t="shared" si="16"/>
        <v>206.17179707652622</v>
      </c>
      <c r="K17" s="37">
        <f t="shared" si="16"/>
        <v>276.47128116938944</v>
      </c>
      <c r="L17" s="37">
        <f t="shared" si="16"/>
        <v>24.345571797076531</v>
      </c>
      <c r="M17" s="37">
        <f t="shared" si="16"/>
        <v>45.012897678417879</v>
      </c>
      <c r="N17" s="37">
        <f t="shared" si="16"/>
        <v>43.739810834049869</v>
      </c>
      <c r="O17" s="37">
        <f t="shared" si="16"/>
        <v>2.2355975924333622</v>
      </c>
      <c r="P17" s="37">
        <f t="shared" si="16"/>
        <v>5.8899398108340497</v>
      </c>
      <c r="Q17" s="37">
        <f t="shared" si="16"/>
        <v>2.1066208082545139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12.682717110920031</v>
      </c>
      <c r="G19" s="10">
        <v>13.90799656061909</v>
      </c>
      <c r="H19" s="10">
        <v>15.41272570937231</v>
      </c>
      <c r="I19" s="10">
        <v>76.010318142734306</v>
      </c>
      <c r="J19" s="10">
        <v>95.442820292347378</v>
      </c>
      <c r="K19" s="10">
        <v>31.74978503869303</v>
      </c>
      <c r="L19" s="10">
        <v>13.26311263972485</v>
      </c>
      <c r="M19" s="10">
        <v>16.42304385210662</v>
      </c>
      <c r="N19" s="10">
        <v>14.552880481513331</v>
      </c>
      <c r="O19" s="10">
        <v>2.2355975924333622</v>
      </c>
      <c r="P19" s="10">
        <v>5.8899398108340497</v>
      </c>
      <c r="Q19" s="10">
        <v>2.1066208082545139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68.238263112639714</v>
      </c>
      <c r="G20" s="10">
        <v>74.94987102321582</v>
      </c>
      <c r="H20" s="10">
        <v>54.552364574376597</v>
      </c>
      <c r="I20" s="10">
        <v>126.80326741186586</v>
      </c>
      <c r="J20" s="10">
        <v>110.72897678417884</v>
      </c>
      <c r="K20" s="10">
        <v>244.72149613069641</v>
      </c>
      <c r="L20" s="10">
        <v>11.08245915735168</v>
      </c>
      <c r="M20" s="10">
        <v>28.589853826311259</v>
      </c>
      <c r="N20" s="10">
        <v>29.186930352536539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75.364249597863463</v>
      </c>
      <c r="D26" s="37">
        <f t="shared" ref="D26:W26" si="22">SUM(D27,D33)</f>
        <v>106.76111317276649</v>
      </c>
      <c r="E26" s="37">
        <f t="shared" si="22"/>
        <v>50.635339638864998</v>
      </c>
      <c r="F26" s="37">
        <f t="shared" si="22"/>
        <v>36.304557179707643</v>
      </c>
      <c r="G26" s="37">
        <f t="shared" si="22"/>
        <v>53.501547721410148</v>
      </c>
      <c r="H26" s="37">
        <f t="shared" si="22"/>
        <v>66.208022355975913</v>
      </c>
      <c r="I26" s="37">
        <f t="shared" si="22"/>
        <v>25.795356835769557</v>
      </c>
      <c r="J26" s="37">
        <f t="shared" si="22"/>
        <v>21.973774720550299</v>
      </c>
      <c r="K26" s="37">
        <f t="shared" si="22"/>
        <v>17.19690455717971</v>
      </c>
      <c r="L26" s="37">
        <f t="shared" si="22"/>
        <v>22.098022355975921</v>
      </c>
      <c r="M26" s="37">
        <f t="shared" si="22"/>
        <v>53.339122957867588</v>
      </c>
      <c r="N26" s="37">
        <f t="shared" si="22"/>
        <v>45.875150472914868</v>
      </c>
      <c r="O26" s="37">
        <f t="shared" si="22"/>
        <v>43.675322441960446</v>
      </c>
      <c r="P26" s="37">
        <f t="shared" si="22"/>
        <v>42.307926698307853</v>
      </c>
      <c r="Q26" s="37">
        <f t="shared" si="22"/>
        <v>30.906639916195367</v>
      </c>
      <c r="R26" s="37">
        <f t="shared" si="22"/>
        <v>34.103209909614066</v>
      </c>
      <c r="S26" s="37">
        <f t="shared" si="22"/>
        <v>33.134634565778164</v>
      </c>
      <c r="T26" s="37">
        <f t="shared" si="22"/>
        <v>31.500446593241513</v>
      </c>
      <c r="U26" s="37">
        <f t="shared" si="22"/>
        <v>26.780798774743012</v>
      </c>
      <c r="V26" s="37">
        <f t="shared" si="22"/>
        <v>8.7564305339766708</v>
      </c>
      <c r="W26" s="37">
        <f t="shared" si="22"/>
        <v>14.450537622438603</v>
      </c>
      <c r="X26" s="37">
        <f t="shared" ref="X26" si="23">SUM(X27,X33)</f>
        <v>23.120099802174106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75.364249597863463</v>
      </c>
      <c r="D33" s="29">
        <f t="shared" ref="D33:W33" si="28">SUM(D34:D50)</f>
        <v>106.76111317276649</v>
      </c>
      <c r="E33" s="29">
        <f t="shared" si="28"/>
        <v>50.635339638864998</v>
      </c>
      <c r="F33" s="29">
        <f t="shared" si="28"/>
        <v>36.304557179707643</v>
      </c>
      <c r="G33" s="29">
        <f t="shared" si="28"/>
        <v>53.501547721410148</v>
      </c>
      <c r="H33" s="29">
        <f t="shared" si="28"/>
        <v>66.208022355975913</v>
      </c>
      <c r="I33" s="29">
        <f t="shared" si="28"/>
        <v>25.795356835769557</v>
      </c>
      <c r="J33" s="29">
        <f t="shared" si="28"/>
        <v>21.973774720550299</v>
      </c>
      <c r="K33" s="29">
        <f t="shared" si="28"/>
        <v>17.19690455717971</v>
      </c>
      <c r="L33" s="29">
        <f t="shared" si="28"/>
        <v>22.098022355975921</v>
      </c>
      <c r="M33" s="29">
        <f t="shared" si="28"/>
        <v>53.339122957867588</v>
      </c>
      <c r="N33" s="29">
        <f t="shared" si="28"/>
        <v>45.875150472914868</v>
      </c>
      <c r="O33" s="29">
        <f t="shared" si="28"/>
        <v>43.675322441960446</v>
      </c>
      <c r="P33" s="29">
        <f t="shared" si="28"/>
        <v>42.307926698307853</v>
      </c>
      <c r="Q33" s="29">
        <f t="shared" si="28"/>
        <v>30.906639916195367</v>
      </c>
      <c r="R33" s="29">
        <f t="shared" si="28"/>
        <v>34.103209909614066</v>
      </c>
      <c r="S33" s="29">
        <f t="shared" si="28"/>
        <v>33.134634565778164</v>
      </c>
      <c r="T33" s="29">
        <f t="shared" si="28"/>
        <v>31.500446593241513</v>
      </c>
      <c r="U33" s="29">
        <f t="shared" si="28"/>
        <v>26.780798774743012</v>
      </c>
      <c r="V33" s="29">
        <f t="shared" si="28"/>
        <v>8.7564305339766708</v>
      </c>
      <c r="W33" s="29">
        <f t="shared" si="28"/>
        <v>14.450537622438603</v>
      </c>
      <c r="X33" s="29">
        <f t="shared" ref="X33" si="29">SUM(X34:X50)</f>
        <v>23.120099802174106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28.37489251934652</v>
      </c>
      <c r="N34" s="10">
        <v>34.286328460877037</v>
      </c>
      <c r="O34" s="10">
        <v>33.104041272570932</v>
      </c>
      <c r="P34" s="10">
        <v>34.286328460877037</v>
      </c>
      <c r="Q34" s="10">
        <v>23.645743766122099</v>
      </c>
      <c r="R34" s="10">
        <v>27.192605331040411</v>
      </c>
      <c r="S34" s="10">
        <v>28.37489251934652</v>
      </c>
      <c r="T34" s="10">
        <v>26.36500429922614</v>
      </c>
      <c r="U34" s="10">
        <v>22.81814273430782</v>
      </c>
      <c r="V34" s="10">
        <v>5.0838349097162503</v>
      </c>
      <c r="W34" s="10">
        <v>10.28589853826311</v>
      </c>
      <c r="X34" s="10">
        <v>16.197334479793639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0.1098882201203783</v>
      </c>
      <c r="R36" s="10">
        <v>0</v>
      </c>
      <c r="S36" s="10">
        <v>0</v>
      </c>
      <c r="T36" s="10">
        <v>1.098710232158211</v>
      </c>
      <c r="U36" s="10">
        <v>0.8789337919174548</v>
      </c>
      <c r="V36" s="10">
        <v>0.98882201203783315</v>
      </c>
      <c r="W36" s="10">
        <v>0.67781599312123808</v>
      </c>
      <c r="X36" s="10">
        <v>0.56483233018056744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2.034995700773861</v>
      </c>
      <c r="M43" s="10">
        <v>2.034995700773861</v>
      </c>
      <c r="N43" s="10">
        <v>2.034995700773861</v>
      </c>
      <c r="O43" s="10">
        <v>1.0174548581255369</v>
      </c>
      <c r="P43" s="10">
        <v>2.2892680568633206</v>
      </c>
      <c r="Q43" s="10">
        <v>2.3740517820595097</v>
      </c>
      <c r="R43" s="10">
        <v>4.0444824805512996</v>
      </c>
      <c r="S43" s="10">
        <v>2.8489939810834053</v>
      </c>
      <c r="T43" s="10">
        <v>3.7501456474117623</v>
      </c>
      <c r="U43" s="10">
        <v>2.9881934437026056</v>
      </c>
      <c r="V43" s="10">
        <v>2.5882448074074533</v>
      </c>
      <c r="W43" s="10">
        <v>3.2938738219226988</v>
      </c>
      <c r="X43" s="10">
        <v>6.2614583576341207</v>
      </c>
    </row>
    <row r="44" spans="1:24" ht="11.25" customHeight="1" x14ac:dyDescent="0.2">
      <c r="A44" s="41" t="s">
        <v>75</v>
      </c>
      <c r="B44" s="9" t="s">
        <v>76</v>
      </c>
      <c r="C44" s="10">
        <v>75.364249597863463</v>
      </c>
      <c r="D44" s="10">
        <v>106.76111317276649</v>
      </c>
      <c r="E44" s="10">
        <v>50.635339638864998</v>
      </c>
      <c r="F44" s="10">
        <v>36.304557179707643</v>
      </c>
      <c r="G44" s="10">
        <v>53.501547721410148</v>
      </c>
      <c r="H44" s="10">
        <v>66.208022355975913</v>
      </c>
      <c r="I44" s="10">
        <v>25.795356835769557</v>
      </c>
      <c r="J44" s="10">
        <v>21.973774720550299</v>
      </c>
      <c r="K44" s="10">
        <v>17.19690455717971</v>
      </c>
      <c r="L44" s="10">
        <v>20.063026655202059</v>
      </c>
      <c r="M44" s="10">
        <v>22.929234737747201</v>
      </c>
      <c r="N44" s="10">
        <v>9.5538263112639719</v>
      </c>
      <c r="O44" s="10">
        <v>9.5538263112639719</v>
      </c>
      <c r="P44" s="10">
        <v>5.732330180567498</v>
      </c>
      <c r="Q44" s="10">
        <v>4.7769561478933786</v>
      </c>
      <c r="R44" s="10">
        <v>2.8661220980223558</v>
      </c>
      <c r="S44" s="10">
        <v>1.9107480653482369</v>
      </c>
      <c r="T44" s="10">
        <v>0.28658641444539978</v>
      </c>
      <c r="U44" s="10">
        <v>9.5528804815133275E-2</v>
      </c>
      <c r="V44" s="10">
        <v>9.5528804815133275E-2</v>
      </c>
      <c r="W44" s="10">
        <v>0.1929492691315563</v>
      </c>
      <c r="X44" s="10">
        <v>9.6474634565778164E-2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911.58116938950991</v>
      </c>
      <c r="D51" s="37">
        <v>908.05047291487529</v>
      </c>
      <c r="E51" s="37">
        <v>960.61066208082536</v>
      </c>
      <c r="F51" s="37">
        <v>1092.6730008598452</v>
      </c>
      <c r="G51" s="37">
        <v>1473.2061412831324</v>
      </c>
      <c r="H51" s="37">
        <v>1635.8856225206584</v>
      </c>
      <c r="I51" s="37">
        <v>1887.3581281586776</v>
      </c>
      <c r="J51" s="37">
        <v>1878.6836306856376</v>
      </c>
      <c r="K51" s="37">
        <v>1960.4809500626507</v>
      </c>
      <c r="L51" s="37">
        <v>2116.1403345608405</v>
      </c>
      <c r="M51" s="37">
        <v>2224.9226009919234</v>
      </c>
      <c r="N51" s="37">
        <v>2106.6933405388431</v>
      </c>
      <c r="O51" s="37">
        <v>2208.605206973295</v>
      </c>
      <c r="P51" s="37">
        <v>1917.5832050480699</v>
      </c>
      <c r="Q51" s="37">
        <v>1696.0502504555884</v>
      </c>
      <c r="R51" s="37">
        <v>1844.4219841428451</v>
      </c>
      <c r="S51" s="37">
        <v>1853.6064360002142</v>
      </c>
      <c r="T51" s="37">
        <v>1742.6034558558204</v>
      </c>
      <c r="U51" s="37">
        <v>1861.8506107449157</v>
      </c>
      <c r="V51" s="37">
        <v>1776.300224193953</v>
      </c>
      <c r="W51" s="37">
        <v>1782.3311988450746</v>
      </c>
      <c r="X51" s="37">
        <v>1651.7169237832068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28.613757523645742</v>
      </c>
      <c r="D52" s="37">
        <f t="shared" ref="D52:W52" si="31">SUM(D53:D70)</f>
        <v>33.486242476354256</v>
      </c>
      <c r="E52" s="37">
        <f t="shared" si="31"/>
        <v>33.510060189165948</v>
      </c>
      <c r="F52" s="37">
        <f t="shared" si="31"/>
        <v>89.23276010318142</v>
      </c>
      <c r="G52" s="37">
        <f t="shared" si="31"/>
        <v>142.51934651762679</v>
      </c>
      <c r="H52" s="37">
        <f t="shared" si="31"/>
        <v>154.05563198624247</v>
      </c>
      <c r="I52" s="37">
        <f t="shared" si="31"/>
        <v>149.83774720550298</v>
      </c>
      <c r="J52" s="37">
        <f t="shared" si="31"/>
        <v>169.38108340498709</v>
      </c>
      <c r="K52" s="37">
        <f t="shared" si="31"/>
        <v>298.73241616509029</v>
      </c>
      <c r="L52" s="37">
        <f t="shared" si="31"/>
        <v>420.79271711092008</v>
      </c>
      <c r="M52" s="37">
        <f t="shared" si="31"/>
        <v>558.08628546861564</v>
      </c>
      <c r="N52" s="37">
        <f t="shared" si="31"/>
        <v>388.54496990541696</v>
      </c>
      <c r="O52" s="37">
        <f t="shared" si="31"/>
        <v>400.14780739466892</v>
      </c>
      <c r="P52" s="37">
        <f t="shared" si="31"/>
        <v>516.08297506448832</v>
      </c>
      <c r="Q52" s="37">
        <f t="shared" si="31"/>
        <v>546.99475579956277</v>
      </c>
      <c r="R52" s="37">
        <f t="shared" si="31"/>
        <v>574.29386441850579</v>
      </c>
      <c r="S52" s="37">
        <f t="shared" si="31"/>
        <v>575.50257023694815</v>
      </c>
      <c r="T52" s="37">
        <f t="shared" si="31"/>
        <v>543.63989802286244</v>
      </c>
      <c r="U52" s="37">
        <f t="shared" si="31"/>
        <v>562.24886962122287</v>
      </c>
      <c r="V52" s="37">
        <f t="shared" si="31"/>
        <v>549.54397208590365</v>
      </c>
      <c r="W52" s="37">
        <f t="shared" si="31"/>
        <v>605.71782411279116</v>
      </c>
      <c r="X52" s="37">
        <f t="shared" ref="X52" si="32">SUM(X53:X70)</f>
        <v>627.31251444064424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15.57274290627687</v>
      </c>
      <c r="D59" s="10">
        <v>15.3816852966466</v>
      </c>
      <c r="E59" s="10">
        <v>16.695356835769559</v>
      </c>
      <c r="F59" s="10">
        <v>18.43886500429922</v>
      </c>
      <c r="G59" s="10">
        <v>48.963370593293199</v>
      </c>
      <c r="H59" s="10">
        <v>40.627687016337063</v>
      </c>
      <c r="I59" s="10">
        <v>36.137317282889079</v>
      </c>
      <c r="J59" s="10">
        <v>123.99681857265693</v>
      </c>
      <c r="K59" s="10">
        <v>249.58684436801377</v>
      </c>
      <c r="L59" s="10">
        <v>263.42074806534822</v>
      </c>
      <c r="M59" s="10">
        <v>392.10735167669816</v>
      </c>
      <c r="N59" s="10">
        <v>198.55503009458295</v>
      </c>
      <c r="O59" s="10">
        <v>193.90232158211521</v>
      </c>
      <c r="P59" s="10">
        <v>220.61960447119517</v>
      </c>
      <c r="Q59" s="10">
        <v>229.55004299226138</v>
      </c>
      <c r="R59" s="10">
        <v>222.54230438521068</v>
      </c>
      <c r="S59" s="10">
        <v>235.69071367153913</v>
      </c>
      <c r="T59" s="10">
        <v>205.31427343078246</v>
      </c>
      <c r="U59" s="10">
        <v>214.54333619948406</v>
      </c>
      <c r="V59" s="10">
        <v>199.19269131556322</v>
      </c>
      <c r="W59" s="10">
        <v>226.4712811693895</v>
      </c>
      <c r="X59" s="10">
        <v>229.70765262252795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5.9472914875322438</v>
      </c>
      <c r="D61" s="10">
        <v>6.2338779019776425</v>
      </c>
      <c r="E61" s="10">
        <v>5.2067927773000857</v>
      </c>
      <c r="F61" s="10">
        <v>9.5777300085984525</v>
      </c>
      <c r="G61" s="10">
        <v>19.39432502149613</v>
      </c>
      <c r="H61" s="10">
        <v>27.825623387790202</v>
      </c>
      <c r="I61" s="10">
        <v>23.382975064488388</v>
      </c>
      <c r="J61" s="10">
        <v>32.315821152192598</v>
      </c>
      <c r="K61" s="10">
        <v>31.47987962166809</v>
      </c>
      <c r="L61" s="10">
        <v>49.847119518486664</v>
      </c>
      <c r="M61" s="10">
        <v>62.453396388650035</v>
      </c>
      <c r="N61" s="10">
        <v>61.371453138435072</v>
      </c>
      <c r="O61" s="10">
        <v>79.167927773000855</v>
      </c>
      <c r="P61" s="10">
        <v>81.974290627686997</v>
      </c>
      <c r="Q61" s="10">
        <v>94.587704213241608</v>
      </c>
      <c r="R61" s="10">
        <v>114.85141874462596</v>
      </c>
      <c r="S61" s="10">
        <v>115.60859845227859</v>
      </c>
      <c r="T61" s="10">
        <v>112.35305245055889</v>
      </c>
      <c r="U61" s="10">
        <v>115.20971625107478</v>
      </c>
      <c r="V61" s="10">
        <v>114.91831470335339</v>
      </c>
      <c r="W61" s="10">
        <v>124.38142734307826</v>
      </c>
      <c r="X61" s="10">
        <v>125.88847807394669</v>
      </c>
    </row>
    <row r="62" spans="1:24" ht="11.25" customHeight="1" x14ac:dyDescent="0.2">
      <c r="A62" s="42" t="s">
        <v>111</v>
      </c>
      <c r="B62" s="9" t="s">
        <v>112</v>
      </c>
      <c r="C62" s="10">
        <v>7.0937231298366292</v>
      </c>
      <c r="D62" s="10">
        <v>11.870679277730011</v>
      </c>
      <c r="E62" s="10">
        <v>11.6079105760963</v>
      </c>
      <c r="F62" s="10">
        <v>61.216165090283738</v>
      </c>
      <c r="G62" s="10">
        <v>74.161650902837479</v>
      </c>
      <c r="H62" s="10">
        <v>85.530696474634553</v>
      </c>
      <c r="I62" s="10">
        <v>89.543336199484074</v>
      </c>
      <c r="J62" s="10">
        <v>2.5556319862424761</v>
      </c>
      <c r="K62" s="10">
        <v>10.60472914875322</v>
      </c>
      <c r="L62" s="10">
        <v>99.598710232158211</v>
      </c>
      <c r="M62" s="10">
        <v>68.037661220980226</v>
      </c>
      <c r="N62" s="10">
        <v>98.698280309544273</v>
      </c>
      <c r="O62" s="10">
        <v>97.902923473774706</v>
      </c>
      <c r="P62" s="10">
        <v>197.46104901117798</v>
      </c>
      <c r="Q62" s="10">
        <v>211.24123043412862</v>
      </c>
      <c r="R62" s="10">
        <v>218.3148962327792</v>
      </c>
      <c r="S62" s="10">
        <v>221.23176198243402</v>
      </c>
      <c r="T62" s="10">
        <v>220.86694875373098</v>
      </c>
      <c r="U62" s="10">
        <v>217.72842250170444</v>
      </c>
      <c r="V62" s="10">
        <v>218.13528334987612</v>
      </c>
      <c r="W62" s="10">
        <v>249.80296598725388</v>
      </c>
      <c r="X62" s="10">
        <v>267.38938460401488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7.4736887360275146</v>
      </c>
      <c r="N65" s="10">
        <v>2.7013757523645738</v>
      </c>
      <c r="O65" s="10">
        <v>1.8909716251074811</v>
      </c>
      <c r="P65" s="10">
        <v>1.620808254514188</v>
      </c>
      <c r="Q65" s="10">
        <v>0.94546431642304352</v>
      </c>
      <c r="R65" s="10">
        <v>1.0805159071367152</v>
      </c>
      <c r="S65" s="10">
        <v>1.0129836629406705</v>
      </c>
      <c r="T65" s="10">
        <v>0.97251074806534832</v>
      </c>
      <c r="U65" s="10">
        <v>0.86445399828030967</v>
      </c>
      <c r="V65" s="10">
        <v>0.99507738607050766</v>
      </c>
      <c r="W65" s="10">
        <v>0.37984522785898539</v>
      </c>
      <c r="X65" s="10">
        <v>9.4926913155631981E-2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7.1625107480653469E-2</v>
      </c>
      <c r="I69" s="10">
        <v>0.77411865864144447</v>
      </c>
      <c r="J69" s="10">
        <v>10.512811693895097</v>
      </c>
      <c r="K69" s="10">
        <v>7.0609630266552017</v>
      </c>
      <c r="L69" s="10">
        <v>7.9261392949269132</v>
      </c>
      <c r="M69" s="10">
        <v>28.014187446259669</v>
      </c>
      <c r="N69" s="10">
        <v>27.218830610490105</v>
      </c>
      <c r="O69" s="10">
        <v>27.283662940670673</v>
      </c>
      <c r="P69" s="10">
        <v>14.407222699914019</v>
      </c>
      <c r="Q69" s="10">
        <v>10.670313843508167</v>
      </c>
      <c r="R69" s="10">
        <v>17.504729148753228</v>
      </c>
      <c r="S69" s="10">
        <v>1.9585124677558037</v>
      </c>
      <c r="T69" s="10">
        <v>4.1331126397248497</v>
      </c>
      <c r="U69" s="10">
        <v>13.902940670679278</v>
      </c>
      <c r="V69" s="10">
        <v>16.302605331040407</v>
      </c>
      <c r="W69" s="10">
        <v>4.6823043852106627</v>
      </c>
      <c r="X69" s="10">
        <v>4.23207222699914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119.75726569217537</v>
      </c>
      <c r="D71" s="37">
        <f t="shared" ref="D71:W71" si="34">SUM(D72:D73)</f>
        <v>174.6202063628547</v>
      </c>
      <c r="E71" s="37">
        <f t="shared" si="34"/>
        <v>153.02854686156488</v>
      </c>
      <c r="F71" s="37">
        <f t="shared" si="34"/>
        <v>186.13258813413583</v>
      </c>
      <c r="G71" s="37">
        <f t="shared" si="34"/>
        <v>209.44393809114354</v>
      </c>
      <c r="H71" s="37">
        <f t="shared" si="34"/>
        <v>154.15107480653481</v>
      </c>
      <c r="I71" s="37">
        <f t="shared" si="34"/>
        <v>170.20163370593292</v>
      </c>
      <c r="J71" s="37">
        <f t="shared" si="34"/>
        <v>113.18907996560614</v>
      </c>
      <c r="K71" s="37">
        <f t="shared" si="34"/>
        <v>62.816423043852097</v>
      </c>
      <c r="L71" s="37">
        <f t="shared" si="34"/>
        <v>209.2528804815133</v>
      </c>
      <c r="M71" s="37">
        <f t="shared" si="34"/>
        <v>101.45941530524505</v>
      </c>
      <c r="N71" s="37">
        <f t="shared" si="34"/>
        <v>129.60730868443679</v>
      </c>
      <c r="O71" s="37">
        <f t="shared" si="34"/>
        <v>138.16044711951847</v>
      </c>
      <c r="P71" s="37">
        <f t="shared" si="34"/>
        <v>264.43104041272568</v>
      </c>
      <c r="Q71" s="37">
        <f t="shared" si="34"/>
        <v>275.7136184196595</v>
      </c>
      <c r="R71" s="37">
        <f t="shared" si="34"/>
        <v>283.33475739579274</v>
      </c>
      <c r="S71" s="37">
        <f t="shared" si="34"/>
        <v>285.81099855594528</v>
      </c>
      <c r="T71" s="37">
        <f t="shared" si="34"/>
        <v>289.5591719817308</v>
      </c>
      <c r="U71" s="37">
        <f t="shared" si="34"/>
        <v>282.99021903117853</v>
      </c>
      <c r="V71" s="37">
        <f t="shared" si="34"/>
        <v>281.20006282211006</v>
      </c>
      <c r="W71" s="37">
        <f t="shared" si="34"/>
        <v>304.04554674888658</v>
      </c>
      <c r="X71" s="37">
        <f t="shared" ref="X71" si="35">SUM(X72:X73)</f>
        <v>318.30020969126264</v>
      </c>
    </row>
    <row r="72" spans="1:24" ht="11.25" customHeight="1" x14ac:dyDescent="0.2">
      <c r="A72" s="42" t="s">
        <v>131</v>
      </c>
      <c r="B72" s="9" t="s">
        <v>132</v>
      </c>
      <c r="C72" s="10">
        <v>112.7113499570077</v>
      </c>
      <c r="D72" s="10">
        <v>162.79733447979365</v>
      </c>
      <c r="E72" s="10">
        <v>141.42063628546859</v>
      </c>
      <c r="F72" s="10">
        <v>102.942562338779</v>
      </c>
      <c r="G72" s="10">
        <v>103.06199484092862</v>
      </c>
      <c r="H72" s="10">
        <v>31.455975924333622</v>
      </c>
      <c r="I72" s="10">
        <v>33.796732588134127</v>
      </c>
      <c r="J72" s="10">
        <v>100.5063628546861</v>
      </c>
      <c r="K72" s="10">
        <v>47.601977644024068</v>
      </c>
      <c r="L72" s="10">
        <v>81.8286328460877</v>
      </c>
      <c r="M72" s="10">
        <v>27.099484092863278</v>
      </c>
      <c r="N72" s="10">
        <v>33.240154772141011</v>
      </c>
      <c r="O72" s="10">
        <v>40.403181427343078</v>
      </c>
      <c r="P72" s="10">
        <v>132.54273430782462</v>
      </c>
      <c r="Q72" s="10">
        <v>141.02424763542558</v>
      </c>
      <c r="R72" s="10">
        <v>146.94522785898539</v>
      </c>
      <c r="S72" s="10">
        <v>146.52717110920034</v>
      </c>
      <c r="T72" s="10">
        <v>149.21186586414447</v>
      </c>
      <c r="U72" s="10">
        <v>144.81943250214962</v>
      </c>
      <c r="V72" s="10">
        <v>149.35984522785895</v>
      </c>
      <c r="W72" s="10">
        <v>136.08005159071362</v>
      </c>
      <c r="X72" s="10">
        <v>132.78632846087703</v>
      </c>
    </row>
    <row r="73" spans="1:24" ht="11.25" customHeight="1" x14ac:dyDescent="0.2">
      <c r="A73" s="42" t="s">
        <v>133</v>
      </c>
      <c r="B73" s="9" t="s">
        <v>134</v>
      </c>
      <c r="C73" s="10">
        <v>7.0459157351676698</v>
      </c>
      <c r="D73" s="10">
        <v>11.822871883061049</v>
      </c>
      <c r="E73" s="10">
        <v>11.6079105760963</v>
      </c>
      <c r="F73" s="10">
        <v>83.190025795356831</v>
      </c>
      <c r="G73" s="10">
        <v>106.3819432502149</v>
      </c>
      <c r="H73" s="10">
        <v>122.69509888220119</v>
      </c>
      <c r="I73" s="10">
        <v>136.4049011177988</v>
      </c>
      <c r="J73" s="10">
        <v>12.682717110920031</v>
      </c>
      <c r="K73" s="10">
        <v>15.21444539982803</v>
      </c>
      <c r="L73" s="10">
        <v>127.4242476354256</v>
      </c>
      <c r="M73" s="10">
        <v>74.359931212381767</v>
      </c>
      <c r="N73" s="10">
        <v>96.367153912295777</v>
      </c>
      <c r="O73" s="10">
        <v>97.757265692175395</v>
      </c>
      <c r="P73" s="10">
        <v>131.88830610490109</v>
      </c>
      <c r="Q73" s="10">
        <v>134.68937078423392</v>
      </c>
      <c r="R73" s="10">
        <v>136.38952953680734</v>
      </c>
      <c r="S73" s="10">
        <v>139.28382744674494</v>
      </c>
      <c r="T73" s="10">
        <v>140.34730611758633</v>
      </c>
      <c r="U73" s="10">
        <v>138.17078652902887</v>
      </c>
      <c r="V73" s="10">
        <v>131.8402175942511</v>
      </c>
      <c r="W73" s="10">
        <v>167.96549515817296</v>
      </c>
      <c r="X73" s="10">
        <v>185.51388123038561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44.945829750644876</v>
      </c>
      <c r="D2" s="31">
        <f t="shared" ref="D2:W2" si="1">SUM(D3,D17,D22,D25,D26,D51,D52,D71,D74,D75,D76)</f>
        <v>44.41074806534823</v>
      </c>
      <c r="E2" s="31">
        <f t="shared" si="1"/>
        <v>21.066294067067929</v>
      </c>
      <c r="F2" s="31">
        <f t="shared" si="1"/>
        <v>36.567325881341354</v>
      </c>
      <c r="G2" s="31">
        <f t="shared" si="1"/>
        <v>45.387274290627687</v>
      </c>
      <c r="H2" s="31">
        <f t="shared" si="1"/>
        <v>29.711349957007741</v>
      </c>
      <c r="I2" s="31">
        <f t="shared" si="1"/>
        <v>32.37214101461737</v>
      </c>
      <c r="J2" s="31">
        <f t="shared" si="1"/>
        <v>4.9326741186586425</v>
      </c>
      <c r="K2" s="31">
        <f t="shared" si="1"/>
        <v>4.5165090283748928</v>
      </c>
      <c r="L2" s="31">
        <f t="shared" si="1"/>
        <v>5.8159931212381766</v>
      </c>
      <c r="M2" s="31">
        <f t="shared" si="1"/>
        <v>12.535253654342219</v>
      </c>
      <c r="N2" s="31">
        <f t="shared" si="1"/>
        <v>27.976784178847801</v>
      </c>
      <c r="O2" s="31">
        <f t="shared" si="1"/>
        <v>14.015563198624248</v>
      </c>
      <c r="P2" s="31">
        <f t="shared" si="1"/>
        <v>13.290971625107479</v>
      </c>
      <c r="Q2" s="31">
        <f t="shared" si="1"/>
        <v>14.874462596732586</v>
      </c>
      <c r="R2" s="31">
        <f t="shared" si="1"/>
        <v>11.293379191745487</v>
      </c>
      <c r="S2" s="31">
        <f t="shared" si="1"/>
        <v>5.9779019776440219</v>
      </c>
      <c r="T2" s="31">
        <f t="shared" si="1"/>
        <v>5.8165090283748908</v>
      </c>
      <c r="U2" s="31">
        <f t="shared" si="1"/>
        <v>6.2703353396388657</v>
      </c>
      <c r="V2" s="31">
        <f t="shared" si="1"/>
        <v>5.1055030094582978</v>
      </c>
      <c r="W2" s="31">
        <f t="shared" si="1"/>
        <v>5.2019776440240761</v>
      </c>
      <c r="X2" s="31">
        <f t="shared" ref="X2" si="2">SUM(X3,X17,X22,X25,X26,X51,X52,X71,X74,X75,X76)</f>
        <v>6.6140154772141022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0.95537403267411869</v>
      </c>
      <c r="D26" s="37">
        <f t="shared" ref="D26:W26" si="22">SUM(D27,D33)</f>
        <v>0.95537403267411869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0.95537403267411869</v>
      </c>
      <c r="D33" s="29">
        <f t="shared" ref="D33:W33" si="28">SUM(D34:D50)</f>
        <v>0.95537403267411869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0.95537403267411869</v>
      </c>
      <c r="D44" s="10">
        <v>0.95537403267411869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29.707480653482371</v>
      </c>
      <c r="D51" s="37">
        <v>20.550042992261389</v>
      </c>
      <c r="E51" s="37">
        <v>0</v>
      </c>
      <c r="F51" s="37">
        <v>0</v>
      </c>
      <c r="G51" s="37">
        <v>6.1209802235597586</v>
      </c>
      <c r="H51" s="37">
        <v>3.3667239896818568</v>
      </c>
      <c r="I51" s="37">
        <v>2.6118658641444541</v>
      </c>
      <c r="J51" s="37">
        <v>2.0187446259673258</v>
      </c>
      <c r="K51" s="37">
        <v>1.268185726569218</v>
      </c>
      <c r="L51" s="37">
        <v>1.7556319862424761</v>
      </c>
      <c r="M51" s="37">
        <v>1.906620808254514</v>
      </c>
      <c r="N51" s="37">
        <v>18.759673258813411</v>
      </c>
      <c r="O51" s="37">
        <v>2.8447979363714531</v>
      </c>
      <c r="P51" s="37">
        <v>1.785812553740326</v>
      </c>
      <c r="Q51" s="37">
        <v>3.6988822012037832</v>
      </c>
      <c r="R51" s="37">
        <v>1.438607050730869</v>
      </c>
      <c r="S51" s="37">
        <v>3.0281169389509879</v>
      </c>
      <c r="T51" s="37">
        <v>2.8189165950128969</v>
      </c>
      <c r="U51" s="37">
        <v>3.1748065348237322</v>
      </c>
      <c r="V51" s="37">
        <v>1.8332760103181429</v>
      </c>
      <c r="W51" s="37">
        <v>1.8246775580395529</v>
      </c>
      <c r="X51" s="37">
        <v>2.243078245915735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8.16852966466036</v>
      </c>
      <c r="D52" s="37">
        <f t="shared" ref="D52:W52" si="31">SUM(D53:D70)</f>
        <v>12.252794496990541</v>
      </c>
      <c r="E52" s="37">
        <f t="shared" si="31"/>
        <v>11.679621668099742</v>
      </c>
      <c r="F52" s="37">
        <f t="shared" si="31"/>
        <v>16.360963026655195</v>
      </c>
      <c r="G52" s="37">
        <f t="shared" si="31"/>
        <v>17.3402407566638</v>
      </c>
      <c r="H52" s="37">
        <f t="shared" si="31"/>
        <v>12.204987102321581</v>
      </c>
      <c r="I52" s="37">
        <f t="shared" si="31"/>
        <v>14.593551160791057</v>
      </c>
      <c r="J52" s="37">
        <f t="shared" si="31"/>
        <v>2.9139294926913162</v>
      </c>
      <c r="K52" s="37">
        <f t="shared" si="31"/>
        <v>3.2483233018056752</v>
      </c>
      <c r="L52" s="37">
        <f t="shared" si="31"/>
        <v>4.0603611349957003</v>
      </c>
      <c r="M52" s="37">
        <f t="shared" si="31"/>
        <v>6.9408426483233026</v>
      </c>
      <c r="N52" s="37">
        <f t="shared" si="31"/>
        <v>5.5293207222699916</v>
      </c>
      <c r="O52" s="37">
        <f t="shared" si="31"/>
        <v>6.5539122957867582</v>
      </c>
      <c r="P52" s="37">
        <f t="shared" si="31"/>
        <v>6.8883061049011172</v>
      </c>
      <c r="Q52" s="37">
        <f t="shared" si="31"/>
        <v>6.6948409286328445</v>
      </c>
      <c r="R52" s="37">
        <f t="shared" si="31"/>
        <v>6.15743766122098</v>
      </c>
      <c r="S52" s="37">
        <f t="shared" si="31"/>
        <v>2.9234737747205499</v>
      </c>
      <c r="T52" s="37">
        <f t="shared" si="31"/>
        <v>2.9067927773000859</v>
      </c>
      <c r="U52" s="37">
        <f t="shared" si="31"/>
        <v>3.0095442820292346</v>
      </c>
      <c r="V52" s="37">
        <f t="shared" si="31"/>
        <v>3.1957867583834907</v>
      </c>
      <c r="W52" s="37">
        <f t="shared" si="31"/>
        <v>3.3056749785038697</v>
      </c>
      <c r="X52" s="37">
        <f t="shared" ref="X52" si="32">SUM(X53:X70)</f>
        <v>4.0341358555460021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2.5317282889079959</v>
      </c>
      <c r="D58" s="10">
        <v>2.8661220980223558</v>
      </c>
      <c r="E58" s="10">
        <v>2.2929492691315558</v>
      </c>
      <c r="F58" s="10">
        <v>2.2929492691315558</v>
      </c>
      <c r="G58" s="10">
        <v>2.0540842648323299</v>
      </c>
      <c r="H58" s="10">
        <v>2.4361994840928629</v>
      </c>
      <c r="I58" s="10">
        <v>3.5349097162510739</v>
      </c>
      <c r="J58" s="10">
        <v>2.9139294926913162</v>
      </c>
      <c r="K58" s="10">
        <v>3.2483233018056752</v>
      </c>
      <c r="L58" s="10">
        <v>4.0603611349957003</v>
      </c>
      <c r="M58" s="10">
        <v>3.5683576956147891</v>
      </c>
      <c r="N58" s="10">
        <v>2.1568357695614786</v>
      </c>
      <c r="O58" s="10">
        <v>2.32871883061049</v>
      </c>
      <c r="P58" s="10">
        <v>2.6631126397248486</v>
      </c>
      <c r="Q58" s="10">
        <v>2.5938950988822009</v>
      </c>
      <c r="R58" s="10">
        <v>2.7754084264832328</v>
      </c>
      <c r="S58" s="10">
        <v>2.8995700773860702</v>
      </c>
      <c r="T58" s="10">
        <v>2.8017196904557178</v>
      </c>
      <c r="U58" s="10">
        <v>2.8996560619088565</v>
      </c>
      <c r="V58" s="10">
        <v>3.0978503869303524</v>
      </c>
      <c r="W58" s="10">
        <v>3.2268271711092007</v>
      </c>
      <c r="X58" s="10">
        <v>3.6638865004299226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0.47773000859845233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5.6368013757523636</v>
      </c>
      <c r="D62" s="10">
        <v>9.3866723989681855</v>
      </c>
      <c r="E62" s="10">
        <v>9.3866723989681855</v>
      </c>
      <c r="F62" s="10">
        <v>14.068013757523641</v>
      </c>
      <c r="G62" s="10">
        <v>15.28615649183147</v>
      </c>
      <c r="H62" s="10">
        <v>9.7687876182287177</v>
      </c>
      <c r="I62" s="10">
        <v>10.58091143594153</v>
      </c>
      <c r="J62" s="10">
        <v>0</v>
      </c>
      <c r="K62" s="10">
        <v>0</v>
      </c>
      <c r="L62" s="10">
        <v>0</v>
      </c>
      <c r="M62" s="10">
        <v>3.372484952708513</v>
      </c>
      <c r="N62" s="10">
        <v>3.372484952708513</v>
      </c>
      <c r="O62" s="10">
        <v>4.2251934651762681</v>
      </c>
      <c r="P62" s="10">
        <v>4.2251934651762681</v>
      </c>
      <c r="Q62" s="10">
        <v>4.1009458297506436</v>
      </c>
      <c r="R62" s="10">
        <v>3.3820292347377472</v>
      </c>
      <c r="S62" s="10">
        <v>2.3903697334479789E-2</v>
      </c>
      <c r="T62" s="10">
        <v>0.105073086844368</v>
      </c>
      <c r="U62" s="10">
        <v>0.1098882201203783</v>
      </c>
      <c r="V62" s="10">
        <v>9.7936371453138424E-2</v>
      </c>
      <c r="W62" s="10">
        <v>7.8847807394668956E-2</v>
      </c>
      <c r="X62" s="10">
        <v>0.37024935511607909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6.114445399828031</v>
      </c>
      <c r="D71" s="37">
        <f t="shared" ref="D71:W71" si="34">SUM(D72:D73)</f>
        <v>10.652536543422183</v>
      </c>
      <c r="E71" s="37">
        <f t="shared" si="34"/>
        <v>9.3866723989681855</v>
      </c>
      <c r="F71" s="37">
        <f t="shared" si="34"/>
        <v>20.206362854686159</v>
      </c>
      <c r="G71" s="37">
        <f t="shared" si="34"/>
        <v>21.926053310404129</v>
      </c>
      <c r="H71" s="37">
        <f t="shared" si="34"/>
        <v>14.139638865004301</v>
      </c>
      <c r="I71" s="37">
        <f t="shared" si="34"/>
        <v>15.166723989681859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3.6877901977644019</v>
      </c>
      <c r="N71" s="37">
        <f t="shared" si="34"/>
        <v>3.6877901977644019</v>
      </c>
      <c r="O71" s="37">
        <f t="shared" si="34"/>
        <v>4.6168529664660358</v>
      </c>
      <c r="P71" s="37">
        <f t="shared" si="34"/>
        <v>4.6168529664660358</v>
      </c>
      <c r="Q71" s="37">
        <f t="shared" si="34"/>
        <v>4.4807394668959581</v>
      </c>
      <c r="R71" s="37">
        <f t="shared" si="34"/>
        <v>3.6973344797936369</v>
      </c>
      <c r="S71" s="37">
        <f t="shared" si="34"/>
        <v>2.6311263972484952E-2</v>
      </c>
      <c r="T71" s="37">
        <f t="shared" si="34"/>
        <v>9.0799656061908859E-2</v>
      </c>
      <c r="U71" s="37">
        <f t="shared" si="34"/>
        <v>8.5984522785898534E-2</v>
      </c>
      <c r="V71" s="37">
        <f t="shared" si="34"/>
        <v>7.6440240756663794E-2</v>
      </c>
      <c r="W71" s="37">
        <f t="shared" si="34"/>
        <v>7.1625107480653469E-2</v>
      </c>
      <c r="X71" s="37">
        <f t="shared" ref="X71" si="35">SUM(X72:X73)</f>
        <v>0.33680137575236452</v>
      </c>
    </row>
    <row r="72" spans="1:24" ht="11.25" customHeight="1" x14ac:dyDescent="0.2">
      <c r="A72" s="42" t="s">
        <v>131</v>
      </c>
      <c r="B72" s="9" t="s">
        <v>132</v>
      </c>
      <c r="C72" s="10">
        <v>0.50154772141014614</v>
      </c>
      <c r="D72" s="10">
        <v>1.265864144453998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5.6128976784178848</v>
      </c>
      <c r="D73" s="10">
        <v>9.3866723989681855</v>
      </c>
      <c r="E73" s="10">
        <v>9.3866723989681855</v>
      </c>
      <c r="F73" s="10">
        <v>20.206362854686159</v>
      </c>
      <c r="G73" s="10">
        <v>21.926053310404129</v>
      </c>
      <c r="H73" s="10">
        <v>14.139638865004301</v>
      </c>
      <c r="I73" s="10">
        <v>15.166723989681859</v>
      </c>
      <c r="J73" s="10">
        <v>0</v>
      </c>
      <c r="K73" s="10">
        <v>0</v>
      </c>
      <c r="L73" s="10">
        <v>0</v>
      </c>
      <c r="M73" s="10">
        <v>3.6877901977644019</v>
      </c>
      <c r="N73" s="10">
        <v>3.6877901977644019</v>
      </c>
      <c r="O73" s="10">
        <v>4.6168529664660358</v>
      </c>
      <c r="P73" s="10">
        <v>4.6168529664660358</v>
      </c>
      <c r="Q73" s="10">
        <v>4.4807394668959581</v>
      </c>
      <c r="R73" s="10">
        <v>3.6973344797936369</v>
      </c>
      <c r="S73" s="10">
        <v>2.6311263972484952E-2</v>
      </c>
      <c r="T73" s="10">
        <v>9.0799656061908859E-2</v>
      </c>
      <c r="U73" s="10">
        <v>8.5984522785898534E-2</v>
      </c>
      <c r="V73" s="10">
        <v>7.6440240756663794E-2</v>
      </c>
      <c r="W73" s="10">
        <v>7.1625107480653469E-2</v>
      </c>
      <c r="X73" s="10">
        <v>0.33680137575236452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140.75666380051589</v>
      </c>
      <c r="D2" s="31">
        <f t="shared" si="0"/>
        <v>139.29492691315559</v>
      </c>
      <c r="E2" s="31">
        <f t="shared" si="0"/>
        <v>131.12639724849529</v>
      </c>
      <c r="F2" s="31">
        <f t="shared" si="0"/>
        <v>124.33361994840929</v>
      </c>
      <c r="G2" s="31">
        <f t="shared" si="0"/>
        <v>145.82975064488389</v>
      </c>
      <c r="H2" s="31">
        <f t="shared" si="0"/>
        <v>152.6225279449699</v>
      </c>
      <c r="I2" s="31">
        <f t="shared" si="0"/>
        <v>145.3138435081685</v>
      </c>
      <c r="J2" s="31">
        <f t="shared" si="0"/>
        <v>147.20550300945831</v>
      </c>
      <c r="K2" s="31">
        <f t="shared" si="0"/>
        <v>152.36457437661221</v>
      </c>
      <c r="L2" s="31">
        <f t="shared" si="0"/>
        <v>161.822871883061</v>
      </c>
      <c r="M2" s="31">
        <f t="shared" si="0"/>
        <v>153.56835769561479</v>
      </c>
      <c r="N2" s="31">
        <f t="shared" si="0"/>
        <v>140.0687876182287</v>
      </c>
      <c r="O2" s="31">
        <f t="shared" si="0"/>
        <v>147.97936371453139</v>
      </c>
      <c r="P2" s="31">
        <f t="shared" si="0"/>
        <v>150.55889939810831</v>
      </c>
      <c r="Q2" s="31">
        <f t="shared" si="0"/>
        <v>133.1040412725709</v>
      </c>
      <c r="R2" s="31">
        <f t="shared" si="0"/>
        <v>125.6233877901978</v>
      </c>
      <c r="S2" s="31">
        <f t="shared" si="0"/>
        <v>126.82717110920029</v>
      </c>
      <c r="T2" s="31">
        <f t="shared" si="0"/>
        <v>127.7214101461737</v>
      </c>
      <c r="U2" s="31">
        <f t="shared" si="0"/>
        <v>115.8985382631126</v>
      </c>
      <c r="V2" s="31">
        <f t="shared" si="0"/>
        <v>99.931212381771275</v>
      </c>
      <c r="W2" s="31">
        <f t="shared" si="0"/>
        <v>120.0257953568358</v>
      </c>
      <c r="X2" s="31">
        <f t="shared" ref="X2" si="1">SUM(X3,X17,X22,X25,X26,X51,X52,X71,X74,X75,X76)</f>
        <v>105.7609630266552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140.75666380051589</v>
      </c>
      <c r="D76" s="40">
        <v>139.29492691315559</v>
      </c>
      <c r="E76" s="40">
        <v>131.12639724849529</v>
      </c>
      <c r="F76" s="40">
        <v>124.33361994840929</v>
      </c>
      <c r="G76" s="40">
        <v>145.82975064488389</v>
      </c>
      <c r="H76" s="40">
        <v>152.6225279449699</v>
      </c>
      <c r="I76" s="40">
        <v>145.3138435081685</v>
      </c>
      <c r="J76" s="40">
        <v>147.20550300945831</v>
      </c>
      <c r="K76" s="40">
        <v>152.36457437661221</v>
      </c>
      <c r="L76" s="40">
        <v>161.822871883061</v>
      </c>
      <c r="M76" s="40">
        <v>153.56835769561479</v>
      </c>
      <c r="N76" s="40">
        <v>140.0687876182287</v>
      </c>
      <c r="O76" s="40">
        <v>147.97936371453139</v>
      </c>
      <c r="P76" s="40">
        <v>150.55889939810831</v>
      </c>
      <c r="Q76" s="40">
        <v>133.1040412725709</v>
      </c>
      <c r="R76" s="40">
        <v>125.6233877901978</v>
      </c>
      <c r="S76" s="40">
        <v>126.82717110920029</v>
      </c>
      <c r="T76" s="40">
        <v>127.7214101461737</v>
      </c>
      <c r="U76" s="40">
        <v>115.8985382631126</v>
      </c>
      <c r="V76" s="40">
        <v>99.931212381771275</v>
      </c>
      <c r="W76" s="40">
        <v>120.0257953568358</v>
      </c>
      <c r="X76" s="40">
        <v>105.7609630266552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232.645399828031</v>
      </c>
      <c r="H2" s="31">
        <f t="shared" si="0"/>
        <v>313.02665520206369</v>
      </c>
      <c r="I2" s="31">
        <f t="shared" si="0"/>
        <v>302.96165090283745</v>
      </c>
      <c r="J2" s="31">
        <f t="shared" si="0"/>
        <v>316.78125537403264</v>
      </c>
      <c r="K2" s="31">
        <f t="shared" si="0"/>
        <v>403.12880481513332</v>
      </c>
      <c r="L2" s="31">
        <f t="shared" si="0"/>
        <v>248.56216680997414</v>
      </c>
      <c r="M2" s="31">
        <f t="shared" si="0"/>
        <v>466.74307824591563</v>
      </c>
      <c r="N2" s="31">
        <f t="shared" si="0"/>
        <v>385.82115219260515</v>
      </c>
      <c r="O2" s="31">
        <f t="shared" si="0"/>
        <v>474.2247635425623</v>
      </c>
      <c r="P2" s="31">
        <f t="shared" si="0"/>
        <v>538.46569217540832</v>
      </c>
      <c r="Q2" s="31">
        <f t="shared" si="0"/>
        <v>540.64591573516759</v>
      </c>
      <c r="R2" s="31">
        <f t="shared" si="0"/>
        <v>513.53877901977637</v>
      </c>
      <c r="S2" s="31">
        <f t="shared" si="0"/>
        <v>628.96440240756647</v>
      </c>
      <c r="T2" s="31">
        <f t="shared" si="0"/>
        <v>631.35374032674122</v>
      </c>
      <c r="U2" s="31">
        <f t="shared" si="0"/>
        <v>573.61805674978496</v>
      </c>
      <c r="V2" s="31">
        <f t="shared" si="0"/>
        <v>546.03233018056733</v>
      </c>
      <c r="W2" s="31">
        <f t="shared" si="0"/>
        <v>560.07171109200328</v>
      </c>
      <c r="X2" s="31">
        <f t="shared" ref="X2" si="1">SUM(X3,X17,X22,X25,X26,X51,X52,X71,X74,X75,X76)</f>
        <v>547.93740326741181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232.645399828031</v>
      </c>
      <c r="H75" s="37">
        <v>313.02665520206369</v>
      </c>
      <c r="I75" s="37">
        <v>302.96165090283745</v>
      </c>
      <c r="J75" s="37">
        <v>316.78125537403264</v>
      </c>
      <c r="K75" s="37">
        <v>403.12880481513332</v>
      </c>
      <c r="L75" s="37">
        <v>248.56216680997414</v>
      </c>
      <c r="M75" s="37">
        <v>466.74307824591563</v>
      </c>
      <c r="N75" s="37">
        <v>385.82115219260515</v>
      </c>
      <c r="O75" s="37">
        <v>474.2247635425623</v>
      </c>
      <c r="P75" s="37">
        <v>538.46569217540832</v>
      </c>
      <c r="Q75" s="37">
        <v>540.64591573516759</v>
      </c>
      <c r="R75" s="37">
        <v>513.53877901977637</v>
      </c>
      <c r="S75" s="37">
        <v>628.96440240756647</v>
      </c>
      <c r="T75" s="37">
        <v>631.35374032674122</v>
      </c>
      <c r="U75" s="37">
        <v>573.61805674978496</v>
      </c>
      <c r="V75" s="37">
        <v>546.03233018056733</v>
      </c>
      <c r="W75" s="37">
        <v>560.07171109200328</v>
      </c>
      <c r="X75" s="37">
        <v>547.93740326741181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2698.536801375752</v>
      </c>
      <c r="D2" s="31">
        <f t="shared" si="0"/>
        <v>2737.737403267412</v>
      </c>
      <c r="E2" s="31">
        <f t="shared" si="0"/>
        <v>2607.5355975924331</v>
      </c>
      <c r="F2" s="31">
        <f t="shared" si="0"/>
        <v>2503.2341358555459</v>
      </c>
      <c r="G2" s="31">
        <f t="shared" si="0"/>
        <v>2552.9348237317281</v>
      </c>
      <c r="H2" s="31">
        <f t="shared" si="0"/>
        <v>2361.832244196044</v>
      </c>
      <c r="I2" s="31">
        <f t="shared" si="0"/>
        <v>2564.834995700774</v>
      </c>
      <c r="J2" s="31">
        <f t="shared" si="0"/>
        <v>2398.932760103181</v>
      </c>
      <c r="K2" s="31">
        <f t="shared" si="0"/>
        <v>1971.226913155632</v>
      </c>
      <c r="L2" s="31">
        <f t="shared" si="0"/>
        <v>1432.9195184866719</v>
      </c>
      <c r="M2" s="31">
        <f t="shared" si="0"/>
        <v>1815.1247635425621</v>
      </c>
      <c r="N2" s="31">
        <f t="shared" si="0"/>
        <v>1802.524591573517</v>
      </c>
      <c r="O2" s="31">
        <f t="shared" si="0"/>
        <v>1727.697764402408</v>
      </c>
      <c r="P2" s="31">
        <f t="shared" si="0"/>
        <v>1587.972914875322</v>
      </c>
      <c r="Q2" s="31">
        <f t="shared" si="0"/>
        <v>1321.2415305245061</v>
      </c>
      <c r="R2" s="31">
        <f t="shared" si="0"/>
        <v>1127.8561478933791</v>
      </c>
      <c r="S2" s="31">
        <f t="shared" si="0"/>
        <v>1106.2185726569221</v>
      </c>
      <c r="T2" s="31">
        <f t="shared" si="0"/>
        <v>1087.150558899398</v>
      </c>
      <c r="U2" s="31">
        <f t="shared" si="0"/>
        <v>1099.997764402407</v>
      </c>
      <c r="V2" s="31">
        <f t="shared" si="0"/>
        <v>1104.2576956147891</v>
      </c>
      <c r="W2" s="31">
        <f t="shared" si="0"/>
        <v>1008.241186586414</v>
      </c>
      <c r="X2" s="31">
        <f t="shared" ref="X2" si="1">SUM(X3,X17,X22,X25,X26,X51,X52,X71,X74,X75,X76)</f>
        <v>1158.3515047291489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2698.536801375752</v>
      </c>
      <c r="D3" s="34">
        <f t="shared" si="2"/>
        <v>2737.737403267412</v>
      </c>
      <c r="E3" s="34">
        <f t="shared" si="2"/>
        <v>2607.5355975924331</v>
      </c>
      <c r="F3" s="34">
        <f t="shared" si="2"/>
        <v>2503.2341358555459</v>
      </c>
      <c r="G3" s="34">
        <f t="shared" si="2"/>
        <v>2552.9348237317281</v>
      </c>
      <c r="H3" s="34">
        <f t="shared" si="2"/>
        <v>2361.832244196044</v>
      </c>
      <c r="I3" s="34">
        <f t="shared" si="2"/>
        <v>2564.834995700774</v>
      </c>
      <c r="J3" s="34">
        <f t="shared" si="2"/>
        <v>2398.932760103181</v>
      </c>
      <c r="K3" s="34">
        <f t="shared" si="2"/>
        <v>1971.226913155632</v>
      </c>
      <c r="L3" s="34">
        <f t="shared" si="2"/>
        <v>1432.9195184866719</v>
      </c>
      <c r="M3" s="34">
        <f t="shared" si="2"/>
        <v>1815.1247635425621</v>
      </c>
      <c r="N3" s="34">
        <f t="shared" si="2"/>
        <v>1802.524591573517</v>
      </c>
      <c r="O3" s="34">
        <f t="shared" si="2"/>
        <v>1727.697764402408</v>
      </c>
      <c r="P3" s="34">
        <f t="shared" si="2"/>
        <v>1587.972914875322</v>
      </c>
      <c r="Q3" s="34">
        <f t="shared" si="2"/>
        <v>1321.2415305245061</v>
      </c>
      <c r="R3" s="34">
        <f t="shared" si="2"/>
        <v>1127.8561478933791</v>
      </c>
      <c r="S3" s="34">
        <f t="shared" si="2"/>
        <v>1106.2185726569221</v>
      </c>
      <c r="T3" s="34">
        <f t="shared" si="2"/>
        <v>1087.150558899398</v>
      </c>
      <c r="U3" s="34">
        <f t="shared" si="2"/>
        <v>1099.997764402407</v>
      </c>
      <c r="V3" s="34">
        <f t="shared" si="2"/>
        <v>1104.2576956147891</v>
      </c>
      <c r="W3" s="34">
        <f t="shared" si="2"/>
        <v>1008.241186586414</v>
      </c>
      <c r="X3" s="34">
        <f t="shared" ref="X3" si="3">SUM(X4,X8,X11)</f>
        <v>1158.3515047291489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2698.536801375752</v>
      </c>
      <c r="D4" s="29">
        <f t="shared" si="4"/>
        <v>2737.737403267412</v>
      </c>
      <c r="E4" s="29">
        <f t="shared" si="4"/>
        <v>2607.5355975924331</v>
      </c>
      <c r="F4" s="29">
        <f t="shared" si="4"/>
        <v>2503.2341358555459</v>
      </c>
      <c r="G4" s="29">
        <f t="shared" si="4"/>
        <v>2552.9348237317281</v>
      </c>
      <c r="H4" s="29">
        <f t="shared" si="4"/>
        <v>2361.832244196044</v>
      </c>
      <c r="I4" s="29">
        <f t="shared" si="4"/>
        <v>2564.834995700774</v>
      </c>
      <c r="J4" s="29">
        <f t="shared" si="4"/>
        <v>2398.932760103181</v>
      </c>
      <c r="K4" s="29">
        <f t="shared" si="4"/>
        <v>1971.226913155632</v>
      </c>
      <c r="L4" s="29">
        <f t="shared" si="4"/>
        <v>1432.9195184866719</v>
      </c>
      <c r="M4" s="29">
        <f t="shared" si="4"/>
        <v>1815.1247635425621</v>
      </c>
      <c r="N4" s="29">
        <f t="shared" si="4"/>
        <v>1802.524591573517</v>
      </c>
      <c r="O4" s="29">
        <f t="shared" si="4"/>
        <v>1727.697764402408</v>
      </c>
      <c r="P4" s="29">
        <f t="shared" si="4"/>
        <v>1587.972914875322</v>
      </c>
      <c r="Q4" s="29">
        <f t="shared" si="4"/>
        <v>1321.2415305245061</v>
      </c>
      <c r="R4" s="29">
        <f t="shared" si="4"/>
        <v>1127.8561478933791</v>
      </c>
      <c r="S4" s="29">
        <f t="shared" si="4"/>
        <v>1106.2185726569221</v>
      </c>
      <c r="T4" s="29">
        <f t="shared" si="4"/>
        <v>1087.150558899398</v>
      </c>
      <c r="U4" s="29">
        <f t="shared" si="4"/>
        <v>1099.997764402407</v>
      </c>
      <c r="V4" s="29">
        <f t="shared" si="4"/>
        <v>1104.2576956147891</v>
      </c>
      <c r="W4" s="29">
        <f t="shared" si="4"/>
        <v>1008.241186586414</v>
      </c>
      <c r="X4" s="29">
        <f t="shared" ref="X4" si="5">SUM(X5:X7)</f>
        <v>1158.3515047291489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2698.536801375752</v>
      </c>
      <c r="D6" s="10">
        <v>2737.737403267412</v>
      </c>
      <c r="E6" s="10">
        <v>2607.5355975924331</v>
      </c>
      <c r="F6" s="10">
        <v>2503.2341358555459</v>
      </c>
      <c r="G6" s="10">
        <v>2552.9348237317281</v>
      </c>
      <c r="H6" s="10">
        <v>2361.832244196044</v>
      </c>
      <c r="I6" s="10">
        <v>2564.834995700774</v>
      </c>
      <c r="J6" s="10">
        <v>2398.932760103181</v>
      </c>
      <c r="K6" s="10">
        <v>1971.226913155632</v>
      </c>
      <c r="L6" s="10">
        <v>1432.9195184866719</v>
      </c>
      <c r="M6" s="10">
        <v>1815.1247635425621</v>
      </c>
      <c r="N6" s="10">
        <v>1802.524591573517</v>
      </c>
      <c r="O6" s="10">
        <v>1727.697764402408</v>
      </c>
      <c r="P6" s="10">
        <v>1587.972914875322</v>
      </c>
      <c r="Q6" s="10">
        <v>1321.2415305245061</v>
      </c>
      <c r="R6" s="10">
        <v>1127.8561478933791</v>
      </c>
      <c r="S6" s="10">
        <v>1106.2185726569221</v>
      </c>
      <c r="T6" s="10">
        <v>1087.150558899398</v>
      </c>
      <c r="U6" s="10">
        <v>1099.997764402407</v>
      </c>
      <c r="V6" s="10">
        <v>1104.2576956147891</v>
      </c>
      <c r="W6" s="10">
        <v>1008.241186586414</v>
      </c>
      <c r="X6" s="10">
        <v>1158.3515047291489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3510.547893379191</v>
      </c>
      <c r="D2" s="31">
        <f t="shared" si="0"/>
        <v>3593.9973774720547</v>
      </c>
      <c r="E2" s="31">
        <f t="shared" si="0"/>
        <v>2517.9095442820289</v>
      </c>
      <c r="F2" s="31">
        <f t="shared" si="0"/>
        <v>2488.4186586414439</v>
      </c>
      <c r="G2" s="31">
        <f t="shared" si="0"/>
        <v>2583.3069647463458</v>
      </c>
      <c r="H2" s="31">
        <f t="shared" si="0"/>
        <v>2290.1076526225274</v>
      </c>
      <c r="I2" s="31">
        <f t="shared" si="0"/>
        <v>2383.8336199484088</v>
      </c>
      <c r="J2" s="31">
        <f t="shared" si="0"/>
        <v>2127.1837489251934</v>
      </c>
      <c r="K2" s="31">
        <f t="shared" si="0"/>
        <v>2401.0030954428207</v>
      </c>
      <c r="L2" s="31">
        <f t="shared" si="0"/>
        <v>909.46474634565777</v>
      </c>
      <c r="M2" s="31">
        <f t="shared" si="0"/>
        <v>1758.3810834049875</v>
      </c>
      <c r="N2" s="31">
        <f t="shared" si="0"/>
        <v>1759.4306964746343</v>
      </c>
      <c r="O2" s="31">
        <f t="shared" si="0"/>
        <v>1573.132158211522</v>
      </c>
      <c r="P2" s="31">
        <f t="shared" si="0"/>
        <v>1790.0757523645743</v>
      </c>
      <c r="Q2" s="31">
        <f t="shared" si="0"/>
        <v>1945.2766122098019</v>
      </c>
      <c r="R2" s="31">
        <f t="shared" si="0"/>
        <v>1835.8312123817714</v>
      </c>
      <c r="S2" s="31">
        <f t="shared" si="0"/>
        <v>2100.1624247635423</v>
      </c>
      <c r="T2" s="31">
        <f t="shared" si="0"/>
        <v>2128.8736887360269</v>
      </c>
      <c r="U2" s="31">
        <f t="shared" si="0"/>
        <v>2086.4702493551158</v>
      </c>
      <c r="V2" s="31">
        <f t="shared" si="0"/>
        <v>2111.4214101461739</v>
      </c>
      <c r="W2" s="31">
        <f t="shared" si="0"/>
        <v>1562.7960447119517</v>
      </c>
      <c r="X2" s="31">
        <f t="shared" ref="X2" si="1">SUM(X3,X17,X22,X25,X26,X51,X52,X71,X74,X75,X76)</f>
        <v>1804.6570937231293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3510.547893379191</v>
      </c>
      <c r="D3" s="34">
        <f t="shared" si="2"/>
        <v>3593.9973774720547</v>
      </c>
      <c r="E3" s="34">
        <f t="shared" si="2"/>
        <v>2517.9095442820289</v>
      </c>
      <c r="F3" s="34">
        <f t="shared" si="2"/>
        <v>2488.4186586414439</v>
      </c>
      <c r="G3" s="34">
        <f t="shared" si="2"/>
        <v>2583.3069647463458</v>
      </c>
      <c r="H3" s="34">
        <f t="shared" si="2"/>
        <v>2290.1076526225274</v>
      </c>
      <c r="I3" s="34">
        <f t="shared" si="2"/>
        <v>2383.8336199484088</v>
      </c>
      <c r="J3" s="34">
        <f t="shared" si="2"/>
        <v>2127.1837489251934</v>
      </c>
      <c r="K3" s="34">
        <f t="shared" si="2"/>
        <v>2401.0030954428207</v>
      </c>
      <c r="L3" s="34">
        <f t="shared" si="2"/>
        <v>909.46474634565777</v>
      </c>
      <c r="M3" s="34">
        <f t="shared" si="2"/>
        <v>1758.3810834049875</v>
      </c>
      <c r="N3" s="34">
        <f t="shared" si="2"/>
        <v>1759.4306964746343</v>
      </c>
      <c r="O3" s="34">
        <f t="shared" si="2"/>
        <v>1573.132158211522</v>
      </c>
      <c r="P3" s="34">
        <f t="shared" si="2"/>
        <v>1790.0757523645743</v>
      </c>
      <c r="Q3" s="34">
        <f t="shared" si="2"/>
        <v>1945.2766122098019</v>
      </c>
      <c r="R3" s="34">
        <f t="shared" si="2"/>
        <v>1835.8312123817714</v>
      </c>
      <c r="S3" s="34">
        <f t="shared" si="2"/>
        <v>2100.1624247635423</v>
      </c>
      <c r="T3" s="34">
        <f t="shared" si="2"/>
        <v>2128.8736887360269</v>
      </c>
      <c r="U3" s="34">
        <f t="shared" si="2"/>
        <v>2086.4702493551158</v>
      </c>
      <c r="V3" s="34">
        <f t="shared" si="2"/>
        <v>2111.4214101461739</v>
      </c>
      <c r="W3" s="34">
        <f t="shared" si="2"/>
        <v>1533.7334479793635</v>
      </c>
      <c r="X3" s="34">
        <f t="shared" ref="X3" si="3">SUM(X4,X8,X11)</f>
        <v>1761.1268271711087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1020.613929492691</v>
      </c>
      <c r="D4" s="29">
        <f t="shared" si="4"/>
        <v>1074.514703353396</v>
      </c>
      <c r="E4" s="29">
        <f t="shared" si="4"/>
        <v>576.80791057609622</v>
      </c>
      <c r="F4" s="29">
        <f t="shared" si="4"/>
        <v>498.40679277729998</v>
      </c>
      <c r="G4" s="29">
        <f t="shared" si="4"/>
        <v>449.40610490111783</v>
      </c>
      <c r="H4" s="29">
        <f t="shared" si="4"/>
        <v>365.40498710232163</v>
      </c>
      <c r="I4" s="29">
        <f t="shared" si="4"/>
        <v>359.80490111779869</v>
      </c>
      <c r="J4" s="29">
        <f t="shared" si="4"/>
        <v>315.00429922613932</v>
      </c>
      <c r="K4" s="29">
        <f t="shared" si="4"/>
        <v>334.60455717970763</v>
      </c>
      <c r="L4" s="29">
        <f t="shared" si="4"/>
        <v>32.200429922613928</v>
      </c>
      <c r="M4" s="29">
        <f t="shared" si="4"/>
        <v>606.06001719690448</v>
      </c>
      <c r="N4" s="29">
        <f t="shared" si="4"/>
        <v>587.61470335339629</v>
      </c>
      <c r="O4" s="29">
        <f t="shared" si="4"/>
        <v>669.41986242476355</v>
      </c>
      <c r="P4" s="29">
        <f t="shared" si="4"/>
        <v>861.16311263972466</v>
      </c>
      <c r="Q4" s="29">
        <f t="shared" si="4"/>
        <v>985.71943250214952</v>
      </c>
      <c r="R4" s="29">
        <f t="shared" si="4"/>
        <v>923.4881341358556</v>
      </c>
      <c r="S4" s="29">
        <f t="shared" si="4"/>
        <v>1102.4173688736025</v>
      </c>
      <c r="T4" s="29">
        <f t="shared" si="4"/>
        <v>1108.0075666380051</v>
      </c>
      <c r="U4" s="29">
        <f t="shared" si="4"/>
        <v>1096.5016337059328</v>
      </c>
      <c r="V4" s="29">
        <f t="shared" si="4"/>
        <v>1095.3461736887359</v>
      </c>
      <c r="W4" s="29">
        <f t="shared" si="4"/>
        <v>733.3155631986242</v>
      </c>
      <c r="X4" s="29">
        <f t="shared" ref="X4" si="5">SUM(X5:X7)</f>
        <v>751.36990541702482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178.55580395528801</v>
      </c>
      <c r="Q5" s="10">
        <v>176.51908856405839</v>
      </c>
      <c r="R5" s="10">
        <v>148.00447119518489</v>
      </c>
      <c r="S5" s="10">
        <v>171.08770421324161</v>
      </c>
      <c r="T5" s="10">
        <v>159.9693895098882</v>
      </c>
      <c r="U5" s="10">
        <v>175.0621668099742</v>
      </c>
      <c r="V5" s="10">
        <v>173.53207222699911</v>
      </c>
      <c r="W5" s="10">
        <v>120.04660361134999</v>
      </c>
      <c r="X5" s="10">
        <v>112.3263972484953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1020.613929492691</v>
      </c>
      <c r="D7" s="10">
        <v>1074.514703353396</v>
      </c>
      <c r="E7" s="10">
        <v>576.80791057609622</v>
      </c>
      <c r="F7" s="10">
        <v>498.40679277729998</v>
      </c>
      <c r="G7" s="10">
        <v>449.40610490111783</v>
      </c>
      <c r="H7" s="10">
        <v>365.40498710232163</v>
      </c>
      <c r="I7" s="10">
        <v>359.80490111779869</v>
      </c>
      <c r="J7" s="10">
        <v>315.00429922613932</v>
      </c>
      <c r="K7" s="10">
        <v>334.60455717970763</v>
      </c>
      <c r="L7" s="10">
        <v>32.200429922613928</v>
      </c>
      <c r="M7" s="10">
        <v>606.06001719690448</v>
      </c>
      <c r="N7" s="10">
        <v>587.61470335339629</v>
      </c>
      <c r="O7" s="10">
        <v>669.41986242476355</v>
      </c>
      <c r="P7" s="10">
        <v>682.6073086844367</v>
      </c>
      <c r="Q7" s="10">
        <v>809.20034393809112</v>
      </c>
      <c r="R7" s="10">
        <v>775.48366294067068</v>
      </c>
      <c r="S7" s="10">
        <v>931.329664660361</v>
      </c>
      <c r="T7" s="10">
        <v>948.03817712811679</v>
      </c>
      <c r="U7" s="10">
        <v>921.43946689595873</v>
      </c>
      <c r="V7" s="10">
        <v>921.81410146173687</v>
      </c>
      <c r="W7" s="10">
        <v>613.26895958727425</v>
      </c>
      <c r="X7" s="10">
        <v>639.04350816852957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2489.9339638864999</v>
      </c>
      <c r="D11" s="29">
        <f t="shared" si="8"/>
        <v>2519.4826741186589</v>
      </c>
      <c r="E11" s="29">
        <f t="shared" si="8"/>
        <v>1941.101633705933</v>
      </c>
      <c r="F11" s="29">
        <f t="shared" si="8"/>
        <v>1990.0118658641441</v>
      </c>
      <c r="G11" s="29">
        <f t="shared" si="8"/>
        <v>2133.9008598452278</v>
      </c>
      <c r="H11" s="29">
        <f t="shared" si="8"/>
        <v>1924.702665520206</v>
      </c>
      <c r="I11" s="29">
        <f t="shared" si="8"/>
        <v>2024.0287188306099</v>
      </c>
      <c r="J11" s="29">
        <f t="shared" si="8"/>
        <v>1812.179449699054</v>
      </c>
      <c r="K11" s="29">
        <f t="shared" si="8"/>
        <v>2066.3985382631131</v>
      </c>
      <c r="L11" s="29">
        <f t="shared" si="8"/>
        <v>877.26431642304385</v>
      </c>
      <c r="M11" s="29">
        <f t="shared" si="8"/>
        <v>1152.321066208083</v>
      </c>
      <c r="N11" s="29">
        <f t="shared" si="8"/>
        <v>1171.8159931212381</v>
      </c>
      <c r="O11" s="29">
        <f t="shared" si="8"/>
        <v>903.71229578675843</v>
      </c>
      <c r="P11" s="29">
        <f t="shared" si="8"/>
        <v>928.91263972484956</v>
      </c>
      <c r="Q11" s="29">
        <f t="shared" si="8"/>
        <v>959.55717970765249</v>
      </c>
      <c r="R11" s="29">
        <f t="shared" si="8"/>
        <v>912.34307824591565</v>
      </c>
      <c r="S11" s="29">
        <f t="shared" si="8"/>
        <v>997.74505588993975</v>
      </c>
      <c r="T11" s="29">
        <f t="shared" si="8"/>
        <v>1020.8661220980219</v>
      </c>
      <c r="U11" s="29">
        <f t="shared" si="8"/>
        <v>989.96861564918299</v>
      </c>
      <c r="V11" s="29">
        <f t="shared" si="8"/>
        <v>1016.075236457438</v>
      </c>
      <c r="W11" s="29">
        <f t="shared" si="8"/>
        <v>800.41788478073943</v>
      </c>
      <c r="X11" s="29">
        <f t="shared" ref="X11" si="9">SUM(X12:X16)</f>
        <v>1009.756921754084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2489.9339638864999</v>
      </c>
      <c r="D13" s="10">
        <v>2519.4826741186589</v>
      </c>
      <c r="E13" s="10">
        <v>1941.101633705933</v>
      </c>
      <c r="F13" s="10">
        <v>1990.0118658641441</v>
      </c>
      <c r="G13" s="10">
        <v>2133.9008598452278</v>
      </c>
      <c r="H13" s="10">
        <v>1924.702665520206</v>
      </c>
      <c r="I13" s="10">
        <v>2024.0287188306099</v>
      </c>
      <c r="J13" s="10">
        <v>1812.179449699054</v>
      </c>
      <c r="K13" s="10">
        <v>2066.3985382631131</v>
      </c>
      <c r="L13" s="10">
        <v>877.26431642304385</v>
      </c>
      <c r="M13" s="10">
        <v>1152.321066208083</v>
      </c>
      <c r="N13" s="10">
        <v>1171.8159931212381</v>
      </c>
      <c r="O13" s="10">
        <v>903.71229578675843</v>
      </c>
      <c r="P13" s="10">
        <v>928.91263972484956</v>
      </c>
      <c r="Q13" s="10">
        <v>959.55717970765249</v>
      </c>
      <c r="R13" s="10">
        <v>912.34307824591565</v>
      </c>
      <c r="S13" s="10">
        <v>997.74505588993975</v>
      </c>
      <c r="T13" s="10">
        <v>1020.8661220980219</v>
      </c>
      <c r="U13" s="10">
        <v>989.96861564918299</v>
      </c>
      <c r="V13" s="10">
        <v>1016.075236457438</v>
      </c>
      <c r="W13" s="10">
        <v>800.41788478073943</v>
      </c>
      <c r="X13" s="10">
        <v>1009.756921754084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29.06259673258813</v>
      </c>
      <c r="X51" s="37">
        <v>43.530266552020628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42728.91874462596</v>
      </c>
      <c r="D2" s="31">
        <f t="shared" si="0"/>
        <v>46926.330352536534</v>
      </c>
      <c r="E2" s="31">
        <f t="shared" si="0"/>
        <v>58055.451504729135</v>
      </c>
      <c r="F2" s="31">
        <f t="shared" si="0"/>
        <v>55200.773172828893</v>
      </c>
      <c r="G2" s="31">
        <f t="shared" si="0"/>
        <v>51599.588306104895</v>
      </c>
      <c r="H2" s="31">
        <f t="shared" si="0"/>
        <v>42361.974290627688</v>
      </c>
      <c r="I2" s="31">
        <f t="shared" si="0"/>
        <v>42258.659415305243</v>
      </c>
      <c r="J2" s="31">
        <f t="shared" si="0"/>
        <v>45426.36552020636</v>
      </c>
      <c r="K2" s="31">
        <f t="shared" si="0"/>
        <v>43103.325709372308</v>
      </c>
      <c r="L2" s="31">
        <f t="shared" si="0"/>
        <v>42844.854600171966</v>
      </c>
      <c r="M2" s="31">
        <f t="shared" si="0"/>
        <v>43051.42562338779</v>
      </c>
      <c r="N2" s="31">
        <f t="shared" si="0"/>
        <v>41047.538349097158</v>
      </c>
      <c r="O2" s="31">
        <f t="shared" si="0"/>
        <v>42634.168959587274</v>
      </c>
      <c r="P2" s="31">
        <f t="shared" si="0"/>
        <v>40205.934823731724</v>
      </c>
      <c r="Q2" s="31">
        <f t="shared" si="0"/>
        <v>43602.119260533094</v>
      </c>
      <c r="R2" s="31">
        <f t="shared" si="0"/>
        <v>43203.483920894229</v>
      </c>
      <c r="S2" s="31">
        <f t="shared" si="0"/>
        <v>40901.168185726565</v>
      </c>
      <c r="T2" s="31">
        <f t="shared" si="0"/>
        <v>43234.931900257958</v>
      </c>
      <c r="U2" s="31">
        <f t="shared" si="0"/>
        <v>41242.944453998287</v>
      </c>
      <c r="V2" s="31">
        <f t="shared" si="0"/>
        <v>43090.230610490114</v>
      </c>
      <c r="W2" s="31">
        <f t="shared" si="0"/>
        <v>35828.483233018051</v>
      </c>
      <c r="X2" s="31">
        <f t="shared" ref="X2" si="1">SUM(X3,X17,X22,X25,X26,X51,X52,X71,X74,X75,X76)</f>
        <v>40127.59088564058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42728.91874462596</v>
      </c>
      <c r="D26" s="37">
        <f t="shared" si="14"/>
        <v>46926.330352536534</v>
      </c>
      <c r="E26" s="37">
        <f t="shared" si="14"/>
        <v>58055.451504729135</v>
      </c>
      <c r="F26" s="37">
        <f t="shared" si="14"/>
        <v>55200.773172828893</v>
      </c>
      <c r="G26" s="37">
        <f t="shared" si="14"/>
        <v>51599.588306104895</v>
      </c>
      <c r="H26" s="37">
        <f t="shared" si="14"/>
        <v>42361.974290627688</v>
      </c>
      <c r="I26" s="37">
        <f t="shared" si="14"/>
        <v>42258.659415305243</v>
      </c>
      <c r="J26" s="37">
        <f t="shared" si="14"/>
        <v>45426.36552020636</v>
      </c>
      <c r="K26" s="37">
        <f t="shared" si="14"/>
        <v>43103.325709372308</v>
      </c>
      <c r="L26" s="37">
        <f t="shared" si="14"/>
        <v>42844.854600171966</v>
      </c>
      <c r="M26" s="37">
        <f t="shared" si="14"/>
        <v>43051.42562338779</v>
      </c>
      <c r="N26" s="37">
        <f t="shared" si="14"/>
        <v>41047.538349097158</v>
      </c>
      <c r="O26" s="37">
        <f t="shared" si="14"/>
        <v>42634.168959587274</v>
      </c>
      <c r="P26" s="37">
        <f t="shared" si="14"/>
        <v>40205.934823731724</v>
      </c>
      <c r="Q26" s="37">
        <f t="shared" si="14"/>
        <v>43602.119260533094</v>
      </c>
      <c r="R26" s="37">
        <f t="shared" si="14"/>
        <v>43203.483920894229</v>
      </c>
      <c r="S26" s="37">
        <f t="shared" si="14"/>
        <v>40901.168185726565</v>
      </c>
      <c r="T26" s="37">
        <f t="shared" si="14"/>
        <v>43234.931900257958</v>
      </c>
      <c r="U26" s="37">
        <f t="shared" si="14"/>
        <v>41242.944453998287</v>
      </c>
      <c r="V26" s="37">
        <f t="shared" si="14"/>
        <v>43090.230610490114</v>
      </c>
      <c r="W26" s="37">
        <f t="shared" si="14"/>
        <v>35828.483233018051</v>
      </c>
      <c r="X26" s="37">
        <f t="shared" ref="X26" si="15">SUM(X27,X33)</f>
        <v>40127.59088564058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38516.780653482369</v>
      </c>
      <c r="D27" s="29">
        <f t="shared" si="16"/>
        <v>40349.422012037823</v>
      </c>
      <c r="E27" s="29">
        <f t="shared" si="16"/>
        <v>46241.727343078237</v>
      </c>
      <c r="F27" s="29">
        <f t="shared" si="16"/>
        <v>45849.956319862424</v>
      </c>
      <c r="G27" s="29">
        <f t="shared" si="16"/>
        <v>43517.941272570934</v>
      </c>
      <c r="H27" s="29">
        <f t="shared" si="16"/>
        <v>37518.790885640585</v>
      </c>
      <c r="I27" s="29">
        <f t="shared" si="16"/>
        <v>37504.293293207222</v>
      </c>
      <c r="J27" s="29">
        <f t="shared" si="16"/>
        <v>39404.879105760963</v>
      </c>
      <c r="K27" s="29">
        <f t="shared" si="16"/>
        <v>38280.606792777297</v>
      </c>
      <c r="L27" s="29">
        <f t="shared" si="16"/>
        <v>36028.350300945829</v>
      </c>
      <c r="M27" s="29">
        <f t="shared" si="16"/>
        <v>36441.365262252795</v>
      </c>
      <c r="N27" s="29">
        <f t="shared" si="16"/>
        <v>34217.247807394662</v>
      </c>
      <c r="O27" s="29">
        <f t="shared" si="16"/>
        <v>36038.267497850386</v>
      </c>
      <c r="P27" s="29">
        <f t="shared" si="16"/>
        <v>33421.440670679272</v>
      </c>
      <c r="Q27" s="29">
        <f t="shared" si="16"/>
        <v>37623.429062768693</v>
      </c>
      <c r="R27" s="29">
        <f t="shared" si="16"/>
        <v>37033.258469475484</v>
      </c>
      <c r="S27" s="29">
        <f t="shared" si="16"/>
        <v>35331.267497850386</v>
      </c>
      <c r="T27" s="29">
        <f t="shared" si="16"/>
        <v>37247.382545141874</v>
      </c>
      <c r="U27" s="29">
        <f t="shared" si="16"/>
        <v>35748.503353396394</v>
      </c>
      <c r="V27" s="29">
        <f t="shared" si="16"/>
        <v>36702.528890799658</v>
      </c>
      <c r="W27" s="29">
        <f t="shared" si="16"/>
        <v>29271.471109200342</v>
      </c>
      <c r="X27" s="29">
        <f t="shared" ref="X27" si="17">SUM(X28:X32)</f>
        <v>32650.338865004294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34093.940412725708</v>
      </c>
      <c r="D28" s="10">
        <f>TI_RPI_RI_E!D28+TI_RPI_BPI_E!D28+TI_RPI_PT_E!D28+TI_RPI_IT_E!D28+TI_RPI_DU_E!D28+TI_RPI_PII_E!D28</f>
        <v>32130.986328460869</v>
      </c>
      <c r="E28" s="10">
        <f>TI_RPI_RI_E!E28+TI_RPI_BPI_E!E28+TI_RPI_PT_E!E28+TI_RPI_IT_E!E28+TI_RPI_DU_E!E28+TI_RPI_PII_E!E28</f>
        <v>33413.962080825448</v>
      </c>
      <c r="F28" s="10">
        <f>TI_RPI_RI_E!F28+TI_RPI_BPI_E!F28+TI_RPI_PT_E!F28+TI_RPI_IT_E!F28+TI_RPI_DU_E!F28+TI_RPI_PII_E!F28</f>
        <v>36182.724677558042</v>
      </c>
      <c r="G28" s="10">
        <f>TI_RPI_RI_E!G28+TI_RPI_BPI_E!G28+TI_RPI_PT_E!G28+TI_RPI_IT_E!G28+TI_RPI_DU_E!G28+TI_RPI_PII_E!G28</f>
        <v>34356.164316423041</v>
      </c>
      <c r="H28" s="10">
        <f>TI_RPI_RI_E!H28+TI_RPI_BPI_E!H28+TI_RPI_PT_E!H28+TI_RPI_IT_E!H28+TI_RPI_DU_E!H28+TI_RPI_PII_E!H28</f>
        <v>32098.909544282029</v>
      </c>
      <c r="I28" s="10">
        <f>TI_RPI_RI_E!I28+TI_RPI_BPI_E!I28+TI_RPI_PT_E!I28+TI_RPI_IT_E!I28+TI_RPI_DU_E!I28+TI_RPI_PII_E!I28</f>
        <v>31504.888822012039</v>
      </c>
      <c r="J28" s="10">
        <f>TI_RPI_RI_E!J28+TI_RPI_BPI_E!J28+TI_RPI_PT_E!J28+TI_RPI_IT_E!J28+TI_RPI_DU_E!J28+TI_RPI_PII_E!J28</f>
        <v>32980.47506448839</v>
      </c>
      <c r="K28" s="10">
        <f>TI_RPI_RI_E!K28+TI_RPI_BPI_E!K28+TI_RPI_PT_E!K28+TI_RPI_IT_E!K28+TI_RPI_DU_E!K28+TI_RPI_PII_E!K28</f>
        <v>33743.164230438517</v>
      </c>
      <c r="L28" s="10">
        <f>TI_RPI_RI_E!L28+TI_RPI_BPI_E!L28+TI_RPI_PT_E!L28+TI_RPI_IT_E!L28+TI_RPI_DU_E!L28+TI_RPI_PII_E!L28</f>
        <v>31429.86173688736</v>
      </c>
      <c r="M28" s="10">
        <f>TI_RPI_RI_E!M28+TI_RPI_BPI_E!M28+TI_RPI_PT_E!M28+TI_RPI_IT_E!M28+TI_RPI_DU_E!M28+TI_RPI_PII_E!M28</f>
        <v>33428.945829750643</v>
      </c>
      <c r="N28" s="10">
        <f>TI_RPI_RI_E!N28+TI_RPI_BPI_E!N28+TI_RPI_PT_E!N28+TI_RPI_IT_E!N28+TI_RPI_DU_E!N28+TI_RPI_PII_E!N28</f>
        <v>29840.1698194325</v>
      </c>
      <c r="O28" s="10">
        <f>TI_RPI_RI_E!O28+TI_RPI_BPI_E!O28+TI_RPI_PT_E!O28+TI_RPI_IT_E!O28+TI_RPI_DU_E!O28+TI_RPI_PII_E!O28</f>
        <v>31788.89329320722</v>
      </c>
      <c r="P28" s="10">
        <f>TI_RPI_RI_E!P28+TI_RPI_BPI_E!P28+TI_RPI_PT_E!P28+TI_RPI_IT_E!P28+TI_RPI_DU_E!P28+TI_RPI_PII_E!P28</f>
        <v>27744.72012037833</v>
      </c>
      <c r="Q28" s="10">
        <f>TI_RPI_RI_E!Q28+TI_RPI_BPI_E!Q28+TI_RPI_PT_E!Q28+TI_RPI_IT_E!Q28+TI_RPI_DU_E!Q28+TI_RPI_PII_E!Q28</f>
        <v>32341.80206362854</v>
      </c>
      <c r="R28" s="10">
        <f>TI_RPI_RI_E!R28+TI_RPI_BPI_E!R28+TI_RPI_PT_E!R28+TI_RPI_IT_E!R28+TI_RPI_DU_E!R28+TI_RPI_PII_E!R28</f>
        <v>32286.50765262252</v>
      </c>
      <c r="S28" s="10">
        <f>TI_RPI_RI_E!S28+TI_RPI_BPI_E!S28+TI_RPI_PT_E!S28+TI_RPI_IT_E!S28+TI_RPI_DU_E!S28+TI_RPI_PII_E!S28</f>
        <v>32242.018572656922</v>
      </c>
      <c r="T28" s="10">
        <f>TI_RPI_RI_E!T28+TI_RPI_BPI_E!T28+TI_RPI_PT_E!T28+TI_RPI_IT_E!T28+TI_RPI_DU_E!T28+TI_RPI_PII_E!T28</f>
        <v>34352.84196044712</v>
      </c>
      <c r="U28" s="10">
        <f>TI_RPI_RI_E!U28+TI_RPI_BPI_E!U28+TI_RPI_PT_E!U28+TI_RPI_IT_E!U28+TI_RPI_DU_E!U28+TI_RPI_PII_E!U28</f>
        <v>33239.487016337058</v>
      </c>
      <c r="V28" s="10">
        <f>TI_RPI_RI_E!V28+TI_RPI_BPI_E!V28+TI_RPI_PT_E!V28+TI_RPI_IT_E!V28+TI_RPI_DU_E!V28+TI_RPI_PII_E!V28</f>
        <v>34651.604041272571</v>
      </c>
      <c r="W28" s="10">
        <f>TI_RPI_RI_E!W28+TI_RPI_BPI_E!W28+TI_RPI_PT_E!W28+TI_RPI_IT_E!W28+TI_RPI_DU_E!W28+TI_RPI_PII_E!W28</f>
        <v>27585.276268271711</v>
      </c>
      <c r="X28" s="10">
        <f>TI_RPI_RI_E!X28+TI_RPI_BPI_E!X28+TI_RPI_PT_E!X28+TI_RPI_IT_E!X28+TI_RPI_DU_E!X28+TI_RPI_PII_E!X28</f>
        <v>29134.11427343078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61.536285468615652</v>
      </c>
      <c r="N29" s="10">
        <f>TI_RPI_RI_E!N29+TI_RPI_BPI_E!N29+TI_RPI_PT_E!N29+TI_RPI_IT_E!N29+TI_RPI_DU_E!N29+TI_RPI_PII_E!N29</f>
        <v>123.07248495270851</v>
      </c>
      <c r="O29" s="10">
        <f>TI_RPI_RI_E!O29+TI_RPI_BPI_E!O29+TI_RPI_PT_E!O29+TI_RPI_IT_E!O29+TI_RPI_DU_E!O29+TI_RPI_PII_E!O29</f>
        <v>1.0796216680997419</v>
      </c>
      <c r="P29" s="10">
        <f>TI_RPI_RI_E!P29+TI_RPI_BPI_E!P29+TI_RPI_PT_E!P29+TI_RPI_IT_E!P29+TI_RPI_DU_E!P29+TI_RPI_PII_E!P29</f>
        <v>359.50128976784168</v>
      </c>
      <c r="Q29" s="10">
        <f>TI_RPI_RI_E!Q29+TI_RPI_BPI_E!Q29+TI_RPI_PT_E!Q29+TI_RPI_IT_E!Q29+TI_RPI_DU_E!Q29+TI_RPI_PII_E!Q29</f>
        <v>954.3516766981943</v>
      </c>
      <c r="R29" s="10">
        <f>TI_RPI_RI_E!R29+TI_RPI_BPI_E!R29+TI_RPI_PT_E!R29+TI_RPI_IT_E!R29+TI_RPI_DU_E!R29+TI_RPI_PII_E!R29</f>
        <v>212.67790197764401</v>
      </c>
      <c r="S29" s="10">
        <f>TI_RPI_RI_E!S29+TI_RPI_BPI_E!S29+TI_RPI_PT_E!S29+TI_RPI_IT_E!S29+TI_RPI_DU_E!S29+TI_RPI_PII_E!S29</f>
        <v>75.570937231298387</v>
      </c>
      <c r="T29" s="10">
        <f>TI_RPI_RI_E!T29+TI_RPI_BPI_E!T29+TI_RPI_PT_E!T29+TI_RPI_IT_E!T29+TI_RPI_DU_E!T29+TI_RPI_PII_E!T29</f>
        <v>49.229062768701638</v>
      </c>
      <c r="U29" s="10">
        <f>TI_RPI_RI_E!U29+TI_RPI_BPI_E!U29+TI_RPI_PT_E!U29+TI_RPI_IT_E!U29+TI_RPI_DU_E!U29+TI_RPI_PII_E!U29</f>
        <v>46.206190885640581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4422.8402407566637</v>
      </c>
      <c r="D30" s="10">
        <f>TI_RPI_RI_E!D30+TI_RPI_BPI_E!D30+TI_RPI_PT_E!D30+TI_RPI_IT_E!D30+TI_RPI_DU_E!D30+TI_RPI_PII_E!D30</f>
        <v>8218.4356835769559</v>
      </c>
      <c r="E30" s="10">
        <f>TI_RPI_RI_E!E30+TI_RPI_BPI_E!E30+TI_RPI_PT_E!E30+TI_RPI_IT_E!E30+TI_RPI_DU_E!E30+TI_RPI_PII_E!E30</f>
        <v>12827.765262252789</v>
      </c>
      <c r="F30" s="10">
        <f>TI_RPI_RI_E!F30+TI_RPI_BPI_E!F30+TI_RPI_PT_E!F30+TI_RPI_IT_E!F30+TI_RPI_DU_E!F30+TI_RPI_PII_E!F30</f>
        <v>9667.2316423043849</v>
      </c>
      <c r="G30" s="10">
        <f>TI_RPI_RI_E!G30+TI_RPI_BPI_E!G30+TI_RPI_PT_E!G30+TI_RPI_IT_E!G30+TI_RPI_DU_E!G30+TI_RPI_PII_E!G30</f>
        <v>9161.7769561478926</v>
      </c>
      <c r="H30" s="10">
        <f>TI_RPI_RI_E!H30+TI_RPI_BPI_E!H30+TI_RPI_PT_E!H30+TI_RPI_IT_E!H30+TI_RPI_DU_E!H30+TI_RPI_PII_E!H30</f>
        <v>5419.8813413585549</v>
      </c>
      <c r="I30" s="10">
        <f>TI_RPI_RI_E!I30+TI_RPI_BPI_E!I30+TI_RPI_PT_E!I30+TI_RPI_IT_E!I30+TI_RPI_DU_E!I30+TI_RPI_PII_E!I30</f>
        <v>5999.4044711951838</v>
      </c>
      <c r="J30" s="10">
        <f>TI_RPI_RI_E!J30+TI_RPI_BPI_E!J30+TI_RPI_PT_E!J30+TI_RPI_IT_E!J30+TI_RPI_DU_E!J30+TI_RPI_PII_E!J30</f>
        <v>6424.4040412725708</v>
      </c>
      <c r="K30" s="10">
        <f>TI_RPI_RI_E!K30+TI_RPI_BPI_E!K30+TI_RPI_PT_E!K30+TI_RPI_IT_E!K30+TI_RPI_DU_E!K30+TI_RPI_PII_E!K30</f>
        <v>4537.4425623387788</v>
      </c>
      <c r="L30" s="10">
        <f>TI_RPI_RI_E!L30+TI_RPI_BPI_E!L30+TI_RPI_PT_E!L30+TI_RPI_IT_E!L30+TI_RPI_DU_E!L30+TI_RPI_PII_E!L30</f>
        <v>4598.4885640584689</v>
      </c>
      <c r="M30" s="10">
        <f>TI_RPI_RI_E!M30+TI_RPI_BPI_E!M30+TI_RPI_PT_E!M30+TI_RPI_IT_E!M30+TI_RPI_DU_E!M30+TI_RPI_PII_E!M30</f>
        <v>2950.8831470335344</v>
      </c>
      <c r="N30" s="10">
        <f>TI_RPI_RI_E!N30+TI_RPI_BPI_E!N30+TI_RPI_PT_E!N30+TI_RPI_IT_E!N30+TI_RPI_DU_E!N30+TI_RPI_PII_E!N30</f>
        <v>4254.0055030094582</v>
      </c>
      <c r="O30" s="10">
        <f>TI_RPI_RI_E!O30+TI_RPI_BPI_E!O30+TI_RPI_PT_E!O30+TI_RPI_IT_E!O30+TI_RPI_DU_E!O30+TI_RPI_PII_E!O30</f>
        <v>4248.2945829750652</v>
      </c>
      <c r="P30" s="10">
        <f>TI_RPI_RI_E!P30+TI_RPI_BPI_E!P30+TI_RPI_PT_E!P30+TI_RPI_IT_E!P30+TI_RPI_DU_E!P30+TI_RPI_PII_E!P30</f>
        <v>5317.2192605331029</v>
      </c>
      <c r="Q30" s="10">
        <f>TI_RPI_RI_E!Q30+TI_RPI_BPI_E!Q30+TI_RPI_PT_E!Q30+TI_RPI_IT_E!Q30+TI_RPI_DU_E!Q30+TI_RPI_PII_E!Q30</f>
        <v>4327.2753224419603</v>
      </c>
      <c r="R30" s="10">
        <f>TI_RPI_RI_E!R30+TI_RPI_BPI_E!R30+TI_RPI_PT_E!R30+TI_RPI_IT_E!R30+TI_RPI_DU_E!R30+TI_RPI_PII_E!R30</f>
        <v>4534.0729148753217</v>
      </c>
      <c r="S30" s="10">
        <f>TI_RPI_RI_E!S30+TI_RPI_BPI_E!S30+TI_RPI_PT_E!S30+TI_RPI_IT_E!S30+TI_RPI_DU_E!S30+TI_RPI_PII_E!S30</f>
        <v>3013.6779879621672</v>
      </c>
      <c r="T30" s="10">
        <f>TI_RPI_RI_E!T30+TI_RPI_BPI_E!T30+TI_RPI_PT_E!T30+TI_RPI_IT_E!T30+TI_RPI_DU_E!T30+TI_RPI_PII_E!T30</f>
        <v>2845.311521926053</v>
      </c>
      <c r="U30" s="10">
        <f>TI_RPI_RI_E!U30+TI_RPI_BPI_E!U30+TI_RPI_PT_E!U30+TI_RPI_IT_E!U30+TI_RPI_DU_E!U30+TI_RPI_PII_E!U30</f>
        <v>2366.7940670679282</v>
      </c>
      <c r="V30" s="10">
        <f>TI_RPI_RI_E!V30+TI_RPI_BPI_E!V30+TI_RPI_PT_E!V30+TI_RPI_IT_E!V30+TI_RPI_DU_E!V30+TI_RPI_PII_E!V30</f>
        <v>1897.8723989681857</v>
      </c>
      <c r="W30" s="10">
        <f>TI_RPI_RI_E!W30+TI_RPI_BPI_E!W30+TI_RPI_PT_E!W30+TI_RPI_IT_E!W30+TI_RPI_DU_E!W30+TI_RPI_PII_E!W30</f>
        <v>1541.1675838349092</v>
      </c>
      <c r="X30" s="10">
        <f>TI_RPI_RI_E!X30+TI_RPI_BPI_E!X30+TI_RPI_PT_E!X30+TI_RPI_IT_E!X30+TI_RPI_DU_E!X30+TI_RPI_PII_E!X30</f>
        <v>3404.4447119518481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96.016079105760952</v>
      </c>
      <c r="V32" s="10">
        <f>TI_RPI_RI_E!V32+TI_RPI_BPI_E!V32+TI_RPI_PT_E!V32+TI_RPI_IT_E!V32+TI_RPI_DU_E!V32+TI_RPI_PII_E!V32</f>
        <v>153.05245055889941</v>
      </c>
      <c r="W32" s="10">
        <f>TI_RPI_RI_E!W32+TI_RPI_BPI_E!W32+TI_RPI_PT_E!W32+TI_RPI_IT_E!W32+TI_RPI_DU_E!W32+TI_RPI_PII_E!W32</f>
        <v>145.02725709372311</v>
      </c>
      <c r="X32" s="10">
        <f>TI_RPI_RI_E!X32+TI_RPI_BPI_E!X32+TI_RPI_PT_E!X32+TI_RPI_IT_E!X32+TI_RPI_DU_E!X32+TI_RPI_PII_E!X32</f>
        <v>111.7798796216681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4212.1380911435954</v>
      </c>
      <c r="D33" s="29">
        <f t="shared" si="18"/>
        <v>6576.9083404987095</v>
      </c>
      <c r="E33" s="29">
        <f t="shared" si="18"/>
        <v>11813.724161650898</v>
      </c>
      <c r="F33" s="29">
        <f t="shared" si="18"/>
        <v>9350.8168529664654</v>
      </c>
      <c r="G33" s="29">
        <f t="shared" si="18"/>
        <v>8081.6470335339636</v>
      </c>
      <c r="H33" s="29">
        <f t="shared" si="18"/>
        <v>4843.1834049871022</v>
      </c>
      <c r="I33" s="29">
        <f t="shared" si="18"/>
        <v>4754.3661220980212</v>
      </c>
      <c r="J33" s="29">
        <f t="shared" si="18"/>
        <v>6021.4864144453986</v>
      </c>
      <c r="K33" s="29">
        <f t="shared" si="18"/>
        <v>4822.7189165950122</v>
      </c>
      <c r="L33" s="29">
        <f t="shared" si="18"/>
        <v>6816.5042992261378</v>
      </c>
      <c r="M33" s="29">
        <f t="shared" si="18"/>
        <v>6610.0603611349952</v>
      </c>
      <c r="N33" s="29">
        <f t="shared" si="18"/>
        <v>6830.2905417024931</v>
      </c>
      <c r="O33" s="29">
        <f t="shared" si="18"/>
        <v>6595.9014617368875</v>
      </c>
      <c r="P33" s="29">
        <f t="shared" si="18"/>
        <v>6784.4941530524493</v>
      </c>
      <c r="Q33" s="29">
        <f t="shared" si="18"/>
        <v>5978.690197764402</v>
      </c>
      <c r="R33" s="29">
        <f t="shared" si="18"/>
        <v>6170.2254514187443</v>
      </c>
      <c r="S33" s="29">
        <f t="shared" si="18"/>
        <v>5569.9006878761811</v>
      </c>
      <c r="T33" s="29">
        <f t="shared" si="18"/>
        <v>5987.5493551160798</v>
      </c>
      <c r="U33" s="29">
        <f t="shared" si="18"/>
        <v>5494.4411006018909</v>
      </c>
      <c r="V33" s="29">
        <f t="shared" si="18"/>
        <v>6387.7017196904544</v>
      </c>
      <c r="W33" s="29">
        <f t="shared" si="18"/>
        <v>6557.0121238177117</v>
      </c>
      <c r="X33" s="29">
        <f t="shared" ref="X33" si="19">SUM(X34:X50)</f>
        <v>7477.2520206362851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53.835855546001717</v>
      </c>
      <c r="D36" s="10">
        <f>TI_RPI_RI_E!D36+TI_RPI_BPI_E!D36+TI_RPI_PT_E!D36+TI_RPI_IT_E!D36+TI_RPI_DU_E!D36+TI_RPI_PII_E!D36</f>
        <v>7.690799656061909</v>
      </c>
      <c r="E36" s="10">
        <f>TI_RPI_RI_E!E36+TI_RPI_BPI_E!E36+TI_RPI_PT_E!E36+TI_RPI_IT_E!E36+TI_RPI_DU_E!E36+TI_RPI_PII_E!E36</f>
        <v>1.098710232158211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3.2960447119518479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6.592175408426483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1.098710232158211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0.1098882201203783</v>
      </c>
      <c r="V36" s="10">
        <f>TI_RPI_RI_E!V36+TI_RPI_BPI_E!V36+TI_RPI_PT_E!V36+TI_RPI_IT_E!V36+TI_RPI_DU_E!V36+TI_RPI_PII_E!V36</f>
        <v>19.007394668959591</v>
      </c>
      <c r="W36" s="10">
        <f>TI_RPI_RI_E!W36+TI_RPI_BPI_E!W36+TI_RPI_PT_E!W36+TI_RPI_IT_E!W36+TI_RPI_DU_E!W36+TI_RPI_PII_E!W36</f>
        <v>112.2963026655202</v>
      </c>
      <c r="X36" s="10">
        <f>TI_RPI_RI_E!X36+TI_RPI_BPI_E!X36+TI_RPI_PT_E!X36+TI_RPI_IT_E!X36+TI_RPI_DU_E!X36+TI_RPI_PII_E!X36</f>
        <v>72.416423043852106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56.749785038693027</v>
      </c>
      <c r="F37" s="10">
        <f>TI_RPI_RI_E!F37+TI_RPI_BPI_E!F37+TI_RPI_PT_E!F37+TI_RPI_IT_E!F37+TI_RPI_DU_E!F37+TI_RPI_PII_E!F37</f>
        <v>71.462682717110908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11.560103181427341</v>
      </c>
      <c r="I37" s="10">
        <f>TI_RPI_RI_E!I37+TI_RPI_BPI_E!I37+TI_RPI_PT_E!I37+TI_RPI_IT_E!I37+TI_RPI_DU_E!I37+TI_RPI_PII_E!I37</f>
        <v>19.96749785038693</v>
      </c>
      <c r="J37" s="10">
        <f>TI_RPI_RI_E!J37+TI_RPI_BPI_E!J37+TI_RPI_PT_E!J37+TI_RPI_IT_E!J37+TI_RPI_DU_E!J37+TI_RPI_PII_E!J37</f>
        <v>72.513585554600169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135.56895958727429</v>
      </c>
      <c r="M37" s="10">
        <f>TI_RPI_RI_E!M37+TI_RPI_BPI_E!M37+TI_RPI_PT_E!M37+TI_RPI_IT_E!M37+TI_RPI_DU_E!M37+TI_RPI_PII_E!M37</f>
        <v>111.3977644024076</v>
      </c>
      <c r="N37" s="10">
        <f>TI_RPI_RI_E!N37+TI_RPI_BPI_E!N37+TI_RPI_PT_E!N37+TI_RPI_IT_E!N37+TI_RPI_DU_E!N37+TI_RPI_PII_E!N37</f>
        <v>90.379277730008596</v>
      </c>
      <c r="O37" s="10">
        <f>TI_RPI_RI_E!O37+TI_RPI_BPI_E!O37+TI_RPI_PT_E!O37+TI_RPI_IT_E!O37+TI_RPI_DU_E!O37+TI_RPI_PII_E!O37</f>
        <v>84.073774720550304</v>
      </c>
      <c r="P37" s="10">
        <f>TI_RPI_RI_E!P37+TI_RPI_BPI_E!P37+TI_RPI_PT_E!P37+TI_RPI_IT_E!P37+TI_RPI_DU_E!P37+TI_RPI_PII_E!P37</f>
        <v>150.2818572656922</v>
      </c>
      <c r="Q37" s="10">
        <f>TI_RPI_RI_E!Q37+TI_RPI_BPI_E!Q37+TI_RPI_PT_E!Q37+TI_RPI_IT_E!Q37+TI_RPI_DU_E!Q37+TI_RPI_PII_E!Q37</f>
        <v>173.40214961306961</v>
      </c>
      <c r="R37" s="10">
        <f>TI_RPI_RI_E!R37+TI_RPI_BPI_E!R37+TI_RPI_PT_E!R37+TI_RPI_IT_E!R37+TI_RPI_DU_E!R37+TI_RPI_PII_E!R37</f>
        <v>301.61461736887361</v>
      </c>
      <c r="S37" s="10">
        <f>TI_RPI_RI_E!S37+TI_RPI_BPI_E!S37+TI_RPI_PT_E!S37+TI_RPI_IT_E!S37+TI_RPI_DU_E!S37+TI_RPI_PII_E!S37</f>
        <v>322.63301805674979</v>
      </c>
      <c r="T37" s="10">
        <f>TI_RPI_RI_E!T37+TI_RPI_BPI_E!T37+TI_RPI_PT_E!T37+TI_RPI_IT_E!T37+TI_RPI_DU_E!T37+TI_RPI_PII_E!T37</f>
        <v>549.52708512467757</v>
      </c>
      <c r="U37" s="10">
        <f>TI_RPI_RI_E!U37+TI_RPI_BPI_E!U37+TI_RPI_PT_E!U37+TI_RPI_IT_E!U37+TI_RPI_DU_E!U37+TI_RPI_PII_E!U37</f>
        <v>298.5668959587274</v>
      </c>
      <c r="V37" s="10">
        <f>TI_RPI_RI_E!V37+TI_RPI_BPI_E!V37+TI_RPI_PT_E!V37+TI_RPI_IT_E!V37+TI_RPI_DU_E!V37+TI_RPI_PII_E!V37</f>
        <v>265.4628546861565</v>
      </c>
      <c r="W37" s="10">
        <f>TI_RPI_RI_E!W37+TI_RPI_BPI_E!W37+TI_RPI_PT_E!W37+TI_RPI_IT_E!W37+TI_RPI_DU_E!W37+TI_RPI_PII_E!W37</f>
        <v>413.60636285468621</v>
      </c>
      <c r="X37" s="10">
        <f>TI_RPI_RI_E!X37+TI_RPI_BPI_E!X37+TI_RPI_PT_E!X37+TI_RPI_IT_E!X37+TI_RPI_DU_E!X37+TI_RPI_PII_E!X37</f>
        <v>432.01702493551159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9.4169389509888219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4.1081685296646597</v>
      </c>
      <c r="D40" s="10">
        <f>TI_RPI_RI_E!D40+TI_RPI_BPI_E!D40+TI_RPI_PT_E!D40+TI_RPI_IT_E!D40+TI_RPI_DU_E!D40+TI_RPI_PII_E!D40</f>
        <v>5.135167669819432</v>
      </c>
      <c r="E40" s="10">
        <f>TI_RPI_RI_E!E40+TI_RPI_BPI_E!E40+TI_RPI_PT_E!E40+TI_RPI_IT_E!E40+TI_RPI_DU_E!E40+TI_RPI_PII_E!E40</f>
        <v>18.486672398968189</v>
      </c>
      <c r="F40" s="10">
        <f>TI_RPI_RI_E!F40+TI_RPI_BPI_E!F40+TI_RPI_PT_E!F40+TI_RPI_IT_E!F40+TI_RPI_DU_E!F40+TI_RPI_PII_E!F40</f>
        <v>10.27033533963886</v>
      </c>
      <c r="G40" s="10">
        <f>TI_RPI_RI_E!G40+TI_RPI_BPI_E!G40+TI_RPI_PT_E!G40+TI_RPI_IT_E!G40+TI_RPI_DU_E!G40+TI_RPI_PII_E!G40</f>
        <v>12.32441960447119</v>
      </c>
      <c r="H40" s="10">
        <f>TI_RPI_RI_E!H40+TI_RPI_BPI_E!H40+TI_RPI_PT_E!H40+TI_RPI_IT_E!H40+TI_RPI_DU_E!H40+TI_RPI_PII_E!H40</f>
        <v>8.2163370593293195</v>
      </c>
      <c r="I40" s="10">
        <f>TI_RPI_RI_E!I40+TI_RPI_BPI_E!I40+TI_RPI_PT_E!I40+TI_RPI_IT_E!I40+TI_RPI_DU_E!I40+TI_RPI_PII_E!I40</f>
        <v>11.297420464316421</v>
      </c>
      <c r="J40" s="10">
        <f>TI_RPI_RI_E!J40+TI_RPI_BPI_E!J40+TI_RPI_PT_E!J40+TI_RPI_IT_E!J40+TI_RPI_DU_E!J40+TI_RPI_PII_E!J40</f>
        <v>9.2433361994840926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7.1892519346517627</v>
      </c>
      <c r="M40" s="10">
        <f>TI_RPI_RI_E!M40+TI_RPI_BPI_E!M40+TI_RPI_PT_E!M40+TI_RPI_IT_E!M40+TI_RPI_DU_E!M40+TI_RPI_PII_E!M40</f>
        <v>91.406362854686151</v>
      </c>
      <c r="N40" s="10">
        <f>TI_RPI_RI_E!N40+TI_RPI_BPI_E!N40+TI_RPI_PT_E!N40+TI_RPI_IT_E!N40+TI_RPI_DU_E!N40+TI_RPI_PII_E!N40</f>
        <v>180.75855546001719</v>
      </c>
      <c r="O40" s="10">
        <f>TI_RPI_RI_E!O40+TI_RPI_BPI_E!O40+TI_RPI_PT_E!O40+TI_RPI_IT_E!O40+TI_RPI_DU_E!O40+TI_RPI_PII_E!O40</f>
        <v>21.56775580395529</v>
      </c>
      <c r="P40" s="10">
        <f>TI_RPI_RI_E!P40+TI_RPI_BPI_E!P40+TI_RPI_PT_E!P40+TI_RPI_IT_E!P40+TI_RPI_DU_E!P40+TI_RPI_PII_E!P40</f>
        <v>64.70335339638865</v>
      </c>
      <c r="Q40" s="10">
        <f>TI_RPI_RI_E!Q40+TI_RPI_BPI_E!Q40+TI_RPI_PT_E!Q40+TI_RPI_IT_E!Q40+TI_RPI_DU_E!Q40+TI_RPI_PII_E!Q40</f>
        <v>55.460017196904552</v>
      </c>
      <c r="R40" s="10">
        <f>TI_RPI_RI_E!R40+TI_RPI_BPI_E!R40+TI_RPI_PT_E!R40+TI_RPI_IT_E!R40+TI_RPI_DU_E!R40+TI_RPI_PII_E!R40</f>
        <v>3.0810834049871021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40.157179707652617</v>
      </c>
      <c r="U40" s="10">
        <f>TI_RPI_RI_E!U40+TI_RPI_BPI_E!U40+TI_RPI_PT_E!U40+TI_RPI_IT_E!U40+TI_RPI_DU_E!U40+TI_RPI_PII_E!U40</f>
        <v>48.168013757523639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7.1892519346517627</v>
      </c>
      <c r="E41" s="10">
        <f>TI_RPI_RI_E!E41+TI_RPI_BPI_E!E41+TI_RPI_PT_E!E41+TI_RPI_IT_E!E41+TI_RPI_DU_E!E41+TI_RPI_PII_E!E41</f>
        <v>7.1892519346517627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11.560103181427341</v>
      </c>
      <c r="D42" s="10">
        <f>TI_RPI_RI_E!D42+TI_RPI_BPI_E!D42+TI_RPI_PT_E!D42+TI_RPI_IT_E!D42+TI_RPI_DU_E!D42+TI_RPI_PII_E!D42</f>
        <v>43.087790197764399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40.985984522785891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118.7541702493551</v>
      </c>
      <c r="L42" s="10">
        <f>TI_RPI_RI_E!L42+TI_RPI_BPI_E!L42+TI_RPI_PT_E!L42+TI_RPI_IT_E!L42+TI_RPI_DU_E!L42+TI_RPI_PII_E!L42</f>
        <v>1113.9773000859843</v>
      </c>
      <c r="M42" s="10">
        <f>TI_RPI_RI_E!M42+TI_RPI_BPI_E!M42+TI_RPI_PT_E!M42+TI_RPI_IT_E!M42+TI_RPI_DU_E!M42+TI_RPI_PII_E!M42</f>
        <v>851.24677558039548</v>
      </c>
      <c r="N42" s="10">
        <f>TI_RPI_RI_E!N42+TI_RPI_BPI_E!N42+TI_RPI_PT_E!N42+TI_RPI_IT_E!N42+TI_RPI_DU_E!N42+TI_RPI_PII_E!N42</f>
        <v>882.77446259673252</v>
      </c>
      <c r="O42" s="10">
        <f>TI_RPI_RI_E!O42+TI_RPI_BPI_E!O42+TI_RPI_PT_E!O42+TI_RPI_IT_E!O42+TI_RPI_DU_E!O42+TI_RPI_PII_E!O42</f>
        <v>770.32579535683578</v>
      </c>
      <c r="P42" s="10">
        <f>TI_RPI_RI_E!P42+TI_RPI_BPI_E!P42+TI_RPI_PT_E!P42+TI_RPI_IT_E!P42+TI_RPI_DU_E!P42+TI_RPI_PII_E!P42</f>
        <v>951.08435081685286</v>
      </c>
      <c r="Q42" s="10">
        <f>TI_RPI_RI_E!Q42+TI_RPI_BPI_E!Q42+TI_RPI_PT_E!Q42+TI_RPI_IT_E!Q42+TI_RPI_DU_E!Q42+TI_RPI_PII_E!Q42</f>
        <v>1033.0562338779021</v>
      </c>
      <c r="R42" s="10">
        <f>TI_RPI_RI_E!R42+TI_RPI_BPI_E!R42+TI_RPI_PT_E!R42+TI_RPI_IT_E!R42+TI_RPI_DU_E!R42+TI_RPI_PII_E!R42</f>
        <v>1268.4627687016341</v>
      </c>
      <c r="S42" s="10">
        <f>TI_RPI_RI_E!S42+TI_RPI_BPI_E!S42+TI_RPI_PT_E!S42+TI_RPI_IT_E!S42+TI_RPI_DU_E!S42+TI_RPI_PII_E!S42</f>
        <v>1322.0598452278589</v>
      </c>
      <c r="T42" s="10">
        <f>TI_RPI_RI_E!T42+TI_RPI_BPI_E!T42+TI_RPI_PT_E!T42+TI_RPI_IT_E!T42+TI_RPI_DU_E!T42+TI_RPI_PII_E!T42</f>
        <v>1474.128202923474</v>
      </c>
      <c r="U42" s="10">
        <f>TI_RPI_RI_E!U42+TI_RPI_BPI_E!U42+TI_RPI_PT_E!U42+TI_RPI_IT_E!U42+TI_RPI_DU_E!U42+TI_RPI_PII_E!U42</f>
        <v>1121.5439380911439</v>
      </c>
      <c r="V42" s="10">
        <f>TI_RPI_RI_E!V42+TI_RPI_BPI_E!V42+TI_RPI_PT_E!V42+TI_RPI_IT_E!V42+TI_RPI_DU_E!V42+TI_RPI_PII_E!V42</f>
        <v>1048.1895098882203</v>
      </c>
      <c r="W42" s="10">
        <f>TI_RPI_RI_E!W42+TI_RPI_BPI_E!W42+TI_RPI_PT_E!W42+TI_RPI_IT_E!W42+TI_RPI_DU_E!W42+TI_RPI_PII_E!W42</f>
        <v>1179.3541702493549</v>
      </c>
      <c r="X42" s="10">
        <f>TI_RPI_RI_E!X42+TI_RPI_BPI_E!X42+TI_RPI_PT_E!X42+TI_RPI_IT_E!X42+TI_RPI_DU_E!X42+TI_RPI_PII_E!X42</f>
        <v>1329.7494411006019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17.29724849527085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30.524505588993978</v>
      </c>
      <c r="G43" s="10">
        <f>TI_RPI_RI_E!G43+TI_RPI_BPI_E!G43+TI_RPI_PT_E!G43+TI_RPI_IT_E!G43+TI_RPI_DU_E!G43+TI_RPI_PII_E!G43</f>
        <v>4.0699054170249349</v>
      </c>
      <c r="H43" s="10">
        <f>TI_RPI_RI_E!H43+TI_RPI_BPI_E!H43+TI_RPI_PT_E!H43+TI_RPI_IT_E!H43+TI_RPI_DU_E!H43+TI_RPI_PII_E!H43</f>
        <v>166.8673258813414</v>
      </c>
      <c r="I43" s="10">
        <f>TI_RPI_RI_E!I43+TI_RPI_BPI_E!I43+TI_RPI_PT_E!I43+TI_RPI_IT_E!I43+TI_RPI_DU_E!I43+TI_RPI_PII_E!I43</f>
        <v>934.04987102321581</v>
      </c>
      <c r="J43" s="10">
        <f>TI_RPI_RI_E!J43+TI_RPI_BPI_E!J43+TI_RPI_PT_E!J43+TI_RPI_IT_E!J43+TI_RPI_DU_E!J43+TI_RPI_PII_E!J43</f>
        <v>987.97644024075657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670.52166809974199</v>
      </c>
      <c r="N43" s="10">
        <f>TI_RPI_RI_E!N43+TI_RPI_BPI_E!N43+TI_RPI_PT_E!N43+TI_RPI_IT_E!N43+TI_RPI_DU_E!N43+TI_RPI_PII_E!N43</f>
        <v>531.12639724849521</v>
      </c>
      <c r="O43" s="10">
        <f>TI_RPI_RI_E!O43+TI_RPI_BPI_E!O43+TI_RPI_PT_E!O43+TI_RPI_IT_E!O43+TI_RPI_DU_E!O43+TI_RPI_PII_E!O43</f>
        <v>351.03181427343083</v>
      </c>
      <c r="P43" s="10">
        <f>TI_RPI_RI_E!P43+TI_RPI_BPI_E!P43+TI_RPI_PT_E!P43+TI_RPI_IT_E!P43+TI_RPI_DU_E!P43+TI_RPI_PII_E!P43</f>
        <v>620.6649183147033</v>
      </c>
      <c r="Q43" s="10">
        <f>TI_RPI_RI_E!Q43+TI_RPI_BPI_E!Q43+TI_RPI_PT_E!Q43+TI_RPI_IT_E!Q43+TI_RPI_DU_E!Q43+TI_RPI_PII_E!Q43</f>
        <v>542.31874462596727</v>
      </c>
      <c r="R43" s="10">
        <f>TI_RPI_RI_E!R43+TI_RPI_BPI_E!R43+TI_RPI_PT_E!R43+TI_RPI_IT_E!R43+TI_RPI_DU_E!R43+TI_RPI_PII_E!R43</f>
        <v>223.8463456577816</v>
      </c>
      <c r="S43" s="10">
        <f>TI_RPI_RI_E!S43+TI_RPI_BPI_E!S43+TI_RPI_PT_E!S43+TI_RPI_IT_E!S43+TI_RPI_DU_E!S43+TI_RPI_PII_E!S43</f>
        <v>391.73112639724837</v>
      </c>
      <c r="T43" s="10">
        <f>TI_RPI_RI_E!T43+TI_RPI_BPI_E!T43+TI_RPI_PT_E!T43+TI_RPI_IT_E!T43+TI_RPI_DU_E!T43+TI_RPI_PII_E!T43</f>
        <v>674.69329320722261</v>
      </c>
      <c r="U43" s="10">
        <f>TI_RPI_RI_E!U43+TI_RPI_BPI_E!U43+TI_RPI_PT_E!U43+TI_RPI_IT_E!U43+TI_RPI_DU_E!U43+TI_RPI_PII_E!U43</f>
        <v>784.88675838349093</v>
      </c>
      <c r="V43" s="10">
        <f>TI_RPI_RI_E!V43+TI_RPI_BPI_E!V43+TI_RPI_PT_E!V43+TI_RPI_IT_E!V43+TI_RPI_DU_E!V43+TI_RPI_PII_E!V43</f>
        <v>769.014015477214</v>
      </c>
      <c r="W43" s="10">
        <f>TI_RPI_RI_E!W43+TI_RPI_BPI_E!W43+TI_RPI_PT_E!W43+TI_RPI_IT_E!W43+TI_RPI_DU_E!W43+TI_RPI_PII_E!W43</f>
        <v>1394.305932932072</v>
      </c>
      <c r="X43" s="10">
        <f>TI_RPI_RI_E!X43+TI_RPI_BPI_E!X43+TI_RPI_PT_E!X43+TI_RPI_IT_E!X43+TI_RPI_DU_E!X43+TI_RPI_PII_E!X43</f>
        <v>780.24024075666375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50.635339638864998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21.018400687876181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11.45503009458298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1.0413585554600171</v>
      </c>
      <c r="L45" s="10">
        <f>TI_RPI_RI_E!L45+TI_RPI_BPI_E!L45+TI_RPI_PT_E!L45+TI_RPI_IT_E!L45+TI_RPI_DU_E!L45+TI_RPI_PII_E!L45</f>
        <v>71.854428202923472</v>
      </c>
      <c r="M45" s="10">
        <f>TI_RPI_RI_E!M45+TI_RPI_BPI_E!M45+TI_RPI_PT_E!M45+TI_RPI_IT_E!M45+TI_RPI_DU_E!M45+TI_RPI_PII_E!M45</f>
        <v>89.557695614789338</v>
      </c>
      <c r="N45" s="10">
        <f>TI_RPI_RI_E!N45+TI_RPI_BPI_E!N45+TI_RPI_PT_E!N45+TI_RPI_IT_E!N45+TI_RPI_DU_E!N45+TI_RPI_PII_E!N45</f>
        <v>103.09544282029231</v>
      </c>
      <c r="O45" s="10">
        <f>TI_RPI_RI_E!O45+TI_RPI_BPI_E!O45+TI_RPI_PT_E!O45+TI_RPI_IT_E!O45+TI_RPI_DU_E!O45+TI_RPI_PII_E!O45</f>
        <v>54.151160791057613</v>
      </c>
      <c r="P45" s="10">
        <f>TI_RPI_RI_E!P45+TI_RPI_BPI_E!P45+TI_RPI_PT_E!P45+TI_RPI_IT_E!P45+TI_RPI_DU_E!P45+TI_RPI_PII_E!P45</f>
        <v>48.944282029234728</v>
      </c>
      <c r="Q45" s="10">
        <f>TI_RPI_RI_E!Q45+TI_RPI_BPI_E!Q45+TI_RPI_PT_E!Q45+TI_RPI_IT_E!Q45+TI_RPI_DU_E!Q45+TI_RPI_PII_E!Q45</f>
        <v>62.482115219260528</v>
      </c>
      <c r="R45" s="10">
        <f>TI_RPI_RI_E!R45+TI_RPI_BPI_E!R45+TI_RPI_PT_E!R45+TI_RPI_IT_E!R45+TI_RPI_DU_E!R45+TI_RPI_PII_E!R45</f>
        <v>72.895786758383494</v>
      </c>
      <c r="S45" s="10">
        <f>TI_RPI_RI_E!S45+TI_RPI_BPI_E!S45+TI_RPI_PT_E!S45+TI_RPI_IT_E!S45+TI_RPI_DU_E!S45+TI_RPI_PII_E!S45</f>
        <v>63.52347377472055</v>
      </c>
      <c r="T45" s="10">
        <f>TI_RPI_RI_E!T45+TI_RPI_BPI_E!T45+TI_RPI_PT_E!T45+TI_RPI_IT_E!T45+TI_RPI_DU_E!T45+TI_RPI_PII_E!T45</f>
        <v>51.651848667239904</v>
      </c>
      <c r="U45" s="10">
        <f>TI_RPI_RI_E!U45+TI_RPI_BPI_E!U45+TI_RPI_PT_E!U45+TI_RPI_IT_E!U45+TI_RPI_DU_E!U45+TI_RPI_PII_E!U45</f>
        <v>43.425021496130697</v>
      </c>
      <c r="V45" s="10">
        <f>TI_RPI_RI_E!V45+TI_RPI_BPI_E!V45+TI_RPI_PT_E!V45+TI_RPI_IT_E!V45+TI_RPI_DU_E!V45+TI_RPI_PII_E!V45</f>
        <v>43.945743766122092</v>
      </c>
      <c r="W45" s="10">
        <f>TI_RPI_RI_E!W45+TI_RPI_BPI_E!W45+TI_RPI_PT_E!W45+TI_RPI_IT_E!W45+TI_RPI_DU_E!W45+TI_RPI_PII_E!W45</f>
        <v>45.799656061908848</v>
      </c>
      <c r="X45" s="10">
        <f>TI_RPI_RI_E!X45+TI_RPI_BPI_E!X45+TI_RPI_PT_E!X45+TI_RPI_IT_E!X45+TI_RPI_DU_E!X45+TI_RPI_PII_E!X45</f>
        <v>49.352278589853817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2.00627687016337</v>
      </c>
      <c r="L46" s="10">
        <f>TI_RPI_RI_E!L46+TI_RPI_BPI_E!L46+TI_RPI_PT_E!L46+TI_RPI_IT_E!L46+TI_RPI_DU_E!L46+TI_RPI_PII_E!L46</f>
        <v>6.0189165950128984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0.20060189165950129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9.604471195184866E-2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37.259931212381773</v>
      </c>
      <c r="L47" s="10">
        <f>TI_RPI_RI_E!L47+TI_RPI_BPI_E!L47+TI_RPI_PT_E!L47+TI_RPI_IT_E!L47+TI_RPI_DU_E!L47+TI_RPI_PII_E!L47</f>
        <v>3.7259673258813408</v>
      </c>
      <c r="M47" s="10">
        <f>TI_RPI_RI_E!M47+TI_RPI_BPI_E!M47+TI_RPI_PT_E!M47+TI_RPI_IT_E!M47+TI_RPI_DU_E!M47+TI_RPI_PII_E!M47</f>
        <v>3.7259673258813408</v>
      </c>
      <c r="N47" s="10">
        <f>TI_RPI_RI_E!N47+TI_RPI_BPI_E!N47+TI_RPI_PT_E!N47+TI_RPI_IT_E!N47+TI_RPI_DU_E!N47+TI_RPI_PII_E!N47</f>
        <v>10.24651762682717</v>
      </c>
      <c r="O47" s="10">
        <f>TI_RPI_RI_E!O47+TI_RPI_BPI_E!O47+TI_RPI_PT_E!O47+TI_RPI_IT_E!O47+TI_RPI_DU_E!O47+TI_RPI_PII_E!O47</f>
        <v>1.863026655202064</v>
      </c>
      <c r="P47" s="10">
        <f>TI_RPI_RI_E!P47+TI_RPI_BPI_E!P47+TI_RPI_PT_E!P47+TI_RPI_IT_E!P47+TI_RPI_DU_E!P47+TI_RPI_PII_E!P47</f>
        <v>2.7944969905417021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261.7512467755804</v>
      </c>
      <c r="V47" s="10">
        <f>TI_RPI_RI_E!V47+TI_RPI_BPI_E!V47+TI_RPI_PT_E!V47+TI_RPI_IT_E!V47+TI_RPI_DU_E!V47+TI_RPI_PII_E!V47</f>
        <v>186.76552020636291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258.85924333619948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4113.8816852966474</v>
      </c>
      <c r="D50" s="10">
        <f>TI_RPI_RI_E!D50+TI_RPI_BPI_E!D50+TI_RPI_PT_E!D50+TI_RPI_IT_E!D50+TI_RPI_DU_E!D50+TI_RPI_PII_E!D50</f>
        <v>6513.8053310404121</v>
      </c>
      <c r="E50" s="10">
        <f>TI_RPI_RI_E!E50+TI_RPI_BPI_E!E50+TI_RPI_PT_E!E50+TI_RPI_IT_E!E50+TI_RPI_DU_E!E50+TI_RPI_PII_E!E50</f>
        <v>11679.564402407563</v>
      </c>
      <c r="F50" s="10">
        <f>TI_RPI_RI_E!F50+TI_RPI_BPI_E!F50+TI_RPI_PT_E!F50+TI_RPI_IT_E!F50+TI_RPI_DU_E!F50+TI_RPI_PII_E!F50</f>
        <v>9238.5593293207221</v>
      </c>
      <c r="G50" s="10">
        <f>TI_RPI_RI_E!G50+TI_RPI_BPI_E!G50+TI_RPI_PT_E!G50+TI_RPI_IT_E!G50+TI_RPI_DU_E!G50+TI_RPI_PII_E!G50</f>
        <v>8024.2667239896819</v>
      </c>
      <c r="H50" s="10">
        <f>TI_RPI_RI_E!H50+TI_RPI_BPI_E!H50+TI_RPI_PT_E!H50+TI_RPI_IT_E!H50+TI_RPI_DU_E!H50+TI_RPI_PII_E!H50</f>
        <v>4656.5396388650042</v>
      </c>
      <c r="I50" s="10">
        <f>TI_RPI_RI_E!I50+TI_RPI_BPI_E!I50+TI_RPI_PT_E!I50+TI_RPI_IT_E!I50+TI_RPI_DU_E!I50+TI_RPI_PII_E!I50</f>
        <v>3789.0513327601025</v>
      </c>
      <c r="J50" s="10">
        <f>TI_RPI_RI_E!J50+TI_RPI_BPI_E!J50+TI_RPI_PT_E!J50+TI_RPI_IT_E!J50+TI_RPI_DU_E!J50+TI_RPI_PII_E!J50</f>
        <v>4951.7530524505582</v>
      </c>
      <c r="K50" s="10">
        <f>TI_RPI_RI_E!K50+TI_RPI_BPI_E!K50+TI_RPI_PT_E!K50+TI_RPI_IT_E!K50+TI_RPI_DU_E!K50+TI_RPI_PII_E!K50</f>
        <v>4660.3611349957</v>
      </c>
      <c r="L50" s="10">
        <f>TI_RPI_RI_E!L50+TI_RPI_BPI_E!L50+TI_RPI_PT_E!L50+TI_RPI_IT_E!L50+TI_RPI_DU_E!L50+TI_RPI_PII_E!L50</f>
        <v>5457.1510748065339</v>
      </c>
      <c r="M50" s="10">
        <f>TI_RPI_RI_E!M50+TI_RPI_BPI_E!M50+TI_RPI_PT_E!M50+TI_RPI_IT_E!M50+TI_RPI_DU_E!M50+TI_RPI_PII_E!M50</f>
        <v>4792.2041272570932</v>
      </c>
      <c r="N50" s="10">
        <f>TI_RPI_RI_E!N50+TI_RPI_BPI_E!N50+TI_RPI_PT_E!N50+TI_RPI_IT_E!N50+TI_RPI_DU_E!N50+TI_RPI_PII_E!N50</f>
        <v>5025.317712811694</v>
      </c>
      <c r="O50" s="10">
        <f>TI_RPI_RI_E!O50+TI_RPI_BPI_E!O50+TI_RPI_PT_E!O50+TI_RPI_IT_E!O50+TI_RPI_DU_E!O50+TI_RPI_PII_E!O50</f>
        <v>5312.8881341358556</v>
      </c>
      <c r="P50" s="10">
        <f>TI_RPI_RI_E!P50+TI_RPI_BPI_E!P50+TI_RPI_PT_E!P50+TI_RPI_IT_E!P50+TI_RPI_DU_E!P50+TI_RPI_PII_E!P50</f>
        <v>4946.0208942390354</v>
      </c>
      <c r="Q50" s="10">
        <f>TI_RPI_RI_E!Q50+TI_RPI_BPI_E!Q50+TI_RPI_PT_E!Q50+TI_RPI_IT_E!Q50+TI_RPI_DU_E!Q50+TI_RPI_PII_E!Q50</f>
        <v>4111.9709372312982</v>
      </c>
      <c r="R50" s="10">
        <f>TI_RPI_RI_E!R50+TI_RPI_BPI_E!R50+TI_RPI_PT_E!R50+TI_RPI_IT_E!R50+TI_RPI_DU_E!R50+TI_RPI_PII_E!R50</f>
        <v>4299.2261392949267</v>
      </c>
      <c r="S50" s="10">
        <f>TI_RPI_RI_E!S50+TI_RPI_BPI_E!S50+TI_RPI_PT_E!S50+TI_RPI_IT_E!S50+TI_RPI_DU_E!S50+TI_RPI_PII_E!S50</f>
        <v>3469.9532244196039</v>
      </c>
      <c r="T50" s="10">
        <f>TI_RPI_RI_E!T50+TI_RPI_BPI_E!T50+TI_RPI_PT_E!T50+TI_RPI_IT_E!T50+TI_RPI_DU_E!T50+TI_RPI_PII_E!T50</f>
        <v>3197.1911435941529</v>
      </c>
      <c r="U50" s="10">
        <f>TI_RPI_RI_E!U50+TI_RPI_BPI_E!U50+TI_RPI_PT_E!U50+TI_RPI_IT_E!U50+TI_RPI_DU_E!U50+TI_RPI_PII_E!U50</f>
        <v>2935.9893379191735</v>
      </c>
      <c r="V50" s="10">
        <f>TI_RPI_RI_E!V50+TI_RPI_BPI_E!V50+TI_RPI_PT_E!V50+TI_RPI_IT_E!V50+TI_RPI_DU_E!V50+TI_RPI_PII_E!V50</f>
        <v>4055.3166809974191</v>
      </c>
      <c r="W50" s="10">
        <f>TI_RPI_RI_E!W50+TI_RPI_BPI_E!W50+TI_RPI_PT_E!W50+TI_RPI_IT_E!W50+TI_RPI_DU_E!W50+TI_RPI_PII_E!W50</f>
        <v>3402.2327601031807</v>
      </c>
      <c r="X50" s="10">
        <f>TI_RPI_RI_E!X50+TI_RPI_BPI_E!X50+TI_RPI_PT_E!X50+TI_RPI_IT_E!X50+TI_RPI_DU_E!X50+TI_RPI_PII_E!X50</f>
        <v>4554.5213241616502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38516.780653482369</v>
      </c>
      <c r="D2" s="31">
        <f t="shared" si="0"/>
        <v>40349.422012037823</v>
      </c>
      <c r="E2" s="31">
        <f t="shared" si="0"/>
        <v>46241.727343078237</v>
      </c>
      <c r="F2" s="31">
        <f t="shared" si="0"/>
        <v>45849.956319862424</v>
      </c>
      <c r="G2" s="31">
        <f t="shared" si="0"/>
        <v>43517.941272570934</v>
      </c>
      <c r="H2" s="31">
        <f t="shared" si="0"/>
        <v>37518.790885640585</v>
      </c>
      <c r="I2" s="31">
        <f t="shared" si="0"/>
        <v>37504.293293207222</v>
      </c>
      <c r="J2" s="31">
        <f t="shared" si="0"/>
        <v>39404.879105760963</v>
      </c>
      <c r="K2" s="31">
        <f t="shared" si="0"/>
        <v>38280.606792777297</v>
      </c>
      <c r="L2" s="31">
        <f t="shared" si="0"/>
        <v>35163.437145313845</v>
      </c>
      <c r="M2" s="31">
        <f t="shared" si="0"/>
        <v>35635.848495270853</v>
      </c>
      <c r="N2" s="31">
        <f t="shared" si="0"/>
        <v>33418.5570077386</v>
      </c>
      <c r="O2" s="31">
        <f t="shared" si="0"/>
        <v>35307.118916595013</v>
      </c>
      <c r="P2" s="31">
        <f t="shared" si="0"/>
        <v>32515.826655202061</v>
      </c>
      <c r="Q2" s="31">
        <f t="shared" si="0"/>
        <v>35940.640928632842</v>
      </c>
      <c r="R2" s="31">
        <f t="shared" si="0"/>
        <v>35653.292863284601</v>
      </c>
      <c r="S2" s="31">
        <f t="shared" si="0"/>
        <v>34036.971023215825</v>
      </c>
      <c r="T2" s="31">
        <f t="shared" si="0"/>
        <v>35784.617626827174</v>
      </c>
      <c r="U2" s="31">
        <f t="shared" si="0"/>
        <v>34628.20180567498</v>
      </c>
      <c r="V2" s="31">
        <f t="shared" si="0"/>
        <v>35707.774376612208</v>
      </c>
      <c r="W2" s="31">
        <f t="shared" si="0"/>
        <v>28156.229922613929</v>
      </c>
      <c r="X2" s="31">
        <f t="shared" ref="X2" si="1">SUM(X3,X17,X22,X25,X26,X51,X52,X71,X74,X75,X76)</f>
        <v>31416.36835769561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38516.780653482369</v>
      </c>
      <c r="D26" s="37">
        <f t="shared" si="14"/>
        <v>40349.422012037823</v>
      </c>
      <c r="E26" s="37">
        <f t="shared" si="14"/>
        <v>46241.727343078237</v>
      </c>
      <c r="F26" s="37">
        <f t="shared" si="14"/>
        <v>45849.956319862424</v>
      </c>
      <c r="G26" s="37">
        <f t="shared" si="14"/>
        <v>43517.941272570934</v>
      </c>
      <c r="H26" s="37">
        <f t="shared" si="14"/>
        <v>37518.790885640585</v>
      </c>
      <c r="I26" s="37">
        <f t="shared" si="14"/>
        <v>37504.293293207222</v>
      </c>
      <c r="J26" s="37">
        <f t="shared" si="14"/>
        <v>39404.879105760963</v>
      </c>
      <c r="K26" s="37">
        <f t="shared" si="14"/>
        <v>38280.606792777297</v>
      </c>
      <c r="L26" s="37">
        <f t="shared" si="14"/>
        <v>35163.437145313845</v>
      </c>
      <c r="M26" s="37">
        <f t="shared" si="14"/>
        <v>35635.848495270853</v>
      </c>
      <c r="N26" s="37">
        <f t="shared" si="14"/>
        <v>33418.5570077386</v>
      </c>
      <c r="O26" s="37">
        <f t="shared" si="14"/>
        <v>35307.118916595013</v>
      </c>
      <c r="P26" s="37">
        <f t="shared" si="14"/>
        <v>32515.826655202061</v>
      </c>
      <c r="Q26" s="37">
        <f t="shared" si="14"/>
        <v>35940.640928632842</v>
      </c>
      <c r="R26" s="37">
        <f t="shared" si="14"/>
        <v>35653.292863284601</v>
      </c>
      <c r="S26" s="37">
        <f t="shared" si="14"/>
        <v>34036.971023215825</v>
      </c>
      <c r="T26" s="37">
        <f t="shared" si="14"/>
        <v>35784.617626827174</v>
      </c>
      <c r="U26" s="37">
        <f t="shared" si="14"/>
        <v>34628.20180567498</v>
      </c>
      <c r="V26" s="37">
        <f t="shared" si="14"/>
        <v>35707.774376612208</v>
      </c>
      <c r="W26" s="37">
        <f t="shared" si="14"/>
        <v>28156.229922613929</v>
      </c>
      <c r="X26" s="37">
        <f t="shared" ref="X26" si="15">SUM(X27,X33)</f>
        <v>31416.36835769561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38516.780653482369</v>
      </c>
      <c r="D27" s="29">
        <f t="shared" si="16"/>
        <v>40349.422012037823</v>
      </c>
      <c r="E27" s="29">
        <f t="shared" si="16"/>
        <v>46241.727343078237</v>
      </c>
      <c r="F27" s="29">
        <f t="shared" si="16"/>
        <v>45849.956319862424</v>
      </c>
      <c r="G27" s="29">
        <f t="shared" si="16"/>
        <v>43517.941272570934</v>
      </c>
      <c r="H27" s="29">
        <f t="shared" si="16"/>
        <v>37518.790885640585</v>
      </c>
      <c r="I27" s="29">
        <f t="shared" si="16"/>
        <v>37504.293293207222</v>
      </c>
      <c r="J27" s="29">
        <f t="shared" si="16"/>
        <v>39404.879105760963</v>
      </c>
      <c r="K27" s="29">
        <f t="shared" si="16"/>
        <v>38280.606792777297</v>
      </c>
      <c r="L27" s="29">
        <f t="shared" si="16"/>
        <v>35163.437145313845</v>
      </c>
      <c r="M27" s="29">
        <f t="shared" si="16"/>
        <v>35635.848495270853</v>
      </c>
      <c r="N27" s="29">
        <f t="shared" si="16"/>
        <v>33418.5570077386</v>
      </c>
      <c r="O27" s="29">
        <f t="shared" si="16"/>
        <v>35307.118916595013</v>
      </c>
      <c r="P27" s="29">
        <f t="shared" si="16"/>
        <v>32515.826655202061</v>
      </c>
      <c r="Q27" s="29">
        <f t="shared" si="16"/>
        <v>35940.640928632842</v>
      </c>
      <c r="R27" s="29">
        <f t="shared" si="16"/>
        <v>35653.292863284601</v>
      </c>
      <c r="S27" s="29">
        <f t="shared" si="16"/>
        <v>34036.971023215825</v>
      </c>
      <c r="T27" s="29">
        <f t="shared" si="16"/>
        <v>35784.617626827174</v>
      </c>
      <c r="U27" s="29">
        <f t="shared" si="16"/>
        <v>34628.20180567498</v>
      </c>
      <c r="V27" s="29">
        <f t="shared" si="16"/>
        <v>35707.774376612208</v>
      </c>
      <c r="W27" s="29">
        <f t="shared" si="16"/>
        <v>28156.229922613929</v>
      </c>
      <c r="X27" s="29">
        <f t="shared" ref="X27" si="17">SUM(X28:X32)</f>
        <v>31416.36835769561</v>
      </c>
    </row>
    <row r="28" spans="1:24" ht="11.25" customHeight="1" x14ac:dyDescent="0.2">
      <c r="A28" s="41" t="s">
        <v>45</v>
      </c>
      <c r="B28" s="9" t="s">
        <v>46</v>
      </c>
      <c r="C28" s="10">
        <v>34093.940412725708</v>
      </c>
      <c r="D28" s="10">
        <v>32130.986328460869</v>
      </c>
      <c r="E28" s="10">
        <v>33413.962080825448</v>
      </c>
      <c r="F28" s="10">
        <v>36182.724677558042</v>
      </c>
      <c r="G28" s="10">
        <v>34356.164316423041</v>
      </c>
      <c r="H28" s="10">
        <v>32098.909544282029</v>
      </c>
      <c r="I28" s="10">
        <v>31504.888822012039</v>
      </c>
      <c r="J28" s="10">
        <v>32980.47506448839</v>
      </c>
      <c r="K28" s="10">
        <v>33743.164230438517</v>
      </c>
      <c r="L28" s="10">
        <v>31429.86173688736</v>
      </c>
      <c r="M28" s="10">
        <v>33428.945829750643</v>
      </c>
      <c r="N28" s="10">
        <v>29840.1698194325</v>
      </c>
      <c r="O28" s="10">
        <v>31788.89329320722</v>
      </c>
      <c r="P28" s="10">
        <v>27744.72012037833</v>
      </c>
      <c r="Q28" s="10">
        <v>32341.80206362854</v>
      </c>
      <c r="R28" s="10">
        <v>32286.50765262252</v>
      </c>
      <c r="S28" s="10">
        <v>32242.018572656922</v>
      </c>
      <c r="T28" s="10">
        <v>34352.84196044712</v>
      </c>
      <c r="U28" s="10">
        <v>33239.487016337058</v>
      </c>
      <c r="V28" s="10">
        <v>34651.604041272571</v>
      </c>
      <c r="W28" s="10">
        <v>27585.276268271711</v>
      </c>
      <c r="X28" s="10">
        <v>29134.11427343078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61.536285468615652</v>
      </c>
      <c r="N29" s="10">
        <v>123.07248495270851</v>
      </c>
      <c r="O29" s="10">
        <v>1.0796216680997419</v>
      </c>
      <c r="P29" s="10">
        <v>359.50128976784168</v>
      </c>
      <c r="Q29" s="10">
        <v>261.25915735167672</v>
      </c>
      <c r="R29" s="10">
        <v>48.581255374032672</v>
      </c>
      <c r="S29" s="10">
        <v>49.660877042132419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4422.8402407566637</v>
      </c>
      <c r="D30" s="10">
        <v>8218.4356835769559</v>
      </c>
      <c r="E30" s="10">
        <v>12827.765262252789</v>
      </c>
      <c r="F30" s="10">
        <v>9667.2316423043849</v>
      </c>
      <c r="G30" s="10">
        <v>9161.7769561478926</v>
      </c>
      <c r="H30" s="10">
        <v>5419.8813413585549</v>
      </c>
      <c r="I30" s="10">
        <v>5999.4044711951838</v>
      </c>
      <c r="J30" s="10">
        <v>6424.4040412725708</v>
      </c>
      <c r="K30" s="10">
        <v>4537.4425623387788</v>
      </c>
      <c r="L30" s="10">
        <v>3733.5754084264831</v>
      </c>
      <c r="M30" s="10">
        <v>2145.366380051591</v>
      </c>
      <c r="N30" s="10">
        <v>3455.314703353396</v>
      </c>
      <c r="O30" s="10">
        <v>3517.146001719691</v>
      </c>
      <c r="P30" s="10">
        <v>4411.6052450558891</v>
      </c>
      <c r="Q30" s="10">
        <v>3337.5797076526228</v>
      </c>
      <c r="R30" s="10">
        <v>3318.2039552880478</v>
      </c>
      <c r="S30" s="10">
        <v>1745.2915735167669</v>
      </c>
      <c r="T30" s="10">
        <v>1431.775666380051</v>
      </c>
      <c r="U30" s="10">
        <v>1292.698710232158</v>
      </c>
      <c r="V30" s="10">
        <v>903.11788478073947</v>
      </c>
      <c r="W30" s="10">
        <v>425.92639724849528</v>
      </c>
      <c r="X30" s="10">
        <v>2170.4742046431638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96.016079105760952</v>
      </c>
      <c r="V32" s="10">
        <v>153.05245055889941</v>
      </c>
      <c r="W32" s="10">
        <v>145.02725709372311</v>
      </c>
      <c r="X32" s="10">
        <v>111.7798796216681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841.79810834049863</v>
      </c>
      <c r="M2" s="31">
        <f t="shared" si="0"/>
        <v>783.7394668959588</v>
      </c>
      <c r="N2" s="31">
        <f t="shared" si="0"/>
        <v>778.16947549441102</v>
      </c>
      <c r="O2" s="31">
        <f t="shared" si="0"/>
        <v>707.63353396388641</v>
      </c>
      <c r="P2" s="31">
        <f t="shared" si="0"/>
        <v>879.45924333619951</v>
      </c>
      <c r="Q2" s="31">
        <f t="shared" si="0"/>
        <v>960.06500429922608</v>
      </c>
      <c r="R2" s="31">
        <f t="shared" si="0"/>
        <v>1186.5864144453997</v>
      </c>
      <c r="S2" s="31">
        <f t="shared" si="0"/>
        <v>1235.8747205503009</v>
      </c>
      <c r="T2" s="31">
        <f t="shared" si="0"/>
        <v>1394.3383490971623</v>
      </c>
      <c r="U2" s="31">
        <f t="shared" si="0"/>
        <v>1050.3133276010317</v>
      </c>
      <c r="V2" s="31">
        <f t="shared" si="0"/>
        <v>974.64221840068785</v>
      </c>
      <c r="W2" s="31">
        <f t="shared" si="0"/>
        <v>1093.6880481513326</v>
      </c>
      <c r="X2" s="31">
        <f t="shared" ref="X2" si="1">SUM(X3,X17,X22,X25,X26,X51,X52,X71,X74,X75,X76)</f>
        <v>1208.5948409286327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841.79810834049863</v>
      </c>
      <c r="M26" s="37">
        <f t="shared" si="14"/>
        <v>783.7394668959588</v>
      </c>
      <c r="N26" s="37">
        <f t="shared" si="14"/>
        <v>778.16947549441102</v>
      </c>
      <c r="O26" s="37">
        <f t="shared" si="14"/>
        <v>707.63353396388641</v>
      </c>
      <c r="P26" s="37">
        <f t="shared" si="14"/>
        <v>879.45924333619951</v>
      </c>
      <c r="Q26" s="37">
        <f t="shared" si="14"/>
        <v>960.06500429922608</v>
      </c>
      <c r="R26" s="37">
        <f t="shared" si="14"/>
        <v>1186.5864144453997</v>
      </c>
      <c r="S26" s="37">
        <f t="shared" si="14"/>
        <v>1235.8747205503009</v>
      </c>
      <c r="T26" s="37">
        <f t="shared" si="14"/>
        <v>1394.3383490971623</v>
      </c>
      <c r="U26" s="37">
        <f t="shared" si="14"/>
        <v>1050.3133276010317</v>
      </c>
      <c r="V26" s="37">
        <f t="shared" si="14"/>
        <v>974.64221840068785</v>
      </c>
      <c r="W26" s="37">
        <f t="shared" si="14"/>
        <v>1093.6880481513326</v>
      </c>
      <c r="X26" s="37">
        <f t="shared" ref="X26" si="15">SUM(X27,X33)</f>
        <v>1208.5948409286327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841.79810834049863</v>
      </c>
      <c r="M33" s="29">
        <f t="shared" si="18"/>
        <v>783.7394668959588</v>
      </c>
      <c r="N33" s="29">
        <f t="shared" si="18"/>
        <v>778.16947549441102</v>
      </c>
      <c r="O33" s="29">
        <f t="shared" si="18"/>
        <v>707.63353396388641</v>
      </c>
      <c r="P33" s="29">
        <f t="shared" si="18"/>
        <v>879.45924333619951</v>
      </c>
      <c r="Q33" s="29">
        <f t="shared" si="18"/>
        <v>960.06500429922608</v>
      </c>
      <c r="R33" s="29">
        <f t="shared" si="18"/>
        <v>1186.5864144453997</v>
      </c>
      <c r="S33" s="29">
        <f t="shared" si="18"/>
        <v>1235.8747205503009</v>
      </c>
      <c r="T33" s="29">
        <f t="shared" si="18"/>
        <v>1394.3383490971623</v>
      </c>
      <c r="U33" s="29">
        <f t="shared" si="18"/>
        <v>1050.3133276010317</v>
      </c>
      <c r="V33" s="29">
        <f t="shared" si="18"/>
        <v>974.64221840068785</v>
      </c>
      <c r="W33" s="29">
        <f t="shared" si="18"/>
        <v>1093.6880481513326</v>
      </c>
      <c r="X33" s="29">
        <f t="shared" ref="X33" si="19">SUM(X34:X50)</f>
        <v>1208.5948409286327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135.56895958727429</v>
      </c>
      <c r="M37" s="10">
        <v>111.3977644024076</v>
      </c>
      <c r="N37" s="10">
        <v>90.379277730008596</v>
      </c>
      <c r="O37" s="10">
        <v>84.073774720550304</v>
      </c>
      <c r="P37" s="10">
        <v>150.2818572656922</v>
      </c>
      <c r="Q37" s="10">
        <v>173.40214961306961</v>
      </c>
      <c r="R37" s="10">
        <v>301.61461736887361</v>
      </c>
      <c r="S37" s="10">
        <v>316.32751504729151</v>
      </c>
      <c r="T37" s="10">
        <v>549.52708512467757</v>
      </c>
      <c r="U37" s="10">
        <v>298.5668959587274</v>
      </c>
      <c r="V37" s="10">
        <v>265.4628546861565</v>
      </c>
      <c r="W37" s="10">
        <v>413.60636285468621</v>
      </c>
      <c r="X37" s="10">
        <v>432.01702493551159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71.854428202923472</v>
      </c>
      <c r="M45" s="10">
        <v>89.557695614789338</v>
      </c>
      <c r="N45" s="10">
        <v>103.09544282029231</v>
      </c>
      <c r="O45" s="10">
        <v>54.151160791057613</v>
      </c>
      <c r="P45" s="10">
        <v>48.944282029234728</v>
      </c>
      <c r="Q45" s="10">
        <v>62.482115219260528</v>
      </c>
      <c r="R45" s="10">
        <v>72.895786758383494</v>
      </c>
      <c r="S45" s="10">
        <v>63.52347377472055</v>
      </c>
      <c r="T45" s="10">
        <v>51.651848667239904</v>
      </c>
      <c r="U45" s="10">
        <v>43.425021496130697</v>
      </c>
      <c r="V45" s="10">
        <v>43.945743766122092</v>
      </c>
      <c r="W45" s="10">
        <v>45.799656061908848</v>
      </c>
      <c r="X45" s="10">
        <v>49.352278589853817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634.37472055030094</v>
      </c>
      <c r="M50" s="10">
        <v>582.78400687876183</v>
      </c>
      <c r="N50" s="10">
        <v>584.69475494411006</v>
      </c>
      <c r="O50" s="10">
        <v>569.40859845227851</v>
      </c>
      <c r="P50" s="10">
        <v>680.23310404127255</v>
      </c>
      <c r="Q50" s="10">
        <v>724.18073946689594</v>
      </c>
      <c r="R50" s="10">
        <v>812.07601031814261</v>
      </c>
      <c r="S50" s="10">
        <v>856.02373172828891</v>
      </c>
      <c r="T50" s="10">
        <v>793.15941530524492</v>
      </c>
      <c r="U50" s="10">
        <v>708.32141014617366</v>
      </c>
      <c r="V50" s="10">
        <v>665.23361994840923</v>
      </c>
      <c r="W50" s="10">
        <v>634.28202923473771</v>
      </c>
      <c r="X50" s="10">
        <v>727.22553740326737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4167.7175408426492</v>
      </c>
      <c r="D2" s="31">
        <f t="shared" si="0"/>
        <v>6506.1622527944965</v>
      </c>
      <c r="E2" s="31">
        <f t="shared" si="0"/>
        <v>11712.190713671536</v>
      </c>
      <c r="F2" s="31">
        <f t="shared" si="0"/>
        <v>9230.9162510748065</v>
      </c>
      <c r="G2" s="31">
        <f t="shared" si="0"/>
        <v>8011.8467755803958</v>
      </c>
      <c r="H2" s="31">
        <f t="shared" si="0"/>
        <v>4802.9712811693889</v>
      </c>
      <c r="I2" s="31">
        <f t="shared" si="0"/>
        <v>4686.5099742046423</v>
      </c>
      <c r="J2" s="31">
        <f t="shared" si="0"/>
        <v>5917.1347377472048</v>
      </c>
      <c r="K2" s="31">
        <f t="shared" si="0"/>
        <v>4647.941186586414</v>
      </c>
      <c r="L2" s="31">
        <f t="shared" si="0"/>
        <v>4822.7763542562334</v>
      </c>
      <c r="M2" s="31">
        <f t="shared" si="0"/>
        <v>4209.4201203783314</v>
      </c>
      <c r="N2" s="31">
        <f t="shared" si="0"/>
        <v>4401.4521926053312</v>
      </c>
      <c r="O2" s="31">
        <f t="shared" si="0"/>
        <v>4728.1933791917454</v>
      </c>
      <c r="P2" s="31">
        <f t="shared" si="0"/>
        <v>4243.8139294926896</v>
      </c>
      <c r="Q2" s="31">
        <f t="shared" si="0"/>
        <v>3401.1417024935508</v>
      </c>
      <c r="R2" s="31">
        <f t="shared" si="0"/>
        <v>3487.1501289767839</v>
      </c>
      <c r="S2" s="31">
        <f t="shared" si="0"/>
        <v>2613.9294926913149</v>
      </c>
      <c r="T2" s="31">
        <f t="shared" si="0"/>
        <v>2404.0317282889082</v>
      </c>
      <c r="U2" s="31">
        <f t="shared" si="0"/>
        <v>2227.667927773</v>
      </c>
      <c r="V2" s="31">
        <f t="shared" si="0"/>
        <v>1750.07162510748</v>
      </c>
      <c r="W2" s="31">
        <f t="shared" si="0"/>
        <v>1410.5717970765261</v>
      </c>
      <c r="X2" s="31">
        <f t="shared" ref="X2" si="1">SUM(X3,X17,X22,X25,X26,X51,X52,X71,X74,X75,X76)</f>
        <v>2819.4153052450561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4167.7175408426492</v>
      </c>
      <c r="D26" s="37">
        <f t="shared" si="14"/>
        <v>6506.1622527944965</v>
      </c>
      <c r="E26" s="37">
        <f t="shared" si="14"/>
        <v>11712.190713671536</v>
      </c>
      <c r="F26" s="37">
        <f t="shared" si="14"/>
        <v>9230.9162510748065</v>
      </c>
      <c r="G26" s="37">
        <f t="shared" si="14"/>
        <v>8011.8467755803958</v>
      </c>
      <c r="H26" s="37">
        <f t="shared" si="14"/>
        <v>4802.9712811693889</v>
      </c>
      <c r="I26" s="37">
        <f t="shared" si="14"/>
        <v>4686.5099742046423</v>
      </c>
      <c r="J26" s="37">
        <f t="shared" si="14"/>
        <v>5917.1347377472048</v>
      </c>
      <c r="K26" s="37">
        <f t="shared" si="14"/>
        <v>4647.941186586414</v>
      </c>
      <c r="L26" s="37">
        <f t="shared" si="14"/>
        <v>4822.7763542562334</v>
      </c>
      <c r="M26" s="37">
        <f t="shared" si="14"/>
        <v>4209.4201203783314</v>
      </c>
      <c r="N26" s="37">
        <f t="shared" si="14"/>
        <v>4401.4521926053312</v>
      </c>
      <c r="O26" s="37">
        <f t="shared" si="14"/>
        <v>4728.1933791917454</v>
      </c>
      <c r="P26" s="37">
        <f t="shared" si="14"/>
        <v>4243.8139294926896</v>
      </c>
      <c r="Q26" s="37">
        <f t="shared" si="14"/>
        <v>3401.1417024935508</v>
      </c>
      <c r="R26" s="37">
        <f t="shared" si="14"/>
        <v>3487.1501289767839</v>
      </c>
      <c r="S26" s="37">
        <f t="shared" si="14"/>
        <v>2613.9294926913149</v>
      </c>
      <c r="T26" s="37">
        <f t="shared" si="14"/>
        <v>2404.0317282889082</v>
      </c>
      <c r="U26" s="37">
        <f t="shared" si="14"/>
        <v>2227.667927773</v>
      </c>
      <c r="V26" s="37">
        <f t="shared" si="14"/>
        <v>1750.07162510748</v>
      </c>
      <c r="W26" s="37">
        <f t="shared" si="14"/>
        <v>1410.5717970765261</v>
      </c>
      <c r="X26" s="37">
        <f t="shared" ref="X26" si="15">SUM(X27,X33)</f>
        <v>2819.4153052450561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4167.7175408426492</v>
      </c>
      <c r="D33" s="29">
        <f t="shared" si="18"/>
        <v>6506.1622527944965</v>
      </c>
      <c r="E33" s="29">
        <f t="shared" si="18"/>
        <v>11712.190713671536</v>
      </c>
      <c r="F33" s="29">
        <f t="shared" si="18"/>
        <v>9230.9162510748065</v>
      </c>
      <c r="G33" s="29">
        <f t="shared" si="18"/>
        <v>8011.8467755803958</v>
      </c>
      <c r="H33" s="29">
        <f t="shared" si="18"/>
        <v>4802.9712811693889</v>
      </c>
      <c r="I33" s="29">
        <f t="shared" si="18"/>
        <v>4686.5099742046423</v>
      </c>
      <c r="J33" s="29">
        <f t="shared" si="18"/>
        <v>5917.1347377472048</v>
      </c>
      <c r="K33" s="29">
        <f t="shared" si="18"/>
        <v>4647.941186586414</v>
      </c>
      <c r="L33" s="29">
        <f t="shared" si="18"/>
        <v>4822.7763542562334</v>
      </c>
      <c r="M33" s="29">
        <f t="shared" si="18"/>
        <v>4209.4201203783314</v>
      </c>
      <c r="N33" s="29">
        <f t="shared" si="18"/>
        <v>4401.4521926053312</v>
      </c>
      <c r="O33" s="29">
        <f t="shared" si="18"/>
        <v>4728.1933791917454</v>
      </c>
      <c r="P33" s="29">
        <f t="shared" si="18"/>
        <v>4243.8139294926896</v>
      </c>
      <c r="Q33" s="29">
        <f t="shared" si="18"/>
        <v>3401.1417024935508</v>
      </c>
      <c r="R33" s="29">
        <f t="shared" si="18"/>
        <v>3487.1501289767839</v>
      </c>
      <c r="S33" s="29">
        <f t="shared" si="18"/>
        <v>2613.9294926913149</v>
      </c>
      <c r="T33" s="29">
        <f t="shared" si="18"/>
        <v>2404.0317282889082</v>
      </c>
      <c r="U33" s="29">
        <f t="shared" si="18"/>
        <v>2227.667927773</v>
      </c>
      <c r="V33" s="29">
        <f t="shared" si="18"/>
        <v>1750.07162510748</v>
      </c>
      <c r="W33" s="29">
        <f t="shared" si="18"/>
        <v>1410.5717970765261</v>
      </c>
      <c r="X33" s="29">
        <f t="shared" ref="X33" si="19">SUM(X34:X50)</f>
        <v>2819.4153052450561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53.835855546001717</v>
      </c>
      <c r="D36" s="10">
        <v>0</v>
      </c>
      <c r="E36" s="10">
        <v>1.098710232158211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13.351504729148751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160.76242476354261</v>
      </c>
      <c r="I43" s="10">
        <v>913.70017196904553</v>
      </c>
      <c r="J43" s="10">
        <v>977.80163370593289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36.304557179707651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4113.8816852966474</v>
      </c>
      <c r="D50" s="10">
        <v>6506.1622527944965</v>
      </c>
      <c r="E50" s="10">
        <v>11674.78744625967</v>
      </c>
      <c r="F50" s="10">
        <v>9230.9162510748065</v>
      </c>
      <c r="G50" s="10">
        <v>8011.8467755803958</v>
      </c>
      <c r="H50" s="10">
        <v>4642.2088564058467</v>
      </c>
      <c r="I50" s="10">
        <v>3772.8098022355971</v>
      </c>
      <c r="J50" s="10">
        <v>4939.3331040412722</v>
      </c>
      <c r="K50" s="10">
        <v>4647.941186586414</v>
      </c>
      <c r="L50" s="10">
        <v>4822.7763542562334</v>
      </c>
      <c r="M50" s="10">
        <v>4209.4201203783314</v>
      </c>
      <c r="N50" s="10">
        <v>4401.4521926053312</v>
      </c>
      <c r="O50" s="10">
        <v>4728.1933791917454</v>
      </c>
      <c r="P50" s="10">
        <v>4243.8139294926896</v>
      </c>
      <c r="Q50" s="10">
        <v>3387.7901977644019</v>
      </c>
      <c r="R50" s="10">
        <v>3487.1501289767839</v>
      </c>
      <c r="S50" s="10">
        <v>2613.9294926913149</v>
      </c>
      <c r="T50" s="10">
        <v>2404.0317282889082</v>
      </c>
      <c r="U50" s="10">
        <v>2227.667927773</v>
      </c>
      <c r="V50" s="10">
        <v>1750.07162510748</v>
      </c>
      <c r="W50" s="10">
        <v>1410.5717970765261</v>
      </c>
      <c r="X50" s="10">
        <v>2819.4153052450561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44.420550300945834</v>
      </c>
      <c r="D2" s="31">
        <f t="shared" si="0"/>
        <v>70.746087704213238</v>
      </c>
      <c r="E2" s="31">
        <f t="shared" si="0"/>
        <v>101.5334479793637</v>
      </c>
      <c r="F2" s="31">
        <f t="shared" si="0"/>
        <v>119.90060189165948</v>
      </c>
      <c r="G2" s="31">
        <f t="shared" si="0"/>
        <v>69.800257953568348</v>
      </c>
      <c r="H2" s="31">
        <f t="shared" si="0"/>
        <v>40.212123817712808</v>
      </c>
      <c r="I2" s="31">
        <f t="shared" si="0"/>
        <v>67.856147893379188</v>
      </c>
      <c r="J2" s="31">
        <f t="shared" si="0"/>
        <v>104.35167669819432</v>
      </c>
      <c r="K2" s="31">
        <f t="shared" si="0"/>
        <v>174.77773000859844</v>
      </c>
      <c r="L2" s="31">
        <f t="shared" si="0"/>
        <v>246.03508168529657</v>
      </c>
      <c r="M2" s="31">
        <f t="shared" si="0"/>
        <v>774.06139294926902</v>
      </c>
      <c r="N2" s="31">
        <f t="shared" si="0"/>
        <v>813.08409286328458</v>
      </c>
      <c r="O2" s="31">
        <f t="shared" si="0"/>
        <v>395.00335339638872</v>
      </c>
      <c r="P2" s="31">
        <f t="shared" si="0"/>
        <v>713.2894239036973</v>
      </c>
      <c r="Q2" s="31">
        <f t="shared" si="0"/>
        <v>930.9735167669819</v>
      </c>
      <c r="R2" s="31">
        <f t="shared" si="0"/>
        <v>310.07446259673259</v>
      </c>
      <c r="S2" s="31">
        <f t="shared" si="0"/>
        <v>410.99165950128963</v>
      </c>
      <c r="T2" s="31">
        <f t="shared" si="0"/>
        <v>739.66560619088557</v>
      </c>
      <c r="U2" s="31">
        <f t="shared" si="0"/>
        <v>1118.0190025795355</v>
      </c>
      <c r="V2" s="31">
        <f t="shared" si="0"/>
        <v>2621.4191745485805</v>
      </c>
      <c r="W2" s="31">
        <f t="shared" si="0"/>
        <v>2884.4519346517618</v>
      </c>
      <c r="X2" s="31">
        <f t="shared" ref="X2" si="1">SUM(X3,X17,X22,X25,X26,X51,X52,X71,X74,X75,X76)</f>
        <v>2155.6298366294063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44.420550300945834</v>
      </c>
      <c r="D26" s="37">
        <f t="shared" si="14"/>
        <v>70.746087704213238</v>
      </c>
      <c r="E26" s="37">
        <f t="shared" si="14"/>
        <v>101.5334479793637</v>
      </c>
      <c r="F26" s="37">
        <f t="shared" si="14"/>
        <v>119.90060189165948</v>
      </c>
      <c r="G26" s="37">
        <f t="shared" si="14"/>
        <v>69.800257953568348</v>
      </c>
      <c r="H26" s="37">
        <f t="shared" si="14"/>
        <v>40.212123817712808</v>
      </c>
      <c r="I26" s="37">
        <f t="shared" si="14"/>
        <v>67.856147893379188</v>
      </c>
      <c r="J26" s="37">
        <f t="shared" si="14"/>
        <v>104.35167669819432</v>
      </c>
      <c r="K26" s="37">
        <f t="shared" si="14"/>
        <v>174.77773000859844</v>
      </c>
      <c r="L26" s="37">
        <f t="shared" si="14"/>
        <v>246.03508168529657</v>
      </c>
      <c r="M26" s="37">
        <f t="shared" si="14"/>
        <v>774.06139294926902</v>
      </c>
      <c r="N26" s="37">
        <f t="shared" si="14"/>
        <v>813.08409286328458</v>
      </c>
      <c r="O26" s="37">
        <f t="shared" si="14"/>
        <v>395.00335339638872</v>
      </c>
      <c r="P26" s="37">
        <f t="shared" si="14"/>
        <v>713.2894239036973</v>
      </c>
      <c r="Q26" s="37">
        <f t="shared" si="14"/>
        <v>930.9735167669819</v>
      </c>
      <c r="R26" s="37">
        <f t="shared" si="14"/>
        <v>310.07446259673259</v>
      </c>
      <c r="S26" s="37">
        <f t="shared" si="14"/>
        <v>410.99165950128963</v>
      </c>
      <c r="T26" s="37">
        <f t="shared" si="14"/>
        <v>739.66560619088557</v>
      </c>
      <c r="U26" s="37">
        <f t="shared" si="14"/>
        <v>1118.0190025795355</v>
      </c>
      <c r="V26" s="37">
        <f t="shared" si="14"/>
        <v>2621.4191745485805</v>
      </c>
      <c r="W26" s="37">
        <f t="shared" si="14"/>
        <v>2884.4519346517618</v>
      </c>
      <c r="X26" s="37">
        <f t="shared" ref="X26" si="15">SUM(X27,X33)</f>
        <v>2155.6298366294063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346.54625967325882</v>
      </c>
      <c r="R27" s="29">
        <f t="shared" si="16"/>
        <v>82.048323301805667</v>
      </c>
      <c r="S27" s="29">
        <f t="shared" si="16"/>
        <v>12.95503009458298</v>
      </c>
      <c r="T27" s="29">
        <f t="shared" si="16"/>
        <v>24.614531384350819</v>
      </c>
      <c r="U27" s="29">
        <f t="shared" si="16"/>
        <v>23.10309544282029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346.54625967325882</v>
      </c>
      <c r="R29" s="10">
        <v>82.048323301805667</v>
      </c>
      <c r="S29" s="10">
        <v>12.95503009458298</v>
      </c>
      <c r="T29" s="10">
        <v>24.614531384350819</v>
      </c>
      <c r="U29" s="10">
        <v>23.10309544282029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44.420550300945834</v>
      </c>
      <c r="D33" s="29">
        <f t="shared" si="18"/>
        <v>70.746087704213238</v>
      </c>
      <c r="E33" s="29">
        <f t="shared" si="18"/>
        <v>101.5334479793637</v>
      </c>
      <c r="F33" s="29">
        <f t="shared" si="18"/>
        <v>119.90060189165948</v>
      </c>
      <c r="G33" s="29">
        <f t="shared" si="18"/>
        <v>69.800257953568348</v>
      </c>
      <c r="H33" s="29">
        <f t="shared" si="18"/>
        <v>40.212123817712808</v>
      </c>
      <c r="I33" s="29">
        <f t="shared" si="18"/>
        <v>67.856147893379188</v>
      </c>
      <c r="J33" s="29">
        <f t="shared" si="18"/>
        <v>104.35167669819432</v>
      </c>
      <c r="K33" s="29">
        <f t="shared" si="18"/>
        <v>174.77773000859844</v>
      </c>
      <c r="L33" s="29">
        <f t="shared" si="18"/>
        <v>246.03508168529657</v>
      </c>
      <c r="M33" s="29">
        <f t="shared" si="18"/>
        <v>774.06139294926902</v>
      </c>
      <c r="N33" s="29">
        <f t="shared" si="18"/>
        <v>813.08409286328458</v>
      </c>
      <c r="O33" s="29">
        <f t="shared" si="18"/>
        <v>395.00335339638872</v>
      </c>
      <c r="P33" s="29">
        <f t="shared" si="18"/>
        <v>713.2894239036973</v>
      </c>
      <c r="Q33" s="29">
        <f t="shared" si="18"/>
        <v>584.42725709372303</v>
      </c>
      <c r="R33" s="29">
        <f t="shared" si="18"/>
        <v>228.02613929492691</v>
      </c>
      <c r="S33" s="29">
        <f t="shared" si="18"/>
        <v>398.03662940670665</v>
      </c>
      <c r="T33" s="29">
        <f t="shared" si="18"/>
        <v>715.05107480653476</v>
      </c>
      <c r="U33" s="29">
        <f t="shared" si="18"/>
        <v>1094.9159071367153</v>
      </c>
      <c r="V33" s="29">
        <f t="shared" si="18"/>
        <v>2621.4191745485805</v>
      </c>
      <c r="W33" s="29">
        <f t="shared" si="18"/>
        <v>2884.4519346517618</v>
      </c>
      <c r="X33" s="29">
        <f t="shared" ref="X33" si="19">SUM(X34:X50)</f>
        <v>2155.6298366294063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7.690799656061909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3.2960447119518479</v>
      </c>
      <c r="L36" s="10">
        <v>0</v>
      </c>
      <c r="M36" s="10">
        <v>0</v>
      </c>
      <c r="N36" s="10">
        <v>6.592175408426483</v>
      </c>
      <c r="O36" s="10">
        <v>0</v>
      </c>
      <c r="P36" s="10">
        <v>0</v>
      </c>
      <c r="Q36" s="10">
        <v>0</v>
      </c>
      <c r="R36" s="10">
        <v>1.098710232158211</v>
      </c>
      <c r="S36" s="10">
        <v>0</v>
      </c>
      <c r="T36" s="10">
        <v>0</v>
      </c>
      <c r="U36" s="10">
        <v>0.1098882201203783</v>
      </c>
      <c r="V36" s="10">
        <v>19.007394668959591</v>
      </c>
      <c r="W36" s="10">
        <v>112.2963026655202</v>
      </c>
      <c r="X36" s="10">
        <v>72.416423043852106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56.749785038693027</v>
      </c>
      <c r="F37" s="10">
        <v>71.462682717110908</v>
      </c>
      <c r="G37" s="10">
        <v>0</v>
      </c>
      <c r="H37" s="10">
        <v>11.560103181427341</v>
      </c>
      <c r="I37" s="10">
        <v>19.96749785038693</v>
      </c>
      <c r="J37" s="10">
        <v>72.513585554600169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6.3055030094582971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9.4169389509888219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4.1081685296646597</v>
      </c>
      <c r="D40" s="10">
        <v>5.135167669819432</v>
      </c>
      <c r="E40" s="10">
        <v>18.486672398968189</v>
      </c>
      <c r="F40" s="10">
        <v>10.27033533963886</v>
      </c>
      <c r="G40" s="10">
        <v>12.32441960447119</v>
      </c>
      <c r="H40" s="10">
        <v>8.2163370593293195</v>
      </c>
      <c r="I40" s="10">
        <v>11.297420464316421</v>
      </c>
      <c r="J40" s="10">
        <v>9.2433361994840926</v>
      </c>
      <c r="K40" s="10">
        <v>0</v>
      </c>
      <c r="L40" s="10">
        <v>7.1892519346517627</v>
      </c>
      <c r="M40" s="10">
        <v>91.406362854686151</v>
      </c>
      <c r="N40" s="10">
        <v>180.75855546001719</v>
      </c>
      <c r="O40" s="10">
        <v>21.56775580395529</v>
      </c>
      <c r="P40" s="10">
        <v>64.70335339638865</v>
      </c>
      <c r="Q40" s="10">
        <v>42.108512467755801</v>
      </c>
      <c r="R40" s="10">
        <v>3.0810834049871021</v>
      </c>
      <c r="S40" s="10">
        <v>0</v>
      </c>
      <c r="T40" s="10">
        <v>40.157179707652617</v>
      </c>
      <c r="U40" s="10">
        <v>48.168013757523639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7.1892519346517627</v>
      </c>
      <c r="E41" s="10">
        <v>7.1892519346517627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11.560103181427341</v>
      </c>
      <c r="D42" s="10">
        <v>43.087790197764399</v>
      </c>
      <c r="E42" s="10">
        <v>0</v>
      </c>
      <c r="F42" s="10">
        <v>0</v>
      </c>
      <c r="G42" s="10">
        <v>40.985984522785891</v>
      </c>
      <c r="H42" s="10">
        <v>0</v>
      </c>
      <c r="I42" s="10">
        <v>0</v>
      </c>
      <c r="J42" s="10">
        <v>0</v>
      </c>
      <c r="K42" s="10">
        <v>118.7541702493551</v>
      </c>
      <c r="L42" s="10">
        <v>208.08254514187439</v>
      </c>
      <c r="M42" s="10">
        <v>8.4073946689595864</v>
      </c>
      <c r="N42" s="10">
        <v>45.18968185726569</v>
      </c>
      <c r="O42" s="10">
        <v>5.2546001719690452</v>
      </c>
      <c r="P42" s="10">
        <v>3.1527944969905422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6.6208082545141869</v>
      </c>
      <c r="W42" s="10">
        <v>11.05382631126397</v>
      </c>
      <c r="X42" s="10">
        <v>36.137403267411862</v>
      </c>
    </row>
    <row r="43" spans="1:24" ht="11.25" customHeight="1" x14ac:dyDescent="0.2">
      <c r="A43" s="41" t="s">
        <v>73</v>
      </c>
      <c r="B43" s="9" t="s">
        <v>74</v>
      </c>
      <c r="C43" s="10">
        <v>17.29724849527085</v>
      </c>
      <c r="D43" s="10">
        <v>0</v>
      </c>
      <c r="E43" s="10">
        <v>0</v>
      </c>
      <c r="F43" s="10">
        <v>30.524505588993978</v>
      </c>
      <c r="G43" s="10">
        <v>4.0699054170249349</v>
      </c>
      <c r="H43" s="10">
        <v>6.1049011177987964</v>
      </c>
      <c r="I43" s="10">
        <v>20.349699054170252</v>
      </c>
      <c r="J43" s="10">
        <v>10.17480653482373</v>
      </c>
      <c r="K43" s="10">
        <v>0</v>
      </c>
      <c r="L43" s="10">
        <v>0</v>
      </c>
      <c r="M43" s="10">
        <v>670.52166809974199</v>
      </c>
      <c r="N43" s="10">
        <v>531.12639724849521</v>
      </c>
      <c r="O43" s="10">
        <v>351.03181427343083</v>
      </c>
      <c r="P43" s="10">
        <v>620.6649183147033</v>
      </c>
      <c r="Q43" s="10">
        <v>542.31874462596727</v>
      </c>
      <c r="R43" s="10">
        <v>223.8463456577816</v>
      </c>
      <c r="S43" s="10">
        <v>391.73112639724837</v>
      </c>
      <c r="T43" s="10">
        <v>674.69329320722261</v>
      </c>
      <c r="U43" s="10">
        <v>784.88675838349093</v>
      </c>
      <c r="V43" s="10">
        <v>769.014015477214</v>
      </c>
      <c r="W43" s="10">
        <v>1394.305932932072</v>
      </c>
      <c r="X43" s="10">
        <v>780.24024075666375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14.33078245915735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21.018400687876181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11.45503009458298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1.0413585554600171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2.00627687016337</v>
      </c>
      <c r="L46" s="10">
        <v>6.0189165950128984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0.20060189165950129</v>
      </c>
      <c r="U46" s="10">
        <v>0</v>
      </c>
      <c r="V46" s="10">
        <v>0</v>
      </c>
      <c r="W46" s="10">
        <v>0</v>
      </c>
      <c r="X46" s="10">
        <v>9.604471195184866E-2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37.259931212381773</v>
      </c>
      <c r="L47" s="10">
        <v>3.7259673258813408</v>
      </c>
      <c r="M47" s="10">
        <v>3.7259673258813408</v>
      </c>
      <c r="N47" s="10">
        <v>10.24651762682717</v>
      </c>
      <c r="O47" s="10">
        <v>1.863026655202064</v>
      </c>
      <c r="P47" s="10">
        <v>2.7944969905417021</v>
      </c>
      <c r="Q47" s="10">
        <v>0</v>
      </c>
      <c r="R47" s="10">
        <v>0</v>
      </c>
      <c r="S47" s="10">
        <v>0</v>
      </c>
      <c r="T47" s="10">
        <v>0</v>
      </c>
      <c r="U47" s="10">
        <v>261.7512467755804</v>
      </c>
      <c r="V47" s="10">
        <v>186.76552020636291</v>
      </c>
      <c r="W47" s="10">
        <v>0</v>
      </c>
      <c r="X47" s="10">
        <v>258.85924333619948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7.643078245915734</v>
      </c>
      <c r="E50" s="10">
        <v>4.7769561478933786</v>
      </c>
      <c r="F50" s="10">
        <v>7.643078245915734</v>
      </c>
      <c r="G50" s="10">
        <v>12.419948409286331</v>
      </c>
      <c r="H50" s="10">
        <v>14.33078245915735</v>
      </c>
      <c r="I50" s="10">
        <v>16.241530524505588</v>
      </c>
      <c r="J50" s="10">
        <v>12.419948409286331</v>
      </c>
      <c r="K50" s="10">
        <v>12.419948409286331</v>
      </c>
      <c r="L50" s="10">
        <v>0</v>
      </c>
      <c r="M50" s="10">
        <v>0</v>
      </c>
      <c r="N50" s="10">
        <v>39.170765262252793</v>
      </c>
      <c r="O50" s="10">
        <v>15.28615649183147</v>
      </c>
      <c r="P50" s="10">
        <v>21.97386070507309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1640.01143594153</v>
      </c>
      <c r="W50" s="10">
        <v>1357.378933791917</v>
      </c>
      <c r="X50" s="10">
        <v>1007.880481513327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864.91315563198623</v>
      </c>
      <c r="M2" s="31">
        <f t="shared" si="0"/>
        <v>805.51676698194319</v>
      </c>
      <c r="N2" s="31">
        <f t="shared" si="0"/>
        <v>798.69079965606181</v>
      </c>
      <c r="O2" s="31">
        <f t="shared" si="0"/>
        <v>731.14858125537398</v>
      </c>
      <c r="P2" s="31">
        <f t="shared" si="0"/>
        <v>905.61401547721402</v>
      </c>
      <c r="Q2" s="31">
        <f t="shared" si="0"/>
        <v>1336.2418744625966</v>
      </c>
      <c r="R2" s="31">
        <f t="shared" si="0"/>
        <v>1297.9172828890796</v>
      </c>
      <c r="S2" s="31">
        <f t="shared" si="0"/>
        <v>1281.3414445399831</v>
      </c>
      <c r="T2" s="31">
        <f t="shared" si="0"/>
        <v>1438.1503869303529</v>
      </c>
      <c r="U2" s="31">
        <f t="shared" si="0"/>
        <v>1097.1984522785901</v>
      </c>
      <c r="V2" s="31">
        <f t="shared" si="0"/>
        <v>994.75451418744626</v>
      </c>
      <c r="W2" s="31">
        <f t="shared" si="0"/>
        <v>1115.241186586414</v>
      </c>
      <c r="X2" s="31">
        <f t="shared" ref="X2" si="1">SUM(X3,X17,X22,X25,X26,X51,X52,X71,X74,X75,X76)</f>
        <v>1233.9705073086841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864.91315563198623</v>
      </c>
      <c r="M26" s="37">
        <f t="shared" si="14"/>
        <v>805.51676698194319</v>
      </c>
      <c r="N26" s="37">
        <f t="shared" si="14"/>
        <v>798.69079965606181</v>
      </c>
      <c r="O26" s="37">
        <f t="shared" si="14"/>
        <v>731.14858125537398</v>
      </c>
      <c r="P26" s="37">
        <f t="shared" si="14"/>
        <v>905.61401547721402</v>
      </c>
      <c r="Q26" s="37">
        <f t="shared" si="14"/>
        <v>1336.2418744625966</v>
      </c>
      <c r="R26" s="37">
        <f t="shared" si="14"/>
        <v>1297.9172828890796</v>
      </c>
      <c r="S26" s="37">
        <f t="shared" si="14"/>
        <v>1281.3414445399831</v>
      </c>
      <c r="T26" s="37">
        <f t="shared" si="14"/>
        <v>1438.1503869303529</v>
      </c>
      <c r="U26" s="37">
        <f t="shared" si="14"/>
        <v>1097.1984522785901</v>
      </c>
      <c r="V26" s="37">
        <f t="shared" si="14"/>
        <v>994.75451418744626</v>
      </c>
      <c r="W26" s="37">
        <f t="shared" si="14"/>
        <v>1115.241186586414</v>
      </c>
      <c r="X26" s="37">
        <f t="shared" ref="X26" si="15">SUM(X27,X33)</f>
        <v>1233.9705073086841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864.91315563198623</v>
      </c>
      <c r="M27" s="29">
        <f t="shared" si="16"/>
        <v>805.51676698194319</v>
      </c>
      <c r="N27" s="29">
        <f t="shared" si="16"/>
        <v>798.69079965606181</v>
      </c>
      <c r="O27" s="29">
        <f t="shared" si="16"/>
        <v>731.14858125537398</v>
      </c>
      <c r="P27" s="29">
        <f t="shared" si="16"/>
        <v>905.61401547721402</v>
      </c>
      <c r="Q27" s="29">
        <f t="shared" si="16"/>
        <v>1336.2418744625966</v>
      </c>
      <c r="R27" s="29">
        <f t="shared" si="16"/>
        <v>1297.9172828890796</v>
      </c>
      <c r="S27" s="29">
        <f t="shared" si="16"/>
        <v>1281.3414445399831</v>
      </c>
      <c r="T27" s="29">
        <f t="shared" si="16"/>
        <v>1438.1503869303529</v>
      </c>
      <c r="U27" s="29">
        <f t="shared" si="16"/>
        <v>1097.1984522785901</v>
      </c>
      <c r="V27" s="29">
        <f t="shared" si="16"/>
        <v>994.75451418744626</v>
      </c>
      <c r="W27" s="29">
        <f t="shared" si="16"/>
        <v>1115.241186586414</v>
      </c>
      <c r="X27" s="29">
        <f t="shared" ref="X27" si="17">SUM(X28:X32)</f>
        <v>1233.9705073086841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346.54625967325882</v>
      </c>
      <c r="R29" s="10">
        <v>82.048323301805667</v>
      </c>
      <c r="S29" s="10">
        <v>12.95503009458298</v>
      </c>
      <c r="T29" s="10">
        <v>24.614531384350819</v>
      </c>
      <c r="U29" s="10">
        <v>23.10309544282029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864.91315563198623</v>
      </c>
      <c r="M30" s="10">
        <v>805.51676698194319</v>
      </c>
      <c r="N30" s="10">
        <v>798.69079965606181</v>
      </c>
      <c r="O30" s="10">
        <v>731.14858125537398</v>
      </c>
      <c r="P30" s="10">
        <v>905.61401547721402</v>
      </c>
      <c r="Q30" s="10">
        <v>989.69561478933781</v>
      </c>
      <c r="R30" s="10">
        <v>1215.868959587274</v>
      </c>
      <c r="S30" s="10">
        <v>1268.3864144454001</v>
      </c>
      <c r="T30" s="10">
        <v>1413.535855546002</v>
      </c>
      <c r="U30" s="10">
        <v>1074.09535683577</v>
      </c>
      <c r="V30" s="10">
        <v>994.75451418744626</v>
      </c>
      <c r="W30" s="10">
        <v>1115.241186586414</v>
      </c>
      <c r="X30" s="10">
        <v>1233.9705073086841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905.89475494410999</v>
      </c>
      <c r="M2" s="31">
        <f t="shared" si="0"/>
        <v>842.83938091143591</v>
      </c>
      <c r="N2" s="31">
        <f t="shared" si="0"/>
        <v>837.58478073946685</v>
      </c>
      <c r="O2" s="31">
        <f t="shared" si="0"/>
        <v>765.07119518486672</v>
      </c>
      <c r="P2" s="31">
        <f t="shared" si="0"/>
        <v>947.93155631986235</v>
      </c>
      <c r="Q2" s="31">
        <f t="shared" si="0"/>
        <v>1033.0562338779021</v>
      </c>
      <c r="R2" s="31">
        <f t="shared" si="0"/>
        <v>1268.4627687016341</v>
      </c>
      <c r="S2" s="31">
        <f t="shared" si="0"/>
        <v>1322.0598452278589</v>
      </c>
      <c r="T2" s="31">
        <f t="shared" si="0"/>
        <v>1474.128202923474</v>
      </c>
      <c r="U2" s="31">
        <f t="shared" si="0"/>
        <v>1121.5439380911439</v>
      </c>
      <c r="V2" s="31">
        <f t="shared" si="0"/>
        <v>1041.568701633706</v>
      </c>
      <c r="W2" s="31">
        <f t="shared" si="0"/>
        <v>1168.3003439380909</v>
      </c>
      <c r="X2" s="31">
        <f t="shared" ref="X2" si="1">SUM(X3,X17,X22,X25,X26,X51,X52,X71,X74,X75,X76)</f>
        <v>1293.61203783319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905.89475494410999</v>
      </c>
      <c r="M26" s="37">
        <f t="shared" si="14"/>
        <v>842.83938091143591</v>
      </c>
      <c r="N26" s="37">
        <f t="shared" si="14"/>
        <v>837.58478073946685</v>
      </c>
      <c r="O26" s="37">
        <f t="shared" si="14"/>
        <v>765.07119518486672</v>
      </c>
      <c r="P26" s="37">
        <f t="shared" si="14"/>
        <v>947.93155631986235</v>
      </c>
      <c r="Q26" s="37">
        <f t="shared" si="14"/>
        <v>1033.0562338779021</v>
      </c>
      <c r="R26" s="37">
        <f t="shared" si="14"/>
        <v>1268.4627687016341</v>
      </c>
      <c r="S26" s="37">
        <f t="shared" si="14"/>
        <v>1322.0598452278589</v>
      </c>
      <c r="T26" s="37">
        <f t="shared" si="14"/>
        <v>1474.128202923474</v>
      </c>
      <c r="U26" s="37">
        <f t="shared" si="14"/>
        <v>1121.5439380911439</v>
      </c>
      <c r="V26" s="37">
        <f t="shared" si="14"/>
        <v>1041.568701633706</v>
      </c>
      <c r="W26" s="37">
        <f t="shared" si="14"/>
        <v>1168.3003439380909</v>
      </c>
      <c r="X26" s="37">
        <f t="shared" ref="X26" si="15">SUM(X27,X33)</f>
        <v>1293.61203783319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905.89475494410999</v>
      </c>
      <c r="M33" s="29">
        <f t="shared" si="18"/>
        <v>842.83938091143591</v>
      </c>
      <c r="N33" s="29">
        <f t="shared" si="18"/>
        <v>837.58478073946685</v>
      </c>
      <c r="O33" s="29">
        <f t="shared" si="18"/>
        <v>765.07119518486672</v>
      </c>
      <c r="P33" s="29">
        <f t="shared" si="18"/>
        <v>947.93155631986235</v>
      </c>
      <c r="Q33" s="29">
        <f t="shared" si="18"/>
        <v>1033.0562338779021</v>
      </c>
      <c r="R33" s="29">
        <f t="shared" si="18"/>
        <v>1268.4627687016341</v>
      </c>
      <c r="S33" s="29">
        <f t="shared" si="18"/>
        <v>1322.0598452278589</v>
      </c>
      <c r="T33" s="29">
        <f t="shared" si="18"/>
        <v>1474.128202923474</v>
      </c>
      <c r="U33" s="29">
        <f t="shared" si="18"/>
        <v>1121.5439380911439</v>
      </c>
      <c r="V33" s="29">
        <f t="shared" si="18"/>
        <v>1041.568701633706</v>
      </c>
      <c r="W33" s="29">
        <f t="shared" si="18"/>
        <v>1168.3003439380909</v>
      </c>
      <c r="X33" s="29">
        <f t="shared" ref="X33" si="19">SUM(X34:X50)</f>
        <v>1293.61203783319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905.89475494410999</v>
      </c>
      <c r="M42" s="10">
        <v>842.83938091143591</v>
      </c>
      <c r="N42" s="10">
        <v>837.58478073946685</v>
      </c>
      <c r="O42" s="10">
        <v>765.07119518486672</v>
      </c>
      <c r="P42" s="10">
        <v>947.93155631986235</v>
      </c>
      <c r="Q42" s="10">
        <v>1033.0562338779021</v>
      </c>
      <c r="R42" s="10">
        <v>1268.4627687016341</v>
      </c>
      <c r="S42" s="10">
        <v>1322.0598452278589</v>
      </c>
      <c r="T42" s="10">
        <v>1474.128202923474</v>
      </c>
      <c r="U42" s="10">
        <v>1121.5439380911439</v>
      </c>
      <c r="V42" s="10">
        <v>1041.568701633706</v>
      </c>
      <c r="W42" s="10">
        <v>1168.3003439380909</v>
      </c>
      <c r="X42" s="10">
        <v>1293.61203783319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3.1784178847807389</v>
      </c>
      <c r="D2" s="31">
        <f t="shared" si="0"/>
        <v>5.7276870163370592</v>
      </c>
      <c r="E2" s="31">
        <f t="shared" si="0"/>
        <v>6.4079965606190887</v>
      </c>
      <c r="F2" s="31">
        <f t="shared" si="0"/>
        <v>7.1815133276010306</v>
      </c>
      <c r="G2" s="31">
        <f t="shared" si="0"/>
        <v>6.4546001719690436</v>
      </c>
      <c r="H2" s="31">
        <f t="shared" si="0"/>
        <v>4.3104041272570939</v>
      </c>
      <c r="I2" s="31">
        <f t="shared" si="0"/>
        <v>3.078847807394669</v>
      </c>
      <c r="J2" s="31">
        <f t="shared" si="0"/>
        <v>2.4631126397248488</v>
      </c>
      <c r="K2" s="31">
        <f t="shared" si="0"/>
        <v>4.3104041272570939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3.1784178847807389</v>
      </c>
      <c r="D3" s="34">
        <f t="shared" si="2"/>
        <v>5.7276870163370592</v>
      </c>
      <c r="E3" s="34">
        <f t="shared" si="2"/>
        <v>6.4079965606190887</v>
      </c>
      <c r="F3" s="34">
        <f t="shared" si="2"/>
        <v>7.1815133276010306</v>
      </c>
      <c r="G3" s="34">
        <f t="shared" si="2"/>
        <v>6.4546001719690436</v>
      </c>
      <c r="H3" s="34">
        <f t="shared" si="2"/>
        <v>4.3104041272570939</v>
      </c>
      <c r="I3" s="34">
        <f t="shared" si="2"/>
        <v>3.078847807394669</v>
      </c>
      <c r="J3" s="34">
        <f t="shared" si="2"/>
        <v>2.4631126397248488</v>
      </c>
      <c r="K3" s="34">
        <f t="shared" si="2"/>
        <v>4.3104041272570939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3.1784178847807389</v>
      </c>
      <c r="D4" s="29">
        <f t="shared" si="4"/>
        <v>5.7276870163370592</v>
      </c>
      <c r="E4" s="29">
        <f t="shared" si="4"/>
        <v>6.4079965606190887</v>
      </c>
      <c r="F4" s="29">
        <f t="shared" si="4"/>
        <v>7.1815133276010306</v>
      </c>
      <c r="G4" s="29">
        <f t="shared" si="4"/>
        <v>6.4546001719690436</v>
      </c>
      <c r="H4" s="29">
        <f t="shared" si="4"/>
        <v>4.3104041272570939</v>
      </c>
      <c r="I4" s="29">
        <f t="shared" si="4"/>
        <v>3.078847807394669</v>
      </c>
      <c r="J4" s="29">
        <f t="shared" si="4"/>
        <v>2.4631126397248488</v>
      </c>
      <c r="K4" s="29">
        <f t="shared" si="4"/>
        <v>4.3104041272570939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3.1784178847807389</v>
      </c>
      <c r="D7" s="10">
        <v>5.7276870163370592</v>
      </c>
      <c r="E7" s="10">
        <v>6.4079965606190887</v>
      </c>
      <c r="F7" s="10">
        <v>7.1815133276010306</v>
      </c>
      <c r="G7" s="10">
        <v>6.4546001719690436</v>
      </c>
      <c r="H7" s="10">
        <v>4.3104041272570939</v>
      </c>
      <c r="I7" s="10">
        <v>3.078847807394669</v>
      </c>
      <c r="J7" s="10">
        <v>2.4631126397248488</v>
      </c>
      <c r="K7" s="10">
        <v>4.3104041272570939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4.0584694754944098E-2</v>
      </c>
      <c r="V2" s="31">
        <f t="shared" si="0"/>
        <v>0.28426483233018057</v>
      </c>
      <c r="W2" s="31">
        <f t="shared" si="0"/>
        <v>1.1798796216681</v>
      </c>
      <c r="X2" s="31">
        <f t="shared" ref="X2" si="1">SUM(X3,X17,X22,X25,X26,X51,X52,X71,X74,X75,X76)</f>
        <v>6.7832330180567491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4.0584694754944098E-2</v>
      </c>
      <c r="V52" s="37">
        <f t="shared" si="20"/>
        <v>0.28426483233018057</v>
      </c>
      <c r="W52" s="37">
        <f t="shared" si="20"/>
        <v>1.1798796216681</v>
      </c>
      <c r="X52" s="37">
        <f t="shared" ref="X52" si="21">SUM(X53:X70)</f>
        <v>6.7832330180567491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4.0584694754944098E-2</v>
      </c>
      <c r="V61" s="10">
        <v>0.28426483233018057</v>
      </c>
      <c r="W61" s="10">
        <v>1.1798796216681</v>
      </c>
      <c r="X61" s="10">
        <v>6.7832330180567491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134.67781599312124</v>
      </c>
      <c r="M2" s="31">
        <f t="shared" si="0"/>
        <v>365.39114359415294</v>
      </c>
      <c r="N2" s="31">
        <f t="shared" si="0"/>
        <v>353.81117798796214</v>
      </c>
      <c r="O2" s="31">
        <f t="shared" si="0"/>
        <v>352.20739466895958</v>
      </c>
      <c r="P2" s="31">
        <f t="shared" si="0"/>
        <v>349.58701633705937</v>
      </c>
      <c r="Q2" s="31">
        <f t="shared" si="0"/>
        <v>419.34067067927759</v>
      </c>
      <c r="R2" s="31">
        <f t="shared" si="0"/>
        <v>261.33181427343072</v>
      </c>
      <c r="S2" s="31">
        <f t="shared" si="0"/>
        <v>441.08366294067059</v>
      </c>
      <c r="T2" s="31">
        <f t="shared" si="0"/>
        <v>478.52278589853819</v>
      </c>
      <c r="U2" s="31">
        <f t="shared" si="0"/>
        <v>478.68443680137568</v>
      </c>
      <c r="V2" s="31">
        <f t="shared" si="0"/>
        <v>485.27016337059331</v>
      </c>
      <c r="W2" s="31">
        <f t="shared" si="0"/>
        <v>702.77429062768692</v>
      </c>
      <c r="X2" s="31">
        <f t="shared" ref="X2" si="1">SUM(X3,X17,X22,X25,X26,X51,X52,X71,X74,X75,X76)</f>
        <v>776.95210662080819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134.67781599312124</v>
      </c>
      <c r="M52" s="37">
        <f t="shared" si="20"/>
        <v>365.39114359415294</v>
      </c>
      <c r="N52" s="37">
        <f t="shared" si="20"/>
        <v>353.81117798796214</v>
      </c>
      <c r="O52" s="37">
        <f t="shared" si="20"/>
        <v>352.20739466895958</v>
      </c>
      <c r="P52" s="37">
        <f t="shared" si="20"/>
        <v>349.58701633705937</v>
      </c>
      <c r="Q52" s="37">
        <f t="shared" si="20"/>
        <v>419.34067067927759</v>
      </c>
      <c r="R52" s="37">
        <f t="shared" si="20"/>
        <v>261.33181427343072</v>
      </c>
      <c r="S52" s="37">
        <f t="shared" si="20"/>
        <v>441.08366294067059</v>
      </c>
      <c r="T52" s="37">
        <f t="shared" si="20"/>
        <v>478.52278589853819</v>
      </c>
      <c r="U52" s="37">
        <f t="shared" si="20"/>
        <v>478.68443680137568</v>
      </c>
      <c r="V52" s="37">
        <f t="shared" si="20"/>
        <v>485.27016337059331</v>
      </c>
      <c r="W52" s="37">
        <f t="shared" si="20"/>
        <v>702.77429062768692</v>
      </c>
      <c r="X52" s="37">
        <f t="shared" ref="X52" si="21">SUM(X53:X70)</f>
        <v>776.95210662080819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20.357695614789339</v>
      </c>
      <c r="M63" s="10">
        <v>56.753224419604457</v>
      </c>
      <c r="N63" s="10">
        <v>56.077730008598436</v>
      </c>
      <c r="O63" s="10">
        <v>54.431642304385207</v>
      </c>
      <c r="P63" s="10">
        <v>54.128976784178853</v>
      </c>
      <c r="Q63" s="10">
        <v>38.935167669819428</v>
      </c>
      <c r="R63" s="10">
        <v>40.57231298366294</v>
      </c>
      <c r="S63" s="10">
        <v>43.064488392089423</v>
      </c>
      <c r="T63" s="10">
        <v>96.74858125537402</v>
      </c>
      <c r="U63" s="10">
        <v>113.38529664660361</v>
      </c>
      <c r="V63" s="10">
        <v>129.41573516766979</v>
      </c>
      <c r="W63" s="10">
        <v>129.63972484952711</v>
      </c>
      <c r="X63" s="10">
        <v>161.26586414445401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114.32012037833189</v>
      </c>
      <c r="M65" s="10">
        <v>308.63791917454847</v>
      </c>
      <c r="N65" s="10">
        <v>297.73344797936369</v>
      </c>
      <c r="O65" s="10">
        <v>297.77575236457437</v>
      </c>
      <c r="P65" s="10">
        <v>295.45803955288051</v>
      </c>
      <c r="Q65" s="10">
        <v>380.40550300945819</v>
      </c>
      <c r="R65" s="10">
        <v>220.7595012897678</v>
      </c>
      <c r="S65" s="10">
        <v>398.01917454858119</v>
      </c>
      <c r="T65" s="10">
        <v>381.77420464316418</v>
      </c>
      <c r="U65" s="10">
        <v>365.29914015477209</v>
      </c>
      <c r="V65" s="10">
        <v>355.85442820292349</v>
      </c>
      <c r="W65" s="10">
        <v>573.13456577815987</v>
      </c>
      <c r="X65" s="10">
        <v>615.68624247635421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54278.249441100597</v>
      </c>
      <c r="D2" s="31">
        <f t="shared" si="0"/>
        <v>58118.349957007733</v>
      </c>
      <c r="E2" s="31">
        <f t="shared" si="0"/>
        <v>69405.490369733452</v>
      </c>
      <c r="F2" s="31">
        <f t="shared" si="0"/>
        <v>66519.042734307819</v>
      </c>
      <c r="G2" s="31">
        <f t="shared" si="0"/>
        <v>63441.286242476359</v>
      </c>
      <c r="H2" s="31">
        <f t="shared" si="0"/>
        <v>53912.561220980213</v>
      </c>
      <c r="I2" s="31">
        <f t="shared" si="0"/>
        <v>53298.948753224409</v>
      </c>
      <c r="J2" s="31">
        <f t="shared" si="0"/>
        <v>56269.310662080818</v>
      </c>
      <c r="K2" s="31">
        <f t="shared" si="0"/>
        <v>53997.928546861549</v>
      </c>
      <c r="L2" s="31">
        <f t="shared" si="0"/>
        <v>53167.823645743767</v>
      </c>
      <c r="M2" s="31">
        <f t="shared" si="0"/>
        <v>54669.798108340503</v>
      </c>
      <c r="N2" s="31">
        <f t="shared" si="0"/>
        <v>52126.574462596735</v>
      </c>
      <c r="O2" s="31">
        <f t="shared" si="0"/>
        <v>53199.25038693034</v>
      </c>
      <c r="P2" s="31">
        <f t="shared" si="0"/>
        <v>50681.252966466032</v>
      </c>
      <c r="Q2" s="31">
        <f t="shared" si="0"/>
        <v>52685.699398108336</v>
      </c>
      <c r="R2" s="31">
        <f t="shared" si="0"/>
        <v>51924.857265692161</v>
      </c>
      <c r="S2" s="31">
        <f t="shared" si="0"/>
        <v>51234.960705073077</v>
      </c>
      <c r="T2" s="31">
        <f t="shared" si="0"/>
        <v>53495.184006878764</v>
      </c>
      <c r="U2" s="31">
        <f t="shared" si="0"/>
        <v>50635.569131556331</v>
      </c>
      <c r="V2" s="31">
        <f t="shared" si="0"/>
        <v>54080.686156491836</v>
      </c>
      <c r="W2" s="31">
        <f t="shared" si="0"/>
        <v>46507.07721410146</v>
      </c>
      <c r="X2" s="31">
        <f t="shared" ref="X2" si="1">SUM(X3,X17,X22,X25,X26,X51,X52,X71,X74,X75,X76)</f>
        <v>52087.535597592439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2248.2778159931208</v>
      </c>
      <c r="D3" s="34">
        <f t="shared" si="2"/>
        <v>2364.2286328460873</v>
      </c>
      <c r="E3" s="34">
        <f t="shared" si="2"/>
        <v>2167.0573516766985</v>
      </c>
      <c r="F3" s="34">
        <f t="shared" si="2"/>
        <v>2082.5143594153055</v>
      </c>
      <c r="G3" s="34">
        <f t="shared" si="2"/>
        <v>2151.1054170249354</v>
      </c>
      <c r="H3" s="34">
        <f t="shared" si="2"/>
        <v>2061.49011177988</v>
      </c>
      <c r="I3" s="34">
        <f t="shared" si="2"/>
        <v>2087.1790197764399</v>
      </c>
      <c r="J3" s="34">
        <f t="shared" si="2"/>
        <v>1883.7396388650041</v>
      </c>
      <c r="K3" s="34">
        <f t="shared" si="2"/>
        <v>1672.7564058469472</v>
      </c>
      <c r="L3" s="34">
        <f t="shared" si="2"/>
        <v>1136.4498710232156</v>
      </c>
      <c r="M3" s="34">
        <f t="shared" si="2"/>
        <v>1406.9818572656923</v>
      </c>
      <c r="N3" s="34">
        <f t="shared" si="2"/>
        <v>1407.274204643164</v>
      </c>
      <c r="O3" s="34">
        <f t="shared" si="2"/>
        <v>1346.776698194325</v>
      </c>
      <c r="P3" s="34">
        <f t="shared" si="2"/>
        <v>1232.3784178847809</v>
      </c>
      <c r="Q3" s="34">
        <f t="shared" si="2"/>
        <v>1049.5766122098025</v>
      </c>
      <c r="R3" s="34">
        <f t="shared" si="2"/>
        <v>893.68116938950982</v>
      </c>
      <c r="S3" s="34">
        <f t="shared" si="2"/>
        <v>875.24376612209801</v>
      </c>
      <c r="T3" s="34">
        <f t="shared" si="2"/>
        <v>867.11556319862427</v>
      </c>
      <c r="U3" s="34">
        <f t="shared" si="2"/>
        <v>877.62828890799653</v>
      </c>
      <c r="V3" s="34">
        <f t="shared" si="2"/>
        <v>878.71083404987098</v>
      </c>
      <c r="W3" s="34">
        <f t="shared" si="2"/>
        <v>798.65752364574371</v>
      </c>
      <c r="X3" s="34">
        <f t="shared" ref="X3" si="3">SUM(X4,X8,X11)</f>
        <v>917.62467755803959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2248.2778159931208</v>
      </c>
      <c r="D11" s="29">
        <f t="shared" si="8"/>
        <v>2364.2286328460873</v>
      </c>
      <c r="E11" s="29">
        <f t="shared" si="8"/>
        <v>2167.0573516766985</v>
      </c>
      <c r="F11" s="29">
        <f t="shared" si="8"/>
        <v>2082.5143594153055</v>
      </c>
      <c r="G11" s="29">
        <f t="shared" si="8"/>
        <v>2151.1054170249354</v>
      </c>
      <c r="H11" s="29">
        <f t="shared" si="8"/>
        <v>2061.49011177988</v>
      </c>
      <c r="I11" s="29">
        <f t="shared" si="8"/>
        <v>2087.1790197764399</v>
      </c>
      <c r="J11" s="29">
        <f t="shared" si="8"/>
        <v>1883.7396388650041</v>
      </c>
      <c r="K11" s="29">
        <f t="shared" si="8"/>
        <v>1672.7564058469472</v>
      </c>
      <c r="L11" s="29">
        <f t="shared" si="8"/>
        <v>1136.4498710232156</v>
      </c>
      <c r="M11" s="29">
        <f t="shared" si="8"/>
        <v>1406.9818572656923</v>
      </c>
      <c r="N11" s="29">
        <f t="shared" si="8"/>
        <v>1407.274204643164</v>
      </c>
      <c r="O11" s="29">
        <f t="shared" si="8"/>
        <v>1346.776698194325</v>
      </c>
      <c r="P11" s="29">
        <f t="shared" si="8"/>
        <v>1232.3784178847809</v>
      </c>
      <c r="Q11" s="29">
        <f t="shared" si="8"/>
        <v>1049.5766122098025</v>
      </c>
      <c r="R11" s="29">
        <f t="shared" si="8"/>
        <v>893.68116938950982</v>
      </c>
      <c r="S11" s="29">
        <f t="shared" si="8"/>
        <v>875.24376612209801</v>
      </c>
      <c r="T11" s="29">
        <f t="shared" si="8"/>
        <v>867.11556319862427</v>
      </c>
      <c r="U11" s="29">
        <f t="shared" si="8"/>
        <v>877.62828890799653</v>
      </c>
      <c r="V11" s="29">
        <f t="shared" si="8"/>
        <v>878.71083404987098</v>
      </c>
      <c r="W11" s="29">
        <f t="shared" si="8"/>
        <v>798.65752364574371</v>
      </c>
      <c r="X11" s="29">
        <f t="shared" ref="X11" si="9">SUM(X12:X16)</f>
        <v>917.62467755803959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3.5000859845227859</v>
      </c>
      <c r="D12" s="10">
        <f>TO_EHG!D12+TO_CO!D12+TO_BF!D12+TO_GW!D12+TO_RPI!D12+TO_PF!D12+TO_BKBPB!D12+TO_CL!D12+TO_BNG!D12+TO_LBB!D12+TO_CPP!D12+TO_GTL!D12+TO_NSP!D12</f>
        <v>7.7000859845227856</v>
      </c>
      <c r="E12" s="10">
        <f>TO_EHG!E12+TO_CO!E12+TO_BF!E12+TO_GW!E12+TO_RPI!E12+TO_PF!E12+TO_BKBPB!E12+TO_CL!E12+TO_BNG!E12+TO_LBB!E12+TO_CPP!E12+TO_GTL!E12+TO_NSP!E12</f>
        <v>7.7000859845227856</v>
      </c>
      <c r="F12" s="10">
        <f>TO_EHG!F12+TO_CO!F12+TO_BF!F12+TO_GW!F12+TO_RPI!F12+TO_PF!F12+TO_BKBPB!F12+TO_CL!F12+TO_BNG!F12+TO_LBB!F12+TO_CPP!F12+TO_GTL!F12+TO_NSP!F12</f>
        <v>7.7000859845227856</v>
      </c>
      <c r="G12" s="10">
        <f>TO_EHG!G12+TO_CO!G12+TO_BF!G12+TO_GW!G12+TO_RPI!G12+TO_PF!G12+TO_BKBPB!G12+TO_CL!G12+TO_BNG!G12+TO_LBB!G12+TO_CPP!G12+TO_GTL!G12+TO_NSP!G12</f>
        <v>7.0000859845227854</v>
      </c>
      <c r="H12" s="10">
        <f>TO_EHG!H12+TO_CO!H12+TO_BF!H12+TO_GW!H12+TO_RPI!H12+TO_PF!H12+TO_BKBPB!H12+TO_CL!H12+TO_BNG!H12+TO_LBB!H12+TO_CPP!H12+TO_GTL!H12+TO_NSP!H12</f>
        <v>4.9000859845227858</v>
      </c>
      <c r="I12" s="10">
        <f>TO_EHG!I12+TO_CO!I12+TO_BF!I12+TO_GW!I12+TO_RPI!I12+TO_PF!I12+TO_BKBPB!I12+TO_CL!I12+TO_BNG!I12+TO_LBB!I12+TO_CPP!I12+TO_GTL!I12+TO_NSP!I12</f>
        <v>3.5000859845227859</v>
      </c>
      <c r="J12" s="10">
        <f>TO_EHG!J12+TO_CO!J12+TO_BF!J12+TO_GW!J12+TO_RPI!J12+TO_PF!J12+TO_BKBPB!J12+TO_CL!J12+TO_BNG!J12+TO_LBB!J12+TO_CPP!J12+TO_GTL!J12+TO_NSP!J12</f>
        <v>2.8</v>
      </c>
      <c r="K12" s="10">
        <f>TO_EHG!K12+TO_CO!K12+TO_BF!K12+TO_GW!K12+TO_RPI!K12+TO_PF!K12+TO_BKBPB!K12+TO_CL!K12+TO_BNG!K12+TO_LBB!K12+TO_CPP!K12+TO_GTL!K12+TO_NSP!K12</f>
        <v>4.2000859845227856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2172.8296646603608</v>
      </c>
      <c r="D13" s="10">
        <f>TO_EHG!D13+TO_CO!D13+TO_BF!D13+TO_GW!D13+TO_RPI!D13+TO_PF!D13+TO_BKBPB!D13+TO_CL!D13+TO_BNG!D13+TO_LBB!D13+TO_CPP!D13+TO_GTL!D13+TO_NSP!D13</f>
        <v>2284.580481513327</v>
      </c>
      <c r="E13" s="10">
        <f>TO_EHG!E13+TO_CO!E13+TO_BF!E13+TO_GW!E13+TO_RPI!E13+TO_PF!E13+TO_BKBPB!E13+TO_CL!E13+TO_BNG!E13+TO_LBB!E13+TO_CPP!E13+TO_GTL!E13+TO_NSP!E13</f>
        <v>2092.805331040413</v>
      </c>
      <c r="F13" s="10">
        <f>TO_EHG!F13+TO_CO!F13+TO_BF!F13+TO_GW!F13+TO_RPI!F13+TO_PF!F13+TO_BKBPB!F13+TO_CL!F13+TO_BNG!F13+TO_LBB!F13+TO_CPP!F13+TO_GTL!F13+TO_NSP!F13</f>
        <v>2008.26233877902</v>
      </c>
      <c r="G13" s="10">
        <f>TO_EHG!G13+TO_CO!G13+TO_BF!G13+TO_GW!G13+TO_RPI!G13+TO_PF!G13+TO_BKBPB!G13+TO_CL!G13+TO_BNG!G13+TO_LBB!G13+TO_CPP!G13+TO_GTL!G13+TO_NSP!G13</f>
        <v>2070.3586414445399</v>
      </c>
      <c r="H13" s="10">
        <f>TO_EHG!H13+TO_CO!H13+TO_BF!H13+TO_GW!H13+TO_RPI!H13+TO_PF!H13+TO_BKBPB!H13+TO_CL!H13+TO_BNG!H13+TO_LBB!H13+TO_CPP!H13+TO_GTL!H13+TO_NSP!H13</f>
        <v>1983.7426483233021</v>
      </c>
      <c r="I13" s="10">
        <f>TO_EHG!I13+TO_CO!I13+TO_BF!I13+TO_GW!I13+TO_RPI!I13+TO_PF!I13+TO_BKBPB!I13+TO_CL!I13+TO_BNG!I13+TO_LBB!I13+TO_CPP!I13+TO_GTL!I13+TO_NSP!I13</f>
        <v>2010.8315563198621</v>
      </c>
      <c r="J13" s="10">
        <f>TO_EHG!J13+TO_CO!J13+TO_BF!J13+TO_GW!J13+TO_RPI!J13+TO_PF!J13+TO_BKBPB!J13+TO_CL!J13+TO_BNG!J13+TO_LBB!J13+TO_CPP!J13+TO_GTL!J13+TO_NSP!J13</f>
        <v>1810.790283748925</v>
      </c>
      <c r="K13" s="10">
        <f>TO_EHG!K13+TO_CO!K13+TO_BF!K13+TO_GW!K13+TO_RPI!K13+TO_PF!K13+TO_BKBPB!K13+TO_CL!K13+TO_BNG!K13+TO_LBB!K13+TO_CPP!K13+TO_GTL!K13+TO_NSP!K13</f>
        <v>1603.80309544282</v>
      </c>
      <c r="L13" s="10">
        <f>TO_EHG!L13+TO_CO!L13+TO_BF!L13+TO_GW!L13+TO_RPI!L13+TO_PF!L13+TO_BKBPB!L13+TO_CL!L13+TO_BNG!L13+TO_LBB!L13+TO_CPP!L13+TO_GTL!L13+TO_NSP!L13</f>
        <v>1093.2810834049869</v>
      </c>
      <c r="M13" s="10">
        <f>TO_EHG!M13+TO_CO!M13+TO_BF!M13+TO_GW!M13+TO_RPI!M13+TO_PF!M13+TO_BKBPB!M13+TO_CL!M13+TO_BNG!M13+TO_LBB!M13+TO_CPP!M13+TO_GTL!M13+TO_NSP!M13</f>
        <v>1344.0273430782461</v>
      </c>
      <c r="N13" s="10">
        <f>TO_EHG!N13+TO_CO!N13+TO_BF!N13+TO_GW!N13+TO_RPI!N13+TO_PF!N13+TO_BKBPB!N13+TO_CL!N13+TO_BNG!N13+TO_LBB!N13+TO_CPP!N13+TO_GTL!N13+TO_NSP!N13</f>
        <v>1346.1184006878759</v>
      </c>
      <c r="O13" s="10">
        <f>TO_EHG!O13+TO_CO!O13+TO_BF!O13+TO_GW!O13+TO_RPI!O13+TO_PF!O13+TO_BKBPB!O13+TO_CL!O13+TO_BNG!O13+TO_LBB!O13+TO_CPP!O13+TO_GTL!O13+TO_NSP!O13</f>
        <v>1290.1176268271711</v>
      </c>
      <c r="P13" s="10">
        <f>TO_EHG!P13+TO_CO!P13+TO_BF!P13+TO_GW!P13+TO_RPI!P13+TO_PF!P13+TO_BKBPB!P13+TO_CL!P13+TO_BNG!P13+TO_LBB!P13+TO_CPP!P13+TO_GTL!P13+TO_NSP!P13</f>
        <v>1180.2160791057611</v>
      </c>
      <c r="Q13" s="10">
        <f>TO_EHG!Q13+TO_CO!Q13+TO_BF!Q13+TO_GW!Q13+TO_RPI!Q13+TO_PF!Q13+TO_BKBPB!Q13+TO_CL!Q13+TO_BNG!Q13+TO_LBB!Q13+TO_CPP!Q13+TO_GTL!Q13+TO_NSP!Q13</f>
        <v>1001.911006018917</v>
      </c>
      <c r="R13" s="10">
        <f>TO_EHG!R13+TO_CO!R13+TO_BF!R13+TO_GW!R13+TO_RPI!R13+TO_PF!R13+TO_BKBPB!R13+TO_CL!R13+TO_BNG!R13+TO_LBB!R13+TO_CPP!R13+TO_GTL!R13+TO_NSP!R13</f>
        <v>854.01977644024066</v>
      </c>
      <c r="S13" s="10">
        <f>TO_EHG!S13+TO_CO!S13+TO_BF!S13+TO_GW!S13+TO_RPI!S13+TO_PF!S13+TO_BKBPB!S13+TO_CL!S13+TO_BNG!S13+TO_LBB!S13+TO_CPP!S13+TO_GTL!S13+TO_NSP!S13</f>
        <v>836.66165090283744</v>
      </c>
      <c r="T13" s="10">
        <f>TO_EHG!T13+TO_CO!T13+TO_BF!T13+TO_GW!T13+TO_RPI!T13+TO_PF!T13+TO_BKBPB!T13+TO_CL!T13+TO_BNG!T13+TO_LBB!T13+TO_CPP!T13+TO_GTL!T13+TO_NSP!T13</f>
        <v>829.16294067067929</v>
      </c>
      <c r="U13" s="10">
        <f>TO_EHG!U13+TO_CO!U13+TO_BF!U13+TO_GW!U13+TO_RPI!U13+TO_PF!U13+TO_BKBPB!U13+TO_CL!U13+TO_BNG!U13+TO_LBB!U13+TO_CPP!U13+TO_GTL!U13+TO_NSP!U13</f>
        <v>839.85554600171963</v>
      </c>
      <c r="V13" s="10">
        <f>TO_EHG!V13+TO_CO!V13+TO_BF!V13+TO_GW!V13+TO_RPI!V13+TO_PF!V13+TO_BKBPB!V13+TO_CL!V13+TO_BNG!V13+TO_LBB!V13+TO_CPP!V13+TO_GTL!V13+TO_NSP!V13</f>
        <v>840.758211521926</v>
      </c>
      <c r="W13" s="10">
        <f>TO_EHG!W13+TO_CO!W13+TO_BF!W13+TO_GW!W13+TO_RPI!W13+TO_PF!W13+TO_BKBPB!W13+TO_CL!W13+TO_BNG!W13+TO_LBB!W13+TO_CPP!W13+TO_GTL!W13+TO_NSP!W13</f>
        <v>767.09028374892512</v>
      </c>
      <c r="X13" s="10">
        <f>TO_EHG!X13+TO_CO!X13+TO_BF!X13+TO_GW!X13+TO_RPI!X13+TO_PF!X13+TO_BKBPB!X13+TO_CL!X13+TO_BNG!X13+TO_LBB!X13+TO_CPP!X13+TO_GTL!X13+TO_NSP!X13</f>
        <v>880.7513327601032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71.948065348237307</v>
      </c>
      <c r="D15" s="10">
        <f>TO_EHG!D15+TO_CO!D15+TO_BF!D15+TO_GW!D15+TO_RPI!D15+TO_PF!D15+TO_BKBPB!D15+TO_CL!D15+TO_BNG!D15+TO_LBB!D15+TO_CPP!D15+TO_GTL!D15+TO_NSP!D15</f>
        <v>71.948065348237307</v>
      </c>
      <c r="E15" s="10">
        <f>TO_EHG!E15+TO_CO!E15+TO_BF!E15+TO_GW!E15+TO_RPI!E15+TO_PF!E15+TO_BKBPB!E15+TO_CL!E15+TO_BNG!E15+TO_LBB!E15+TO_CPP!E15+TO_GTL!E15+TO_NSP!E15</f>
        <v>66.551934651762679</v>
      </c>
      <c r="F15" s="10">
        <f>TO_EHG!F15+TO_CO!F15+TO_BF!F15+TO_GW!F15+TO_RPI!F15+TO_PF!F15+TO_BKBPB!F15+TO_CL!F15+TO_BNG!F15+TO_LBB!F15+TO_CPP!F15+TO_GTL!F15+TO_NSP!F15</f>
        <v>66.551934651762679</v>
      </c>
      <c r="G15" s="10">
        <f>TO_EHG!G15+TO_CO!G15+TO_BF!G15+TO_GW!G15+TO_RPI!G15+TO_PF!G15+TO_BKBPB!G15+TO_CL!G15+TO_BNG!G15+TO_LBB!G15+TO_CPP!G15+TO_GTL!G15+TO_NSP!G15</f>
        <v>73.746689595872738</v>
      </c>
      <c r="H15" s="10">
        <f>TO_EHG!H15+TO_CO!H15+TO_BF!H15+TO_GW!H15+TO_RPI!H15+TO_PF!H15+TO_BKBPB!H15+TO_CL!H15+TO_BNG!H15+TO_LBB!H15+TO_CPP!H15+TO_GTL!H15+TO_NSP!H15</f>
        <v>72.84737747205503</v>
      </c>
      <c r="I15" s="10">
        <f>TO_EHG!I15+TO_CO!I15+TO_BF!I15+TO_GW!I15+TO_RPI!I15+TO_PF!I15+TO_BKBPB!I15+TO_CL!I15+TO_BNG!I15+TO_LBB!I15+TO_CPP!I15+TO_GTL!I15+TO_NSP!I15</f>
        <v>72.84737747205503</v>
      </c>
      <c r="J15" s="10">
        <f>TO_EHG!J15+TO_CO!J15+TO_BF!J15+TO_GW!J15+TO_RPI!J15+TO_PF!J15+TO_BKBPB!J15+TO_CL!J15+TO_BNG!J15+TO_LBB!J15+TO_CPP!J15+TO_GTL!J15+TO_NSP!J15</f>
        <v>70.149355116079107</v>
      </c>
      <c r="K15" s="10">
        <f>TO_EHG!K15+TO_CO!K15+TO_BF!K15+TO_GW!K15+TO_RPI!K15+TO_PF!K15+TO_BKBPB!K15+TO_CL!K15+TO_BNG!K15+TO_LBB!K15+TO_CPP!K15+TO_GTL!K15+TO_NSP!K15</f>
        <v>64.753224419604464</v>
      </c>
      <c r="L15" s="10">
        <f>TO_EHG!L15+TO_CO!L15+TO_BF!L15+TO_GW!L15+TO_RPI!L15+TO_PF!L15+TO_BKBPB!L15+TO_CL!L15+TO_BNG!L15+TO_LBB!L15+TO_CPP!L15+TO_GTL!L15+TO_NSP!L15</f>
        <v>43.168787618228713</v>
      </c>
      <c r="M15" s="10">
        <f>TO_EHG!M15+TO_CO!M15+TO_BF!M15+TO_GW!M15+TO_RPI!M15+TO_PF!M15+TO_BKBPB!M15+TO_CL!M15+TO_BNG!M15+TO_LBB!M15+TO_CPP!M15+TO_GTL!M15+TO_NSP!M15</f>
        <v>62.95451418744625</v>
      </c>
      <c r="N15" s="10">
        <f>TO_EHG!N15+TO_CO!N15+TO_BF!N15+TO_GW!N15+TO_RPI!N15+TO_PF!N15+TO_BKBPB!N15+TO_CL!N15+TO_BNG!N15+TO_LBB!N15+TO_CPP!N15+TO_GTL!N15+TO_NSP!N15</f>
        <v>61.155803955288043</v>
      </c>
      <c r="O15" s="10">
        <f>TO_EHG!O15+TO_CO!O15+TO_BF!O15+TO_GW!O15+TO_RPI!O15+TO_PF!O15+TO_BKBPB!O15+TO_CL!O15+TO_BNG!O15+TO_LBB!O15+TO_CPP!O15+TO_GTL!O15+TO_NSP!O15</f>
        <v>56.659071367153913</v>
      </c>
      <c r="P15" s="10">
        <f>TO_EHG!P15+TO_CO!P15+TO_BF!P15+TO_GW!P15+TO_RPI!P15+TO_PF!P15+TO_BKBPB!P15+TO_CL!P15+TO_BNG!P15+TO_LBB!P15+TO_CPP!P15+TO_GTL!P15+TO_NSP!P15</f>
        <v>52.162338779019777</v>
      </c>
      <c r="Q15" s="10">
        <f>TO_EHG!Q15+TO_CO!Q15+TO_BF!Q15+TO_GW!Q15+TO_RPI!Q15+TO_PF!Q15+TO_BKBPB!Q15+TO_CL!Q15+TO_BNG!Q15+TO_LBB!Q15+TO_CPP!Q15+TO_GTL!Q15+TO_NSP!Q15</f>
        <v>47.66560619088564</v>
      </c>
      <c r="R15" s="10">
        <f>TO_EHG!R15+TO_CO!R15+TO_BF!R15+TO_GW!R15+TO_RPI!R15+TO_PF!R15+TO_BKBPB!R15+TO_CL!R15+TO_BNG!R15+TO_LBB!R15+TO_CPP!R15+TO_GTL!R15+TO_NSP!R15</f>
        <v>39.661392949269128</v>
      </c>
      <c r="S15" s="10">
        <f>TO_EHG!S15+TO_CO!S15+TO_BF!S15+TO_GW!S15+TO_RPI!S15+TO_PF!S15+TO_BKBPB!S15+TO_CL!S15+TO_BNG!S15+TO_LBB!S15+TO_CPP!S15+TO_GTL!S15+TO_NSP!S15</f>
        <v>38.58211521926053</v>
      </c>
      <c r="T15" s="10">
        <f>TO_EHG!T15+TO_CO!T15+TO_BF!T15+TO_GW!T15+TO_RPI!T15+TO_PF!T15+TO_BKBPB!T15+TO_CL!T15+TO_BNG!T15+TO_LBB!T15+TO_CPP!T15+TO_GTL!T15+TO_NSP!T15</f>
        <v>37.952622527944968</v>
      </c>
      <c r="U15" s="10">
        <f>TO_EHG!U15+TO_CO!U15+TO_BF!U15+TO_GW!U15+TO_RPI!U15+TO_PF!U15+TO_BKBPB!U15+TO_CL!U15+TO_BNG!U15+TO_LBB!U15+TO_CPP!U15+TO_GTL!U15+TO_NSP!U15</f>
        <v>37.772742906276868</v>
      </c>
      <c r="V15" s="10">
        <f>TO_EHG!V15+TO_CO!V15+TO_BF!V15+TO_GW!V15+TO_RPI!V15+TO_PF!V15+TO_BKBPB!V15+TO_CL!V15+TO_BNG!V15+TO_LBB!V15+TO_CPP!V15+TO_GTL!V15+TO_NSP!V15</f>
        <v>37.952622527944968</v>
      </c>
      <c r="W15" s="10">
        <f>TO_EHG!W15+TO_CO!W15+TO_BF!W15+TO_GW!W15+TO_RPI!W15+TO_PF!W15+TO_BKBPB!W15+TO_CL!W15+TO_BNG!W15+TO_LBB!W15+TO_CPP!W15+TO_GTL!W15+TO_NSP!W15</f>
        <v>31.56723989681857</v>
      </c>
      <c r="X15" s="10">
        <f>TO_EHG!X15+TO_CO!X15+TO_BF!X15+TO_GW!X15+TO_RPI!X15+TO_PF!X15+TO_BKBPB!X15+TO_CL!X15+TO_BNG!X15+TO_LBB!X15+TO_CPP!X15+TO_GTL!X15+TO_NSP!X15</f>
        <v>36.873344797936369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1440.6515907136713</v>
      </c>
      <c r="D17" s="37">
        <f t="shared" si="10"/>
        <v>1337.2049871023214</v>
      </c>
      <c r="E17" s="37">
        <f t="shared" si="10"/>
        <v>1354.480739466896</v>
      </c>
      <c r="F17" s="37">
        <f t="shared" si="10"/>
        <v>1322.3846087704212</v>
      </c>
      <c r="G17" s="37">
        <f t="shared" si="10"/>
        <v>1396.0948409286327</v>
      </c>
      <c r="H17" s="37">
        <f t="shared" si="10"/>
        <v>1276.8032674118658</v>
      </c>
      <c r="I17" s="37">
        <f t="shared" si="10"/>
        <v>1292.8991401547721</v>
      </c>
      <c r="J17" s="37">
        <f t="shared" si="10"/>
        <v>1193.3648323301804</v>
      </c>
      <c r="K17" s="37">
        <f t="shared" si="10"/>
        <v>1139.8538263112639</v>
      </c>
      <c r="L17" s="37">
        <f t="shared" si="10"/>
        <v>565.13809114359412</v>
      </c>
      <c r="M17" s="37">
        <f t="shared" si="10"/>
        <v>961.30214961306967</v>
      </c>
      <c r="N17" s="37">
        <f t="shared" si="10"/>
        <v>1004.0341358555459</v>
      </c>
      <c r="O17" s="37">
        <f t="shared" si="10"/>
        <v>908.06577815993114</v>
      </c>
      <c r="P17" s="37">
        <f t="shared" si="10"/>
        <v>909.08804815133271</v>
      </c>
      <c r="Q17" s="37">
        <f t="shared" si="10"/>
        <v>881.98865004299216</v>
      </c>
      <c r="R17" s="37">
        <f t="shared" si="10"/>
        <v>822.67601031814263</v>
      </c>
      <c r="S17" s="37">
        <f t="shared" si="10"/>
        <v>867.98985382631122</v>
      </c>
      <c r="T17" s="37">
        <f t="shared" si="10"/>
        <v>881.27523645743759</v>
      </c>
      <c r="U17" s="37">
        <f t="shared" si="10"/>
        <v>866.77678417884783</v>
      </c>
      <c r="V17" s="37">
        <f t="shared" si="10"/>
        <v>883.43955288048153</v>
      </c>
      <c r="W17" s="37">
        <f t="shared" si="10"/>
        <v>696.89905417024931</v>
      </c>
      <c r="X17" s="37">
        <f t="shared" ref="X17" si="11">SUM(X18:X21)</f>
        <v>817.16921754084262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501.89165950128972</v>
      </c>
      <c r="D19" s="10">
        <f>TO_EHG!D19+TO_CO!D19+TO_BF!D19+TO_GW!D19+TO_RPI!D19+TO_PF!D19+TO_BKBPB!D19+TO_CL!D19+TO_BNG!D19+TO_LBB!D19+TO_CPP!D19+TO_GTL!D19+TO_NSP!D19</f>
        <v>489.44539982803087</v>
      </c>
      <c r="E19" s="10">
        <f>TO_EHG!E19+TO_CO!E19+TO_BF!E19+TO_GW!E19+TO_RPI!E19+TO_PF!E19+TO_BKBPB!E19+TO_CL!E19+TO_BNG!E19+TO_LBB!E19+TO_CPP!E19+TO_GTL!E19+TO_NSP!E19</f>
        <v>478.63284608770419</v>
      </c>
      <c r="F19" s="10">
        <f>TO_EHG!F19+TO_CO!F19+TO_BF!F19+TO_GW!F19+TO_RPI!F19+TO_PF!F19+TO_BKBPB!F19+TO_CL!F19+TO_BNG!F19+TO_LBB!F19+TO_CPP!F19+TO_GTL!F19+TO_NSP!F19</f>
        <v>453.43938091143588</v>
      </c>
      <c r="G19" s="10">
        <f>TO_EHG!G19+TO_CO!G19+TO_BF!G19+TO_GW!G19+TO_RPI!G19+TO_PF!G19+TO_BKBPB!G19+TO_CL!G19+TO_BNG!G19+TO_LBB!G19+TO_CPP!G19+TO_GTL!G19+TO_NSP!G19</f>
        <v>481.36285468615648</v>
      </c>
      <c r="H19" s="10">
        <f>TO_EHG!H19+TO_CO!H19+TO_BF!H19+TO_GW!H19+TO_RPI!H19+TO_PF!H19+TO_BKBPB!H19+TO_CL!H19+TO_BNG!H19+TO_LBB!H19+TO_CPP!H19+TO_GTL!H19+TO_NSP!H19</f>
        <v>470.07738607050732</v>
      </c>
      <c r="I19" s="10">
        <f>TO_EHG!I19+TO_CO!I19+TO_BF!I19+TO_GW!I19+TO_RPI!I19+TO_PF!I19+TO_BKBPB!I19+TO_CL!I19+TO_BNG!I19+TO_LBB!I19+TO_CPP!I19+TO_GTL!I19+TO_NSP!I19</f>
        <v>456.98624247635422</v>
      </c>
      <c r="J19" s="10">
        <f>TO_EHG!J19+TO_CO!J19+TO_BF!J19+TO_GW!J19+TO_RPI!J19+TO_PF!J19+TO_BKBPB!J19+TO_CL!J19+TO_BNG!J19+TO_LBB!J19+TO_CPP!J19+TO_GTL!J19+TO_NSP!J19</f>
        <v>461.77987962166799</v>
      </c>
      <c r="K19" s="10">
        <f>TO_EHG!K19+TO_CO!K19+TO_BF!K19+TO_GW!K19+TO_RPI!K19+TO_PF!K19+TO_BKBPB!K19+TO_CL!K19+TO_BNG!K19+TO_LBB!K19+TO_CPP!K19+TO_GTL!K19+TO_NSP!K19</f>
        <v>363.84350816852958</v>
      </c>
      <c r="L19" s="10">
        <f>TO_EHG!L19+TO_CO!L19+TO_BF!L19+TO_GW!L19+TO_RPI!L19+TO_PF!L19+TO_BKBPB!L19+TO_CL!L19+TO_BNG!L19+TO_LBB!L19+TO_CPP!L19+TO_GTL!L19+TO_NSP!L19</f>
        <v>221.79707652622531</v>
      </c>
      <c r="M19" s="10">
        <f>TO_EHG!M19+TO_CO!M19+TO_BF!M19+TO_GW!M19+TO_RPI!M19+TO_PF!M19+TO_BKBPB!M19+TO_CL!M19+TO_BNG!M19+TO_LBB!M19+TO_CPP!M19+TO_GTL!M19+TO_NSP!M19</f>
        <v>361.39294926913152</v>
      </c>
      <c r="N19" s="10">
        <f>TO_EHG!N19+TO_CO!N19+TO_BF!N19+TO_GW!N19+TO_RPI!N19+TO_PF!N19+TO_BKBPB!N19+TO_CL!N19+TO_BNG!N19+TO_LBB!N19+TO_CPP!N19+TO_GTL!N19+TO_NSP!N19</f>
        <v>360.94153052450548</v>
      </c>
      <c r="O19" s="10">
        <f>TO_EHG!O19+TO_CO!O19+TO_BF!O19+TO_GW!O19+TO_RPI!O19+TO_PF!O19+TO_BKBPB!O19+TO_CL!O19+TO_BNG!O19+TO_LBB!O19+TO_CPP!O19+TO_GTL!O19+TO_NSP!O19</f>
        <v>326.11779879621668</v>
      </c>
      <c r="P19" s="10">
        <f>TO_EHG!P19+TO_CO!P19+TO_BF!P19+TO_GW!P19+TO_RPI!P19+TO_PF!P19+TO_BKBPB!P19+TO_CL!P19+TO_BNG!P19+TO_LBB!P19+TO_CPP!P19+TO_GTL!P19+TO_NSP!P19</f>
        <v>314.12295786758381</v>
      </c>
      <c r="Q19" s="10">
        <f>TO_EHG!Q19+TO_CO!Q19+TO_BF!Q19+TO_GW!Q19+TO_RPI!Q19+TO_PF!Q19+TO_BKBPB!Q19+TO_CL!Q19+TO_BNG!Q19+TO_LBB!Q19+TO_CPP!Q19+TO_GTL!Q19+TO_NSP!Q19</f>
        <v>269.32502149613072</v>
      </c>
      <c r="R19" s="10">
        <f>TO_EHG!R19+TO_CO!R19+TO_BF!R19+TO_GW!R19+TO_RPI!R19+TO_PF!R19+TO_BKBPB!R19+TO_CL!R19+TO_BNG!R19+TO_LBB!R19+TO_CPP!R19+TO_GTL!R19+TO_NSP!R19</f>
        <v>230.9114359415305</v>
      </c>
      <c r="S19" s="10">
        <f>TO_EHG!S19+TO_CO!S19+TO_BF!S19+TO_GW!S19+TO_RPI!S19+TO_PF!S19+TO_BKBPB!S19+TO_CL!S19+TO_BNG!S19+TO_LBB!S19+TO_CPP!S19+TO_GTL!S19+TO_NSP!S19</f>
        <v>221.84006878761821</v>
      </c>
      <c r="T19" s="10">
        <f>TO_EHG!T19+TO_CO!T19+TO_BF!T19+TO_GW!T19+TO_RPI!T19+TO_PF!T19+TO_BKBPB!T19+TO_CL!T19+TO_BNG!T19+TO_LBB!T19+TO_CPP!T19+TO_GTL!T19+TO_NSP!T19</f>
        <v>216.2876182287188</v>
      </c>
      <c r="U19" s="10">
        <f>TO_EHG!U19+TO_CO!U19+TO_BF!U19+TO_GW!U19+TO_RPI!U19+TO_PF!U19+TO_BKBPB!U19+TO_CL!U19+TO_BNG!U19+TO_LBB!U19+TO_CPP!U19+TO_GTL!U19+TO_NSP!U19</f>
        <v>215.38907996560619</v>
      </c>
      <c r="V19" s="10">
        <f>TO_EHG!V19+TO_CO!V19+TO_BF!V19+TO_GW!V19+TO_RPI!V19+TO_PF!V19+TO_BKBPB!V19+TO_CL!V19+TO_BNG!V19+TO_LBB!V19+TO_CPP!V19+TO_GTL!V19+TO_NSP!V19</f>
        <v>212.92992261392951</v>
      </c>
      <c r="W19" s="10">
        <f>TO_EHG!W19+TO_CO!W19+TO_BF!W19+TO_GW!W19+TO_RPI!W19+TO_PF!W19+TO_BKBPB!W19+TO_CL!W19+TO_BNG!W19+TO_LBB!W19+TO_CPP!W19+TO_GTL!W19+TO_NSP!W19</f>
        <v>191.77343078245909</v>
      </c>
      <c r="X19" s="10">
        <f>TO_EHG!X19+TO_CO!X19+TO_BF!X19+TO_GW!X19+TO_RPI!X19+TO_PF!X19+TO_BKBPB!X19+TO_CL!X19+TO_BNG!X19+TO_LBB!X19+TO_CPP!X19+TO_GTL!X19+TO_NSP!X19</f>
        <v>222.41186586414449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938.75993121238173</v>
      </c>
      <c r="D20" s="10">
        <f>TO_EHG!D20+TO_CO!D20+TO_BF!D20+TO_GW!D20+TO_RPI!D20+TO_PF!D20+TO_BKBPB!D20+TO_CL!D20+TO_BNG!D20+TO_LBB!D20+TO_CPP!D20+TO_GTL!D20+TO_NSP!D20</f>
        <v>847.75958727429054</v>
      </c>
      <c r="E20" s="10">
        <f>TO_EHG!E20+TO_CO!E20+TO_BF!E20+TO_GW!E20+TO_RPI!E20+TO_PF!E20+TO_BKBPB!E20+TO_CL!E20+TO_BNG!E20+TO_LBB!E20+TO_CPP!E20+TO_GTL!E20+TO_NSP!E20</f>
        <v>875.84789337919176</v>
      </c>
      <c r="F20" s="10">
        <f>TO_EHG!F20+TO_CO!F20+TO_BF!F20+TO_GW!F20+TO_RPI!F20+TO_PF!F20+TO_BKBPB!F20+TO_CL!F20+TO_BNG!F20+TO_LBB!F20+TO_CPP!F20+TO_GTL!F20+TO_NSP!F20</f>
        <v>868.94522785898539</v>
      </c>
      <c r="G20" s="10">
        <f>TO_EHG!G20+TO_CO!G20+TO_BF!G20+TO_GW!G20+TO_RPI!G20+TO_PF!G20+TO_BKBPB!G20+TO_CL!G20+TO_BNG!G20+TO_LBB!G20+TO_CPP!G20+TO_GTL!G20+TO_NSP!G20</f>
        <v>914.7319862424763</v>
      </c>
      <c r="H20" s="10">
        <f>TO_EHG!H20+TO_CO!H20+TO_BF!H20+TO_GW!H20+TO_RPI!H20+TO_PF!H20+TO_BKBPB!H20+TO_CL!H20+TO_BNG!H20+TO_LBB!H20+TO_CPP!H20+TO_GTL!H20+TO_NSP!H20</f>
        <v>806.72588134135844</v>
      </c>
      <c r="I20" s="10">
        <f>TO_EHG!I20+TO_CO!I20+TO_BF!I20+TO_GW!I20+TO_RPI!I20+TO_PF!I20+TO_BKBPB!I20+TO_CL!I20+TO_BNG!I20+TO_LBB!I20+TO_CPP!I20+TO_GTL!I20+TO_NSP!I20</f>
        <v>835.91289767841783</v>
      </c>
      <c r="J20" s="10">
        <f>TO_EHG!J20+TO_CO!J20+TO_BF!J20+TO_GW!J20+TO_RPI!J20+TO_PF!J20+TO_BKBPB!J20+TO_CL!J20+TO_BNG!J20+TO_LBB!J20+TO_CPP!J20+TO_GTL!J20+TO_NSP!J20</f>
        <v>731.58495270851245</v>
      </c>
      <c r="K20" s="10">
        <f>TO_EHG!K20+TO_CO!K20+TO_BF!K20+TO_GW!K20+TO_RPI!K20+TO_PF!K20+TO_BKBPB!K20+TO_CL!K20+TO_BNG!K20+TO_LBB!K20+TO_CPP!K20+TO_GTL!K20+TO_NSP!K20</f>
        <v>776.01031814273426</v>
      </c>
      <c r="L20" s="10">
        <f>TO_EHG!L20+TO_CO!L20+TO_BF!L20+TO_GW!L20+TO_RPI!L20+TO_PF!L20+TO_BKBPB!L20+TO_CL!L20+TO_BNG!L20+TO_LBB!L20+TO_CPP!L20+TO_GTL!L20+TO_NSP!L20</f>
        <v>343.34101461736878</v>
      </c>
      <c r="M20" s="10">
        <f>TO_EHG!M20+TO_CO!M20+TO_BF!M20+TO_GW!M20+TO_RPI!M20+TO_PF!M20+TO_BKBPB!M20+TO_CL!M20+TO_BNG!M20+TO_LBB!M20+TO_CPP!M20+TO_GTL!M20+TO_NSP!M20</f>
        <v>575.76190885640585</v>
      </c>
      <c r="N20" s="10">
        <f>TO_EHG!N20+TO_CO!N20+TO_BF!N20+TO_GW!N20+TO_RPI!N20+TO_PF!N20+TO_BKBPB!N20+TO_CL!N20+TO_BNG!N20+TO_LBB!N20+TO_CPP!N20+TO_GTL!N20+TO_NSP!N20</f>
        <v>572.1075666380051</v>
      </c>
      <c r="O20" s="10">
        <f>TO_EHG!O20+TO_CO!O20+TO_BF!O20+TO_GW!O20+TO_RPI!O20+TO_PF!O20+TO_BKBPB!O20+TO_CL!O20+TO_BNG!O20+TO_LBB!O20+TO_CPP!O20+TO_GTL!O20+TO_NSP!O20</f>
        <v>506.11444539982801</v>
      </c>
      <c r="P20" s="10">
        <f>TO_EHG!P20+TO_CO!P20+TO_BF!P20+TO_GW!P20+TO_RPI!P20+TO_PF!P20+TO_BKBPB!P20+TO_CL!P20+TO_BNG!P20+TO_LBB!P20+TO_CPP!P20+TO_GTL!P20+TO_NSP!P20</f>
        <v>517.91341358555451</v>
      </c>
      <c r="Q20" s="10">
        <f>TO_EHG!Q20+TO_CO!Q20+TO_BF!Q20+TO_GW!Q20+TO_RPI!Q20+TO_PF!Q20+TO_BKBPB!Q20+TO_CL!Q20+TO_BNG!Q20+TO_LBB!Q20+TO_CPP!Q20+TO_GTL!Q20+TO_NSP!Q20</f>
        <v>529.5452278589853</v>
      </c>
      <c r="R20" s="10">
        <f>TO_EHG!R20+TO_CO!R20+TO_BF!R20+TO_GW!R20+TO_RPI!R20+TO_PF!R20+TO_BKBPB!R20+TO_CL!R20+TO_BNG!R20+TO_LBB!R20+TO_CPP!R20+TO_GTL!R20+TO_NSP!R20</f>
        <v>512.96930352536538</v>
      </c>
      <c r="S20" s="10">
        <f>TO_EHG!S20+TO_CO!S20+TO_BF!S20+TO_GW!S20+TO_RPI!S20+TO_PF!S20+TO_BKBPB!S20+TO_CL!S20+TO_BNG!S20+TO_LBB!S20+TO_CPP!S20+TO_GTL!S20+TO_NSP!S20</f>
        <v>561.8133276010318</v>
      </c>
      <c r="T20" s="10">
        <f>TO_EHG!T20+TO_CO!T20+TO_BF!T20+TO_GW!T20+TO_RPI!T20+TO_PF!T20+TO_BKBPB!T20+TO_CL!T20+TO_BNG!T20+TO_LBB!T20+TO_CPP!T20+TO_GTL!T20+TO_NSP!T20</f>
        <v>575.0573516766982</v>
      </c>
      <c r="U20" s="10">
        <f>TO_EHG!U20+TO_CO!U20+TO_BF!U20+TO_GW!U20+TO_RPI!U20+TO_PF!U20+TO_BKBPB!U20+TO_CL!U20+TO_BNG!U20+TO_LBB!U20+TO_CPP!U20+TO_GTL!U20+TO_NSP!U20</f>
        <v>563.85305245055883</v>
      </c>
      <c r="V20" s="10">
        <f>TO_EHG!V20+TO_CO!V20+TO_BF!V20+TO_GW!V20+TO_RPI!V20+TO_PF!V20+TO_BKBPB!V20+TO_CL!V20+TO_BNG!V20+TO_LBB!V20+TO_CPP!V20+TO_GTL!V20+TO_NSP!V20</f>
        <v>580.8540842648323</v>
      </c>
      <c r="W20" s="10">
        <f>TO_EHG!W20+TO_CO!W20+TO_BF!W20+TO_GW!W20+TO_RPI!W20+TO_PF!W20+TO_BKBPB!W20+TO_CL!W20+TO_BNG!W20+TO_LBB!W20+TO_CPP!W20+TO_GTL!W20+TO_NSP!W20</f>
        <v>435.95107480653479</v>
      </c>
      <c r="X20" s="10">
        <f>TO_EHG!X20+TO_CO!X20+TO_BF!X20+TO_GW!X20+TO_RPI!X20+TO_PF!X20+TO_BKBPB!X20+TO_CL!X20+TO_BNG!X20+TO_LBB!X20+TO_CPP!X20+TO_GTL!X20+TO_NSP!X20</f>
        <v>520.58134135855539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24.14729148753225</v>
      </c>
      <c r="N21" s="10">
        <f>TO_EHG!N21+TO_CO!N21+TO_BF!N21+TO_GW!N21+TO_RPI!N21+TO_PF!N21+TO_BKBPB!N21+TO_CL!N21+TO_BNG!N21+TO_LBB!N21+TO_CPP!N21+TO_GTL!N21+TO_NSP!N21</f>
        <v>70.98503869303525</v>
      </c>
      <c r="O21" s="10">
        <f>TO_EHG!O21+TO_CO!O21+TO_BF!O21+TO_GW!O21+TO_RPI!O21+TO_PF!O21+TO_BKBPB!O21+TO_CL!O21+TO_BNG!O21+TO_LBB!O21+TO_CPP!O21+TO_GTL!O21+TO_NSP!O21</f>
        <v>75.833533963886495</v>
      </c>
      <c r="P21" s="10">
        <f>TO_EHG!P21+TO_CO!P21+TO_BF!P21+TO_GW!P21+TO_RPI!P21+TO_PF!P21+TO_BKBPB!P21+TO_CL!P21+TO_BNG!P21+TO_LBB!P21+TO_CPP!P21+TO_GTL!P21+TO_NSP!P21</f>
        <v>77.051676698194314</v>
      </c>
      <c r="Q21" s="10">
        <f>TO_EHG!Q21+TO_CO!Q21+TO_BF!Q21+TO_GW!Q21+TO_RPI!Q21+TO_PF!Q21+TO_BKBPB!Q21+TO_CL!Q21+TO_BNG!Q21+TO_LBB!Q21+TO_CPP!Q21+TO_GTL!Q21+TO_NSP!Q21</f>
        <v>83.118400687876175</v>
      </c>
      <c r="R21" s="10">
        <f>TO_EHG!R21+TO_CO!R21+TO_BF!R21+TO_GW!R21+TO_RPI!R21+TO_PF!R21+TO_BKBPB!R21+TO_CL!R21+TO_BNG!R21+TO_LBB!R21+TO_CPP!R21+TO_GTL!R21+TO_NSP!R21</f>
        <v>78.795270851246769</v>
      </c>
      <c r="S21" s="10">
        <f>TO_EHG!S21+TO_CO!S21+TO_BF!S21+TO_GW!S21+TO_RPI!S21+TO_PF!S21+TO_BKBPB!S21+TO_CL!S21+TO_BNG!S21+TO_LBB!S21+TO_CPP!S21+TO_GTL!S21+TO_NSP!S21</f>
        <v>84.33645743766121</v>
      </c>
      <c r="T21" s="10">
        <f>TO_EHG!T21+TO_CO!T21+TO_BF!T21+TO_GW!T21+TO_RPI!T21+TO_PF!T21+TO_BKBPB!T21+TO_CL!T21+TO_BNG!T21+TO_LBB!T21+TO_CPP!T21+TO_GTL!T21+TO_NSP!T21</f>
        <v>89.930266552020626</v>
      </c>
      <c r="U21" s="10">
        <f>TO_EHG!U21+TO_CO!U21+TO_BF!U21+TO_GW!U21+TO_RPI!U21+TO_PF!U21+TO_BKBPB!U21+TO_CL!U21+TO_BNG!U21+TO_LBB!U21+TO_CPP!U21+TO_GTL!U21+TO_NSP!U21</f>
        <v>87.534651762682714</v>
      </c>
      <c r="V21" s="10">
        <f>TO_EHG!V21+TO_CO!V21+TO_BF!V21+TO_GW!V21+TO_RPI!V21+TO_PF!V21+TO_BKBPB!V21+TO_CL!V21+TO_BNG!V21+TO_LBB!V21+TO_CPP!V21+TO_GTL!V21+TO_NSP!V21</f>
        <v>89.655546001719685</v>
      </c>
      <c r="W21" s="10">
        <f>TO_EHG!W21+TO_CO!W21+TO_BF!W21+TO_GW!W21+TO_RPI!W21+TO_PF!W21+TO_BKBPB!W21+TO_CL!W21+TO_BNG!W21+TO_LBB!W21+TO_CPP!W21+TO_GTL!W21+TO_NSP!W21</f>
        <v>69.174548581255365</v>
      </c>
      <c r="X21" s="10">
        <f>TO_EHG!X21+TO_CO!X21+TO_BF!X21+TO_GW!X21+TO_RPI!X21+TO_PF!X21+TO_BKBPB!X21+TO_CL!X21+TO_BNG!X21+TO_LBB!X21+TO_CPP!X21+TO_GTL!X21+TO_NSP!X21</f>
        <v>74.17601031814273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42812.158469475493</v>
      </c>
      <c r="D26" s="37">
        <f t="shared" si="14"/>
        <v>46988.460189165948</v>
      </c>
      <c r="E26" s="37">
        <f t="shared" si="14"/>
        <v>58281.453912295787</v>
      </c>
      <c r="F26" s="37">
        <f t="shared" si="14"/>
        <v>55286.375580395514</v>
      </c>
      <c r="G26" s="37">
        <f t="shared" si="14"/>
        <v>51866.491057609637</v>
      </c>
      <c r="H26" s="37">
        <f t="shared" si="14"/>
        <v>42344.893895098874</v>
      </c>
      <c r="I26" s="37">
        <f t="shared" si="14"/>
        <v>41743.672742906274</v>
      </c>
      <c r="J26" s="37">
        <f t="shared" si="14"/>
        <v>44833.646001719688</v>
      </c>
      <c r="K26" s="37">
        <f t="shared" si="14"/>
        <v>43053.048495270843</v>
      </c>
      <c r="L26" s="37">
        <f t="shared" si="14"/>
        <v>42600.418486672403</v>
      </c>
      <c r="M26" s="37">
        <f t="shared" si="14"/>
        <v>42782.695528804812</v>
      </c>
      <c r="N26" s="37">
        <f t="shared" si="14"/>
        <v>40607.018572656925</v>
      </c>
      <c r="O26" s="37">
        <f t="shared" si="14"/>
        <v>42468.864230438514</v>
      </c>
      <c r="P26" s="37">
        <f t="shared" si="14"/>
        <v>40095.092863284604</v>
      </c>
      <c r="Q26" s="37">
        <f t="shared" si="14"/>
        <v>43234.709802235593</v>
      </c>
      <c r="R26" s="37">
        <f t="shared" si="14"/>
        <v>43104.511779879613</v>
      </c>
      <c r="S26" s="37">
        <f t="shared" si="14"/>
        <v>40813.614617368868</v>
      </c>
      <c r="T26" s="37">
        <f t="shared" si="14"/>
        <v>43024.113069647465</v>
      </c>
      <c r="U26" s="37">
        <f t="shared" si="14"/>
        <v>41137.759931212386</v>
      </c>
      <c r="V26" s="37">
        <f t="shared" si="14"/>
        <v>43051.292347377472</v>
      </c>
      <c r="W26" s="37">
        <f t="shared" si="14"/>
        <v>35897.060103181429</v>
      </c>
      <c r="X26" s="37">
        <f t="shared" ref="X26" si="15">SUM(X27,X33)</f>
        <v>40204.673516766983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4374.6239036973338</v>
      </c>
      <c r="D27" s="29">
        <f t="shared" si="16"/>
        <v>6826.1430782459147</v>
      </c>
      <c r="E27" s="29">
        <f t="shared" si="16"/>
        <v>12214.025193465181</v>
      </c>
      <c r="F27" s="29">
        <f t="shared" si="16"/>
        <v>9647.2621668099728</v>
      </c>
      <c r="G27" s="29">
        <f t="shared" si="16"/>
        <v>8374.8269131556317</v>
      </c>
      <c r="H27" s="29">
        <f t="shared" si="16"/>
        <v>5021.5226139294919</v>
      </c>
      <c r="I27" s="29">
        <f t="shared" si="16"/>
        <v>4856.2313843508164</v>
      </c>
      <c r="J27" s="29">
        <f t="shared" si="16"/>
        <v>6134.2503009458296</v>
      </c>
      <c r="K27" s="29">
        <f t="shared" si="16"/>
        <v>4867.6202923473766</v>
      </c>
      <c r="L27" s="29">
        <f t="shared" si="16"/>
        <v>5929.9732588134129</v>
      </c>
      <c r="M27" s="29">
        <f t="shared" si="16"/>
        <v>5230.8370593293203</v>
      </c>
      <c r="N27" s="29">
        <f t="shared" si="16"/>
        <v>5415.4642304385197</v>
      </c>
      <c r="O27" s="29">
        <f t="shared" si="16"/>
        <v>5701.5527944969899</v>
      </c>
      <c r="P27" s="29">
        <f t="shared" si="16"/>
        <v>5365.4116079105761</v>
      </c>
      <c r="Q27" s="29">
        <f t="shared" si="16"/>
        <v>4919.4835769561478</v>
      </c>
      <c r="R27" s="29">
        <f t="shared" si="16"/>
        <v>4974.737145313843</v>
      </c>
      <c r="S27" s="29">
        <f t="shared" si="16"/>
        <v>4039.9305245055889</v>
      </c>
      <c r="T27" s="29">
        <f t="shared" si="16"/>
        <v>3973.888822012038</v>
      </c>
      <c r="U27" s="29">
        <f t="shared" si="16"/>
        <v>3539.9800515907141</v>
      </c>
      <c r="V27" s="29">
        <f t="shared" si="16"/>
        <v>2986.3614789337917</v>
      </c>
      <c r="W27" s="29">
        <f t="shared" si="16"/>
        <v>2750.8078245915731</v>
      </c>
      <c r="X27" s="29">
        <f t="shared" ref="X27" si="17">SUM(X28:X32)</f>
        <v>4322.8525365434216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346.54625967325882</v>
      </c>
      <c r="R29" s="10">
        <f>TO_EHG!R29+TO_CO!R29+TO_BF!R29+TO_GW!R29+TO_RPI!R29+TO_PF!R29+TO_BKBPB!R29+TO_CL!R29+TO_BNG!R29+TO_LBB!R29+TO_CPP!R29+TO_GTL!R29+TO_NSP!R29</f>
        <v>82.048323301805667</v>
      </c>
      <c r="S29" s="10">
        <f>TO_EHG!S29+TO_CO!S29+TO_BF!S29+TO_GW!S29+TO_RPI!S29+TO_PF!S29+TO_BKBPB!S29+TO_CL!S29+TO_BNG!S29+TO_LBB!S29+TO_CPP!S29+TO_GTL!S29+TO_NSP!S29</f>
        <v>12.95503009458298</v>
      </c>
      <c r="T29" s="10">
        <f>TO_EHG!T29+TO_CO!T29+TO_BF!T29+TO_GW!T29+TO_RPI!T29+TO_PF!T29+TO_BKBPB!T29+TO_CL!T29+TO_BNG!T29+TO_LBB!T29+TO_CPP!T29+TO_GTL!T29+TO_NSP!T29</f>
        <v>24.614531384350819</v>
      </c>
      <c r="U29" s="10">
        <f>TO_EHG!U29+TO_CO!U29+TO_BF!U29+TO_GW!U29+TO_RPI!U29+TO_PF!U29+TO_BKBPB!U29+TO_CL!U29+TO_BNG!U29+TO_LBB!U29+TO_CPP!U29+TO_GTL!U29+TO_NSP!U29</f>
        <v>23.10309544282029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4374.6239036973338</v>
      </c>
      <c r="D30" s="10">
        <f>TO_EHG!D30+TO_CO!D30+TO_BF!D30+TO_GW!D30+TO_RPI!D30+TO_PF!D30+TO_BKBPB!D30+TO_CL!D30+TO_BNG!D30+TO_LBB!D30+TO_CPP!D30+TO_GTL!D30+TO_NSP!D30</f>
        <v>6826.1430782459147</v>
      </c>
      <c r="E30" s="10">
        <f>TO_EHG!E30+TO_CO!E30+TO_BF!E30+TO_GW!E30+TO_RPI!E30+TO_PF!E30+TO_BKBPB!E30+TO_CL!E30+TO_BNG!E30+TO_LBB!E30+TO_CPP!E30+TO_GTL!E30+TO_NSP!E30</f>
        <v>12214.025193465181</v>
      </c>
      <c r="F30" s="10">
        <f>TO_EHG!F30+TO_CO!F30+TO_BF!F30+TO_GW!F30+TO_RPI!F30+TO_PF!F30+TO_BKBPB!F30+TO_CL!F30+TO_BNG!F30+TO_LBB!F30+TO_CPP!F30+TO_GTL!F30+TO_NSP!F30</f>
        <v>9647.2621668099728</v>
      </c>
      <c r="G30" s="10">
        <f>TO_EHG!G30+TO_CO!G30+TO_BF!G30+TO_GW!G30+TO_RPI!G30+TO_PF!G30+TO_BKBPB!G30+TO_CL!G30+TO_BNG!G30+TO_LBB!G30+TO_CPP!G30+TO_GTL!G30+TO_NSP!G30</f>
        <v>8374.8269131556317</v>
      </c>
      <c r="H30" s="10">
        <f>TO_EHG!H30+TO_CO!H30+TO_BF!H30+TO_GW!H30+TO_RPI!H30+TO_PF!H30+TO_BKBPB!H30+TO_CL!H30+TO_BNG!H30+TO_LBB!H30+TO_CPP!H30+TO_GTL!H30+TO_NSP!H30</f>
        <v>5021.5226139294919</v>
      </c>
      <c r="I30" s="10">
        <f>TO_EHG!I30+TO_CO!I30+TO_BF!I30+TO_GW!I30+TO_RPI!I30+TO_PF!I30+TO_BKBPB!I30+TO_CL!I30+TO_BNG!I30+TO_LBB!I30+TO_CPP!I30+TO_GTL!I30+TO_NSP!I30</f>
        <v>4856.2313843508164</v>
      </c>
      <c r="J30" s="10">
        <f>TO_EHG!J30+TO_CO!J30+TO_BF!J30+TO_GW!J30+TO_RPI!J30+TO_PF!J30+TO_BKBPB!J30+TO_CL!J30+TO_BNG!J30+TO_LBB!J30+TO_CPP!J30+TO_GTL!J30+TO_NSP!J30</f>
        <v>6134.2503009458296</v>
      </c>
      <c r="K30" s="10">
        <f>TO_EHG!K30+TO_CO!K30+TO_BF!K30+TO_GW!K30+TO_RPI!K30+TO_PF!K30+TO_BKBPB!K30+TO_CL!K30+TO_BNG!K30+TO_LBB!K30+TO_CPP!K30+TO_GTL!K30+TO_NSP!K30</f>
        <v>4867.6202923473766</v>
      </c>
      <c r="L30" s="10">
        <f>TO_EHG!L30+TO_CO!L30+TO_BF!L30+TO_GW!L30+TO_RPI!L30+TO_PF!L30+TO_BKBPB!L30+TO_CL!L30+TO_BNG!L30+TO_LBB!L30+TO_CPP!L30+TO_GTL!L30+TO_NSP!L30</f>
        <v>5929.9732588134129</v>
      </c>
      <c r="M30" s="10">
        <f>TO_EHG!M30+TO_CO!M30+TO_BF!M30+TO_GW!M30+TO_RPI!M30+TO_PF!M30+TO_BKBPB!M30+TO_CL!M30+TO_BNG!M30+TO_LBB!M30+TO_CPP!M30+TO_GTL!M30+TO_NSP!M30</f>
        <v>5230.8370593293203</v>
      </c>
      <c r="N30" s="10">
        <f>TO_EHG!N30+TO_CO!N30+TO_BF!N30+TO_GW!N30+TO_RPI!N30+TO_PF!N30+TO_BKBPB!N30+TO_CL!N30+TO_BNG!N30+TO_LBB!N30+TO_CPP!N30+TO_GTL!N30+TO_NSP!N30</f>
        <v>5415.4642304385197</v>
      </c>
      <c r="O30" s="10">
        <f>TO_EHG!O30+TO_CO!O30+TO_BF!O30+TO_GW!O30+TO_RPI!O30+TO_PF!O30+TO_BKBPB!O30+TO_CL!O30+TO_BNG!O30+TO_LBB!O30+TO_CPP!O30+TO_GTL!O30+TO_NSP!O30</f>
        <v>5701.5527944969899</v>
      </c>
      <c r="P30" s="10">
        <f>TO_EHG!P30+TO_CO!P30+TO_BF!P30+TO_GW!P30+TO_RPI!P30+TO_PF!P30+TO_BKBPB!P30+TO_CL!P30+TO_BNG!P30+TO_LBB!P30+TO_CPP!P30+TO_GTL!P30+TO_NSP!P30</f>
        <v>5365.4116079105761</v>
      </c>
      <c r="Q30" s="10">
        <f>TO_EHG!Q30+TO_CO!Q30+TO_BF!Q30+TO_GW!Q30+TO_RPI!Q30+TO_PF!Q30+TO_BKBPB!Q30+TO_CL!Q30+TO_BNG!Q30+TO_LBB!Q30+TO_CPP!Q30+TO_GTL!Q30+TO_NSP!Q30</f>
        <v>4572.9373172828891</v>
      </c>
      <c r="R30" s="10">
        <f>TO_EHG!R30+TO_CO!R30+TO_BF!R30+TO_GW!R30+TO_RPI!R30+TO_PF!R30+TO_BKBPB!R30+TO_CL!R30+TO_BNG!R30+TO_LBB!R30+TO_CPP!R30+TO_GTL!R30+TO_NSP!R30</f>
        <v>4892.6888220120372</v>
      </c>
      <c r="S30" s="10">
        <f>TO_EHG!S30+TO_CO!S30+TO_BF!S30+TO_GW!S30+TO_RPI!S30+TO_PF!S30+TO_BKBPB!S30+TO_CL!S30+TO_BNG!S30+TO_LBB!S30+TO_CPP!S30+TO_GTL!S30+TO_NSP!S30</f>
        <v>4026.9754944110059</v>
      </c>
      <c r="T30" s="10">
        <f>TO_EHG!T30+TO_CO!T30+TO_BF!T30+TO_GW!T30+TO_RPI!T30+TO_PF!T30+TO_BKBPB!T30+TO_CL!T30+TO_BNG!T30+TO_LBB!T30+TO_CPP!T30+TO_GTL!T30+TO_NSP!T30</f>
        <v>3949.2742906276872</v>
      </c>
      <c r="U30" s="10">
        <f>TO_EHG!U30+TO_CO!U30+TO_BF!U30+TO_GW!U30+TO_RPI!U30+TO_PF!U30+TO_BKBPB!U30+TO_CL!U30+TO_BNG!U30+TO_LBB!U30+TO_CPP!U30+TO_GTL!U30+TO_NSP!U30</f>
        <v>3420.8608770421329</v>
      </c>
      <c r="V30" s="10">
        <f>TO_EHG!V30+TO_CO!V30+TO_BF!V30+TO_GW!V30+TO_RPI!V30+TO_PF!V30+TO_BKBPB!V30+TO_CL!V30+TO_BNG!V30+TO_LBB!V30+TO_CPP!V30+TO_GTL!V30+TO_NSP!V30</f>
        <v>2833.3090283748925</v>
      </c>
      <c r="W30" s="10">
        <f>TO_EHG!W30+TO_CO!W30+TO_BF!W30+TO_GW!W30+TO_RPI!W30+TO_PF!W30+TO_BKBPB!W30+TO_CL!W30+TO_BNG!W30+TO_LBB!W30+TO_CPP!W30+TO_GTL!W30+TO_NSP!W30</f>
        <v>2605.7805674978499</v>
      </c>
      <c r="X30" s="10">
        <f>TO_EHG!X30+TO_CO!X30+TO_BF!X30+TO_GW!X30+TO_RPI!X30+TO_PF!X30+TO_BKBPB!X30+TO_CL!X30+TO_BNG!X30+TO_LBB!X30+TO_CPP!X30+TO_GTL!X30+TO_NSP!X30</f>
        <v>4211.0726569217532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96.016079105760952</v>
      </c>
      <c r="V32" s="10">
        <f>TO_EHG!V32+TO_CO!V32+TO_BF!V32+TO_GW!V32+TO_RPI!V32+TO_PF!V32+TO_BKBPB!V32+TO_CL!V32+TO_BNG!V32+TO_LBB!V32+TO_CPP!V32+TO_GTL!V32+TO_NSP!V32</f>
        <v>153.05245055889941</v>
      </c>
      <c r="W32" s="10">
        <f>TO_EHG!W32+TO_CO!W32+TO_BF!W32+TO_GW!W32+TO_RPI!W32+TO_PF!W32+TO_BKBPB!W32+TO_CL!W32+TO_BNG!W32+TO_LBB!W32+TO_CPP!W32+TO_GTL!W32+TO_NSP!W32</f>
        <v>145.02725709372311</v>
      </c>
      <c r="X32" s="10">
        <f>TO_EHG!X32+TO_CO!X32+TO_BF!X32+TO_GW!X32+TO_RPI!X32+TO_PF!X32+TO_BKBPB!X32+TO_CL!X32+TO_BNG!X32+TO_LBB!X32+TO_CPP!X32+TO_GTL!X32+TO_NSP!X32</f>
        <v>111.7798796216681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38437.534565778158</v>
      </c>
      <c r="D33" s="29">
        <f t="shared" si="18"/>
        <v>40162.317110920034</v>
      </c>
      <c r="E33" s="29">
        <f t="shared" si="18"/>
        <v>46067.428718830604</v>
      </c>
      <c r="F33" s="29">
        <f t="shared" si="18"/>
        <v>45639.113413585539</v>
      </c>
      <c r="G33" s="29">
        <f t="shared" si="18"/>
        <v>43491.664144454007</v>
      </c>
      <c r="H33" s="29">
        <f t="shared" si="18"/>
        <v>37323.371281169384</v>
      </c>
      <c r="I33" s="29">
        <f t="shared" si="18"/>
        <v>36887.441358555458</v>
      </c>
      <c r="J33" s="29">
        <f t="shared" si="18"/>
        <v>38699.395700773857</v>
      </c>
      <c r="K33" s="29">
        <f t="shared" si="18"/>
        <v>38185.428202923467</v>
      </c>
      <c r="L33" s="29">
        <f t="shared" si="18"/>
        <v>36670.445227858989</v>
      </c>
      <c r="M33" s="29">
        <f t="shared" si="18"/>
        <v>37551.85846947549</v>
      </c>
      <c r="N33" s="29">
        <f t="shared" si="18"/>
        <v>35191.554342218406</v>
      </c>
      <c r="O33" s="29">
        <f t="shared" si="18"/>
        <v>36767.311435941527</v>
      </c>
      <c r="P33" s="29">
        <f t="shared" si="18"/>
        <v>34729.681255374031</v>
      </c>
      <c r="Q33" s="29">
        <f t="shared" si="18"/>
        <v>38315.226225279446</v>
      </c>
      <c r="R33" s="29">
        <f t="shared" si="18"/>
        <v>38129.774634565772</v>
      </c>
      <c r="S33" s="29">
        <f t="shared" si="18"/>
        <v>36773.684092863281</v>
      </c>
      <c r="T33" s="29">
        <f t="shared" si="18"/>
        <v>39050.224247635429</v>
      </c>
      <c r="U33" s="29">
        <f t="shared" si="18"/>
        <v>37597.779879621674</v>
      </c>
      <c r="V33" s="29">
        <f t="shared" si="18"/>
        <v>40064.930868443676</v>
      </c>
      <c r="W33" s="29">
        <f t="shared" si="18"/>
        <v>33146.252278589855</v>
      </c>
      <c r="X33" s="29">
        <f t="shared" ref="X33" si="19">SUM(X34:X50)</f>
        <v>35881.820980223565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913.90799656061904</v>
      </c>
      <c r="D34" s="10">
        <f>TO_EHG!D34+TO_CO!D34+TO_BF!D34+TO_GW!D34+TO_RPI!D34+TO_PF!D34+TO_BKBPB!D34+TO_CL!D34+TO_BNG!D34+TO_LBB!D34+TO_CPP!D34+TO_GTL!D34+TO_NSP!D34</f>
        <v>932.82459157351673</v>
      </c>
      <c r="E34" s="10">
        <f>TO_EHG!E34+TO_CO!E34+TO_BF!E34+TO_GW!E34+TO_RPI!E34+TO_PF!E34+TO_BKBPB!E34+TO_CL!E34+TO_BNG!E34+TO_LBB!E34+TO_CPP!E34+TO_GTL!E34+TO_NSP!E34</f>
        <v>965.92863284608768</v>
      </c>
      <c r="F34" s="10">
        <f>TO_EHG!F34+TO_CO!F34+TO_BF!F34+TO_GW!F34+TO_RPI!F34+TO_PF!F34+TO_BKBPB!F34+TO_CL!F34+TO_BNG!F34+TO_LBB!F34+TO_CPP!F34+TO_GTL!F34+TO_NSP!F34</f>
        <v>969.47549441100591</v>
      </c>
      <c r="G34" s="10">
        <f>TO_EHG!G34+TO_CO!G34+TO_BF!G34+TO_GW!G34+TO_RPI!G34+TO_PF!G34+TO_BKBPB!G34+TO_CL!G34+TO_BNG!G34+TO_LBB!G34+TO_CPP!G34+TO_GTL!G34+TO_NSP!G34</f>
        <v>943.46517626827165</v>
      </c>
      <c r="H34" s="10">
        <f>TO_EHG!H34+TO_CO!H34+TO_BF!H34+TO_GW!H34+TO_RPI!H34+TO_PF!H34+TO_BKBPB!H34+TO_CL!H34+TO_BNG!H34+TO_LBB!H34+TO_CPP!H34+TO_GTL!H34+TO_NSP!H34</f>
        <v>980.11607910576095</v>
      </c>
      <c r="I34" s="10">
        <f>TO_EHG!I34+TO_CO!I34+TO_BF!I34+TO_GW!I34+TO_RPI!I34+TO_PF!I34+TO_BKBPB!I34+TO_CL!I34+TO_BNG!I34+TO_LBB!I34+TO_CPP!I34+TO_GTL!I34+TO_NSP!I34</f>
        <v>1000.2149613069651</v>
      </c>
      <c r="J34" s="10">
        <f>TO_EHG!J34+TO_CO!J34+TO_BF!J34+TO_GW!J34+TO_RPI!J34+TO_PF!J34+TO_BKBPB!J34+TO_CL!J34+TO_BNG!J34+TO_LBB!J34+TO_CPP!J34+TO_GTL!J34+TO_NSP!J34</f>
        <v>1017.949269131556</v>
      </c>
      <c r="K34" s="10">
        <f>TO_EHG!K34+TO_CO!K34+TO_BF!K34+TO_GW!K34+TO_RPI!K34+TO_PF!K34+TO_BKBPB!K34+TO_CL!K34+TO_BNG!K34+TO_LBB!K34+TO_CPP!K34+TO_GTL!K34+TO_NSP!K34</f>
        <v>1029.7721410146171</v>
      </c>
      <c r="L34" s="10">
        <f>TO_EHG!L34+TO_CO!L34+TO_BF!L34+TO_GW!L34+TO_RPI!L34+TO_PF!L34+TO_BKBPB!L34+TO_CL!L34+TO_BNG!L34+TO_LBB!L34+TO_CPP!L34+TO_GTL!L34+TO_NSP!L34</f>
        <v>955.28804815133265</v>
      </c>
      <c r="M34" s="10">
        <f>TO_EHG!M34+TO_CO!M34+TO_BF!M34+TO_GW!M34+TO_RPI!M34+TO_PF!M34+TO_BKBPB!M34+TO_CL!M34+TO_BNG!M34+TO_LBB!M34+TO_CPP!M34+TO_GTL!M34+TO_NSP!M34</f>
        <v>983.66294067067918</v>
      </c>
      <c r="N34" s="10">
        <f>TO_EHG!N34+TO_CO!N34+TO_BF!N34+TO_GW!N34+TO_RPI!N34+TO_PF!N34+TO_BKBPB!N34+TO_CL!N34+TO_BNG!N34+TO_LBB!N34+TO_CPP!N34+TO_GTL!N34+TO_NSP!N34</f>
        <v>900.90283748925185</v>
      </c>
      <c r="O34" s="10">
        <f>TO_EHG!O34+TO_CO!O34+TO_BF!O34+TO_GW!O34+TO_RPI!O34+TO_PF!O34+TO_BKBPB!O34+TO_CL!O34+TO_BNG!O34+TO_LBB!O34+TO_CPP!O34+TO_GTL!O34+TO_NSP!O34</f>
        <v>969.47549441100591</v>
      </c>
      <c r="P34" s="10">
        <f>TO_EHG!P34+TO_CO!P34+TO_BF!P34+TO_GW!P34+TO_RPI!P34+TO_PF!P34+TO_BKBPB!P34+TO_CL!P34+TO_BNG!P34+TO_LBB!P34+TO_CPP!P34+TO_GTL!P34+TO_NSP!P34</f>
        <v>866.61650902837482</v>
      </c>
      <c r="Q34" s="10">
        <f>TO_EHG!Q34+TO_CO!Q34+TO_BF!Q34+TO_GW!Q34+TO_RPI!Q34+TO_PF!Q34+TO_BKBPB!Q34+TO_CL!Q34+TO_BNG!Q34+TO_LBB!Q34+TO_CPP!Q34+TO_GTL!Q34+TO_NSP!Q34</f>
        <v>968.29320722269983</v>
      </c>
      <c r="R34" s="10">
        <f>TO_EHG!R34+TO_CO!R34+TO_BF!R34+TO_GW!R34+TO_RPI!R34+TO_PF!R34+TO_BKBPB!R34+TO_CL!R34+TO_BNG!R34+TO_LBB!R34+TO_CPP!R34+TO_GTL!R34+TO_NSP!R34</f>
        <v>964.74634565778149</v>
      </c>
      <c r="S34" s="10">
        <f>TO_EHG!S34+TO_CO!S34+TO_BF!S34+TO_GW!S34+TO_RPI!S34+TO_PF!S34+TO_BKBPB!S34+TO_CL!S34+TO_BNG!S34+TO_LBB!S34+TO_CPP!S34+TO_GTL!S34+TO_NSP!S34</f>
        <v>1016.76698194325</v>
      </c>
      <c r="T34" s="10">
        <f>TO_EHG!T34+TO_CO!T34+TO_BF!T34+TO_GW!T34+TO_RPI!T34+TO_PF!T34+TO_BKBPB!T34+TO_CL!T34+TO_BNG!T34+TO_LBB!T34+TO_CPP!T34+TO_GTL!T34+TO_NSP!T34</f>
        <v>1083.093293207223</v>
      </c>
      <c r="U34" s="10">
        <f>TO_EHG!U34+TO_CO!U34+TO_BF!U34+TO_GW!U34+TO_RPI!U34+TO_PF!U34+TO_BKBPB!U34+TO_CL!U34+TO_BNG!U34+TO_LBB!U34+TO_CPP!U34+TO_GTL!U34+TO_NSP!U34</f>
        <v>974.55932932072221</v>
      </c>
      <c r="V34" s="10">
        <f>TO_EHG!V34+TO_CO!V34+TO_BF!V34+TO_GW!V34+TO_RPI!V34+TO_PF!V34+TO_BKBPB!V34+TO_CL!V34+TO_BNG!V34+TO_LBB!V34+TO_CPP!V34+TO_GTL!V34+TO_NSP!V34</f>
        <v>809.27558039552878</v>
      </c>
      <c r="W34" s="10">
        <f>TO_EHG!W34+TO_CO!W34+TO_BF!W34+TO_GW!W34+TO_RPI!W34+TO_PF!W34+TO_BKBPB!W34+TO_CL!W34+TO_BNG!W34+TO_LBB!W34+TO_CPP!W34+TO_GTL!W34+TO_NSP!W34</f>
        <v>589.7248495270851</v>
      </c>
      <c r="X34" s="10">
        <f>TO_EHG!X34+TO_CO!X34+TO_BF!X34+TO_GW!X34+TO_RPI!X34+TO_PF!X34+TO_BKBPB!X34+TO_CL!X34+TO_BNG!X34+TO_LBB!X34+TO_CPP!X34+TO_GTL!X34+TO_NSP!X34</f>
        <v>721.3134135855546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839.4</v>
      </c>
      <c r="D36" s="10">
        <f>TO_EHG!D36+TO_CO!D36+TO_BF!D36+TO_GW!D36+TO_RPI!D36+TO_PF!D36+TO_BKBPB!D36+TO_CL!D36+TO_BNG!D36+TO_LBB!D36+TO_CPP!D36+TO_GTL!D36+TO_NSP!D36</f>
        <v>710.85313843508163</v>
      </c>
      <c r="E36" s="10">
        <f>TO_EHG!E36+TO_CO!E36+TO_BF!E36+TO_GW!E36+TO_RPI!E36+TO_PF!E36+TO_BKBPB!E36+TO_CL!E36+TO_BNG!E36+TO_LBB!E36+TO_CPP!E36+TO_GTL!E36+TO_NSP!E36</f>
        <v>729.53086844367999</v>
      </c>
      <c r="F36" s="10">
        <f>TO_EHG!F36+TO_CO!F36+TO_BF!F36+TO_GW!F36+TO_RPI!F36+TO_PF!F36+TO_BKBPB!F36+TO_CL!F36+TO_BNG!F36+TO_LBB!F36+TO_CPP!F36+TO_GTL!F36+TO_NSP!F36</f>
        <v>695.47153912295778</v>
      </c>
      <c r="G36" s="10">
        <f>TO_EHG!G36+TO_CO!G36+TO_BF!G36+TO_GW!G36+TO_RPI!G36+TO_PF!G36+TO_BKBPB!G36+TO_CL!G36+TO_BNG!G36+TO_LBB!G36+TO_CPP!G36+TO_GTL!G36+TO_NSP!G36</f>
        <v>561.43112639724848</v>
      </c>
      <c r="H36" s="10">
        <f>TO_EHG!H36+TO_CO!H36+TO_BF!H36+TO_GW!H36+TO_RPI!H36+TO_PF!H36+TO_BKBPB!H36+TO_CL!H36+TO_BNG!H36+TO_LBB!H36+TO_CPP!H36+TO_GTL!H36+TO_NSP!H36</f>
        <v>508.69398108340494</v>
      </c>
      <c r="I36" s="10">
        <f>TO_EHG!I36+TO_CO!I36+TO_BF!I36+TO_GW!I36+TO_RPI!I36+TO_PF!I36+TO_BKBPB!I36+TO_CL!I36+TO_BNG!I36+TO_LBB!I36+TO_CPP!I36+TO_GTL!I36+TO_NSP!I36</f>
        <v>442.77248495270851</v>
      </c>
      <c r="J36" s="10">
        <f>TO_EHG!J36+TO_CO!J36+TO_BF!J36+TO_GW!J36+TO_RPI!J36+TO_PF!J36+TO_BKBPB!J36+TO_CL!J36+TO_BNG!J36+TO_LBB!J36+TO_CPP!J36+TO_GTL!J36+TO_NSP!J36</f>
        <v>509.79269131556322</v>
      </c>
      <c r="K36" s="10">
        <f>TO_EHG!K36+TO_CO!K36+TO_BF!K36+TO_GW!K36+TO_RPI!K36+TO_PF!K36+TO_BKBPB!K36+TO_CL!K36+TO_BNG!K36+TO_LBB!K36+TO_CPP!K36+TO_GTL!K36+TO_NSP!K36</f>
        <v>575.71418744625964</v>
      </c>
      <c r="L36" s="10">
        <f>TO_EHG!L36+TO_CO!L36+TO_BF!L36+TO_GW!L36+TO_RPI!L36+TO_PF!L36+TO_BKBPB!L36+TO_CL!L36+TO_BNG!L36+TO_LBB!L36+TO_CPP!L36+TO_GTL!L36+TO_NSP!L36</f>
        <v>508.69398108340488</v>
      </c>
      <c r="M36" s="10">
        <f>TO_EHG!M36+TO_CO!M36+TO_BF!M36+TO_GW!M36+TO_RPI!M36+TO_PF!M36+TO_BKBPB!M36+TO_CL!M36+TO_BNG!M36+TO_LBB!M36+TO_CPP!M36+TO_GTL!M36+TO_NSP!M36</f>
        <v>568.02330180567492</v>
      </c>
      <c r="N36" s="10">
        <f>TO_EHG!N36+TO_CO!N36+TO_BF!N36+TO_GW!N36+TO_RPI!N36+TO_PF!N36+TO_BKBPB!N36+TO_CL!N36+TO_BNG!N36+TO_LBB!N36+TO_CPP!N36+TO_GTL!N36+TO_NSP!N36</f>
        <v>626.25391229578668</v>
      </c>
      <c r="O36" s="10">
        <f>TO_EHG!O36+TO_CO!O36+TO_BF!O36+TO_GW!O36+TO_RPI!O36+TO_PF!O36+TO_BKBPB!O36+TO_CL!O36+TO_BNG!O36+TO_LBB!O36+TO_CPP!O36+TO_GTL!O36+TO_NSP!O36</f>
        <v>637.24084264832322</v>
      </c>
      <c r="P36" s="10">
        <f>TO_EHG!P36+TO_CO!P36+TO_BF!P36+TO_GW!P36+TO_RPI!P36+TO_PF!P36+TO_BKBPB!P36+TO_CL!P36+TO_BNG!P36+TO_LBB!P36+TO_CPP!P36+TO_GTL!P36+TO_NSP!P36</f>
        <v>632.84608770421323</v>
      </c>
      <c r="Q36" s="10">
        <f>TO_EHG!Q36+TO_CO!Q36+TO_BF!Q36+TO_GW!Q36+TO_RPI!Q36+TO_PF!Q36+TO_BKBPB!Q36+TO_CL!Q36+TO_BNG!Q36+TO_LBB!Q36+TO_CPP!Q36+TO_GTL!Q36+TO_NSP!Q36</f>
        <v>776.774634565778</v>
      </c>
      <c r="R36" s="10">
        <f>TO_EHG!R36+TO_CO!R36+TO_BF!R36+TO_GW!R36+TO_RPI!R36+TO_PF!R36+TO_BKBPB!R36+TO_CL!R36+TO_BNG!R36+TO_LBB!R36+TO_CPP!R36+TO_GTL!R36+TO_NSP!R36</f>
        <v>737.22175408426472</v>
      </c>
      <c r="S36" s="10">
        <f>TO_EHG!S36+TO_CO!S36+TO_BF!S36+TO_GW!S36+TO_RPI!S36+TO_PF!S36+TO_BKBPB!S36+TO_CL!S36+TO_BNG!S36+TO_LBB!S36+TO_CPP!S36+TO_GTL!S36+TO_NSP!S36</f>
        <v>765.78770421324168</v>
      </c>
      <c r="T36" s="10">
        <f>TO_EHG!T36+TO_CO!T36+TO_BF!T36+TO_GW!T36+TO_RPI!T36+TO_PF!T36+TO_BKBPB!T36+TO_CL!T36+TO_BNG!T36+TO_LBB!T36+TO_CPP!T36+TO_GTL!T36+TO_NSP!T36</f>
        <v>811.49329320722268</v>
      </c>
      <c r="U36" s="10">
        <f>TO_EHG!U36+TO_CO!U36+TO_BF!U36+TO_GW!U36+TO_RPI!U36+TO_PF!U36+TO_BKBPB!U36+TO_CL!U36+TO_BNG!U36+TO_LBB!U36+TO_CPP!U36+TO_GTL!U36+TO_NSP!U36</f>
        <v>910.70507308684432</v>
      </c>
      <c r="V36" s="10">
        <f>TO_EHG!V36+TO_CO!V36+TO_BF!V36+TO_GW!V36+TO_RPI!V36+TO_PF!V36+TO_BKBPB!V36+TO_CL!V36+TO_BNG!V36+TO_LBB!V36+TO_CPP!V36+TO_GTL!V36+TO_NSP!V36</f>
        <v>1174.610662080825</v>
      </c>
      <c r="W36" s="10">
        <f>TO_EHG!W36+TO_CO!W36+TO_BF!W36+TO_GW!W36+TO_RPI!W36+TO_PF!W36+TO_BKBPB!W36+TO_CL!W36+TO_BNG!W36+TO_LBB!W36+TO_CPP!W36+TO_GTL!W36+TO_NSP!W36</f>
        <v>1170.863628546861</v>
      </c>
      <c r="X36" s="10">
        <f>TO_EHG!X36+TO_CO!X36+TO_BF!X36+TO_GW!X36+TO_RPI!X36+TO_PF!X36+TO_BKBPB!X36+TO_CL!X36+TO_BNG!X36+TO_LBB!X36+TO_CPP!X36+TO_GTL!X36+TO_NSP!X36</f>
        <v>1198.0904557179711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5589.8538263112641</v>
      </c>
      <c r="D37" s="10">
        <f>TO_EHG!D37+TO_CO!D37+TO_BF!D37+TO_GW!D37+TO_RPI!D37+TO_PF!D37+TO_BKBPB!D37+TO_CL!D37+TO_BNG!D37+TO_LBB!D37+TO_CPP!D37+TO_GTL!D37+TO_NSP!D37</f>
        <v>5793.732674118658</v>
      </c>
      <c r="E37" s="10">
        <f>TO_EHG!E37+TO_CO!E37+TO_BF!E37+TO_GW!E37+TO_RPI!E37+TO_PF!E37+TO_BKBPB!E37+TO_CL!E37+TO_BNG!E37+TO_LBB!E37+TO_CPP!E37+TO_GTL!E37+TO_NSP!E37</f>
        <v>6069.0742046431633</v>
      </c>
      <c r="F37" s="10">
        <f>TO_EHG!F37+TO_CO!F37+TO_BF!F37+TO_GW!F37+TO_RPI!F37+TO_PF!F37+TO_BKBPB!F37+TO_CL!F37+TO_BNG!F37+TO_LBB!F37+TO_CPP!F37+TO_GTL!F37+TO_NSP!F37</f>
        <v>6163.6571797076522</v>
      </c>
      <c r="G37" s="10">
        <f>TO_EHG!G37+TO_CO!G37+TO_BF!G37+TO_GW!G37+TO_RPI!G37+TO_PF!G37+TO_BKBPB!G37+TO_CL!G37+TO_BNG!G37+TO_LBB!G37+TO_CPP!G37+TO_GTL!G37+TO_NSP!G37</f>
        <v>6109.0092003439377</v>
      </c>
      <c r="H37" s="10">
        <f>TO_EHG!H37+TO_CO!H37+TO_BF!H37+TO_GW!H37+TO_RPI!H37+TO_PF!H37+TO_BKBPB!H37+TO_CL!H37+TO_BNG!H37+TO_LBB!H37+TO_CPP!H37+TO_GTL!H37+TO_NSP!H37</f>
        <v>5313.4613929492689</v>
      </c>
      <c r="I37" s="10">
        <f>TO_EHG!I37+TO_CO!I37+TO_BF!I37+TO_GW!I37+TO_RPI!I37+TO_PF!I37+TO_BKBPB!I37+TO_CL!I37+TO_BNG!I37+TO_LBB!I37+TO_CPP!I37+TO_GTL!I37+TO_NSP!I37</f>
        <v>5629.7888220120376</v>
      </c>
      <c r="J37" s="10">
        <f>TO_EHG!J37+TO_CO!J37+TO_BF!J37+TO_GW!J37+TO_RPI!J37+TO_PF!J37+TO_BKBPB!J37+TO_CL!J37+TO_BNG!J37+TO_LBB!J37+TO_CPP!J37+TO_GTL!J37+TO_NSP!J37</f>
        <v>5297.6975064488388</v>
      </c>
      <c r="K37" s="10">
        <f>TO_EHG!K37+TO_CO!K37+TO_BF!K37+TO_GW!K37+TO_RPI!K37+TO_PF!K37+TO_BKBPB!K37+TO_CL!K37+TO_BNG!K37+TO_LBB!K37+TO_CPP!K37+TO_GTL!K37+TO_NSP!K37</f>
        <v>4667.1443680137572</v>
      </c>
      <c r="L37" s="10">
        <f>TO_EHG!L37+TO_CO!L37+TO_BF!L37+TO_GW!L37+TO_RPI!L37+TO_PF!L37+TO_BKBPB!L37+TO_CL!L37+TO_BNG!L37+TO_LBB!L37+TO_CPP!L37+TO_GTL!L37+TO_NSP!L37</f>
        <v>5247.2533104041277</v>
      </c>
      <c r="M37" s="10">
        <f>TO_EHG!M37+TO_CO!M37+TO_BF!M37+TO_GW!M37+TO_RPI!M37+TO_PF!M37+TO_BKBPB!M37+TO_CL!M37+TO_BNG!M37+TO_LBB!M37+TO_CPP!M37+TO_GTL!M37+TO_NSP!M37</f>
        <v>5308.2068787618227</v>
      </c>
      <c r="N37" s="10">
        <f>TO_EHG!N37+TO_CO!N37+TO_BF!N37+TO_GW!N37+TO_RPI!N37+TO_PF!N37+TO_BKBPB!N37+TO_CL!N37+TO_BNG!N37+TO_LBB!N37+TO_CPP!N37+TO_GTL!N37+TO_NSP!N37</f>
        <v>4264.6411865864147</v>
      </c>
      <c r="O37" s="10">
        <f>TO_EHG!O37+TO_CO!O37+TO_BF!O37+TO_GW!O37+TO_RPI!O37+TO_PF!O37+TO_BKBPB!O37+TO_CL!O37+TO_BNG!O37+TO_LBB!O37+TO_CPP!O37+TO_GTL!O37+TO_NSP!O37</f>
        <v>4910.9582115219264</v>
      </c>
      <c r="P37" s="10">
        <f>TO_EHG!P37+TO_CO!P37+TO_BF!P37+TO_GW!P37+TO_RPI!P37+TO_PF!P37+TO_BKBPB!P37+TO_CL!P37+TO_BNG!P37+TO_LBB!P37+TO_CPP!P37+TO_GTL!P37+TO_NSP!P37</f>
        <v>4716.5377472055025</v>
      </c>
      <c r="Q37" s="10">
        <f>TO_EHG!Q37+TO_CO!Q37+TO_BF!Q37+TO_GW!Q37+TO_RPI!Q37+TO_PF!Q37+TO_BKBPB!Q37+TO_CL!Q37+TO_BNG!Q37+TO_LBB!Q37+TO_CPP!Q37+TO_GTL!Q37+TO_NSP!Q37</f>
        <v>5155.8230438521077</v>
      </c>
      <c r="R37" s="10">
        <f>TO_EHG!R37+TO_CO!R37+TO_BF!R37+TO_GW!R37+TO_RPI!R37+TO_PF!R37+TO_BKBPB!R37+TO_CL!R37+TO_BNG!R37+TO_LBB!R37+TO_CPP!R37+TO_GTL!R37+TO_NSP!R37</f>
        <v>5763.255975924335</v>
      </c>
      <c r="S37" s="10">
        <f>TO_EHG!S37+TO_CO!S37+TO_BF!S37+TO_GW!S37+TO_RPI!S37+TO_PF!S37+TO_BKBPB!S37+TO_CL!S37+TO_BNG!S37+TO_LBB!S37+TO_CPP!S37+TO_GTL!S37+TO_NSP!S37</f>
        <v>5673.9276010318144</v>
      </c>
      <c r="T37" s="10">
        <f>TO_EHG!T37+TO_CO!T37+TO_BF!T37+TO_GW!T37+TO_RPI!T37+TO_PF!T37+TO_BKBPB!T37+TO_CL!T37+TO_BNG!T37+TO_LBB!T37+TO_CPP!T37+TO_GTL!T37+TO_NSP!T37</f>
        <v>5945.1705932932073</v>
      </c>
      <c r="U37" s="10">
        <f>TO_EHG!U37+TO_CO!U37+TO_BF!U37+TO_GW!U37+TO_RPI!U37+TO_PF!U37+TO_BKBPB!U37+TO_CL!U37+TO_BNG!U37+TO_LBB!U37+TO_CPP!U37+TO_GTL!U37+TO_NSP!U37</f>
        <v>4973.3829750644882</v>
      </c>
      <c r="V37" s="10">
        <f>TO_EHG!V37+TO_CO!V37+TO_BF!V37+TO_GW!V37+TO_RPI!V37+TO_PF!V37+TO_BKBPB!V37+TO_CL!V37+TO_BNG!V37+TO_LBB!V37+TO_CPP!V37+TO_GTL!V37+TO_NSP!V37</f>
        <v>5740.7661220980226</v>
      </c>
      <c r="W37" s="10">
        <f>TO_EHG!W37+TO_CO!W37+TO_BF!W37+TO_GW!W37+TO_RPI!W37+TO_PF!W37+TO_BKBPB!W37+TO_CL!W37+TO_BNG!W37+TO_LBB!W37+TO_CPP!W37+TO_GTL!W37+TO_NSP!W37</f>
        <v>4643.4163370593296</v>
      </c>
      <c r="X37" s="10">
        <f>TO_EHG!X37+TO_CO!X37+TO_BF!X37+TO_GW!X37+TO_RPI!X37+TO_PF!X37+TO_BKBPB!X37+TO_CL!X37+TO_BNG!X37+TO_LBB!X37+TO_CPP!X37+TO_GTL!X37+TO_NSP!X37</f>
        <v>5285.3577815993112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24.54763542562338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2290.2932932072231</v>
      </c>
      <c r="D40" s="10">
        <f>TO_EHG!D40+TO_CO!D40+TO_BF!D40+TO_GW!D40+TO_RPI!D40+TO_PF!D40+TO_BKBPB!D40+TO_CL!D40+TO_BNG!D40+TO_LBB!D40+TO_CPP!D40+TO_GTL!D40+TO_NSP!D40</f>
        <v>1964.722441960447</v>
      </c>
      <c r="E40" s="10">
        <f>TO_EHG!E40+TO_CO!E40+TO_BF!E40+TO_GW!E40+TO_RPI!E40+TO_PF!E40+TO_BKBPB!E40+TO_CL!E40+TO_BNG!E40+TO_LBB!E40+TO_CPP!E40+TO_GTL!E40+TO_NSP!E40</f>
        <v>2122.8862424763538</v>
      </c>
      <c r="F40" s="10">
        <f>TO_EHG!F40+TO_CO!F40+TO_BF!F40+TO_GW!F40+TO_RPI!F40+TO_PF!F40+TO_BKBPB!F40+TO_CL!F40+TO_BNG!F40+TO_LBB!F40+TO_CPP!F40+TO_GTL!F40+TO_NSP!F40</f>
        <v>2103.372484952708</v>
      </c>
      <c r="G40" s="10">
        <f>TO_EHG!G40+TO_CO!G40+TO_BF!G40+TO_GW!G40+TO_RPI!G40+TO_PF!G40+TO_BKBPB!G40+TO_CL!G40+TO_BNG!G40+TO_LBB!G40+TO_CPP!G40+TO_GTL!G40+TO_NSP!G40</f>
        <v>2200.9410146173691</v>
      </c>
      <c r="H40" s="10">
        <f>TO_EHG!H40+TO_CO!H40+TO_BF!H40+TO_GW!H40+TO_RPI!H40+TO_PF!H40+TO_BKBPB!H40+TO_CL!H40+TO_BNG!H40+TO_LBB!H40+TO_CPP!H40+TO_GTL!H40+TO_NSP!H40</f>
        <v>1723.368701633706</v>
      </c>
      <c r="I40" s="10">
        <f>TO_EHG!I40+TO_CO!I40+TO_BF!I40+TO_GW!I40+TO_RPI!I40+TO_PF!I40+TO_BKBPB!I40+TO_CL!I40+TO_BNG!I40+TO_LBB!I40+TO_CPP!I40+TO_GTL!I40+TO_NSP!I40</f>
        <v>1791.1531384350819</v>
      </c>
      <c r="J40" s="10">
        <f>TO_EHG!J40+TO_CO!J40+TO_BF!J40+TO_GW!J40+TO_RPI!J40+TO_PF!J40+TO_BKBPB!J40+TO_CL!J40+TO_BNG!J40+TO_LBB!J40+TO_CPP!J40+TO_GTL!J40+TO_NSP!J40</f>
        <v>1798.342390369733</v>
      </c>
      <c r="K40" s="10">
        <f>TO_EHG!K40+TO_CO!K40+TO_BF!K40+TO_GW!K40+TO_RPI!K40+TO_PF!K40+TO_BKBPB!K40+TO_CL!K40+TO_BNG!K40+TO_LBB!K40+TO_CPP!K40+TO_GTL!K40+TO_NSP!K40</f>
        <v>1928.776182287188</v>
      </c>
      <c r="L40" s="10">
        <f>TO_EHG!L40+TO_CO!L40+TO_BF!L40+TO_GW!L40+TO_RPI!L40+TO_PF!L40+TO_BKBPB!L40+TO_CL!L40+TO_BNG!L40+TO_LBB!L40+TO_CPP!L40+TO_GTL!L40+TO_NSP!L40</f>
        <v>1887.694668959587</v>
      </c>
      <c r="M40" s="10">
        <f>TO_EHG!M40+TO_CO!M40+TO_BF!M40+TO_GW!M40+TO_RPI!M40+TO_PF!M40+TO_BKBPB!M40+TO_CL!M40+TO_BNG!M40+TO_LBB!M40+TO_CPP!M40+TO_GTL!M40+TO_NSP!M40</f>
        <v>1822.991315563198</v>
      </c>
      <c r="N40" s="10">
        <f>TO_EHG!N40+TO_CO!N40+TO_BF!N40+TO_GW!N40+TO_RPI!N40+TO_PF!N40+TO_BKBPB!N40+TO_CL!N40+TO_BNG!N40+TO_LBB!N40+TO_CPP!N40+TO_GTL!N40+TO_NSP!N40</f>
        <v>1538.501977644024</v>
      </c>
      <c r="O40" s="10">
        <f>TO_EHG!O40+TO_CO!O40+TO_BF!O40+TO_GW!O40+TO_RPI!O40+TO_PF!O40+TO_BKBPB!O40+TO_CL!O40+TO_BNG!O40+TO_LBB!O40+TO_CPP!O40+TO_GTL!O40+TO_NSP!O40</f>
        <v>1868.180911435941</v>
      </c>
      <c r="P40" s="10">
        <f>TO_EHG!P40+TO_CO!P40+TO_BF!P40+TO_GW!P40+TO_RPI!P40+TO_PF!P40+TO_BKBPB!P40+TO_CL!P40+TO_BNG!P40+TO_LBB!P40+TO_CPP!P40+TO_GTL!P40+TO_NSP!P40</f>
        <v>1537.474892519346</v>
      </c>
      <c r="Q40" s="10">
        <f>TO_EHG!Q40+TO_CO!Q40+TO_BF!Q40+TO_GW!Q40+TO_RPI!Q40+TO_PF!Q40+TO_BKBPB!Q40+TO_CL!Q40+TO_BNG!Q40+TO_LBB!Q40+TO_CPP!Q40+TO_GTL!Q40+TO_NSP!Q40</f>
        <v>1711.044196044712</v>
      </c>
      <c r="R40" s="10">
        <f>TO_EHG!R40+TO_CO!R40+TO_BF!R40+TO_GW!R40+TO_RPI!R40+TO_PF!R40+TO_BKBPB!R40+TO_CL!R40+TO_BNG!R40+TO_LBB!R40+TO_CPP!R40+TO_GTL!R40+TO_NSP!R40</f>
        <v>1731.584952708512</v>
      </c>
      <c r="S40" s="10">
        <f>TO_EHG!S40+TO_CO!S40+TO_BF!S40+TO_GW!S40+TO_RPI!S40+TO_PF!S40+TO_BKBPB!S40+TO_CL!S40+TO_BNG!S40+TO_LBB!S40+TO_CPP!S40+TO_GTL!S40+TO_NSP!S40</f>
        <v>1711.044196044712</v>
      </c>
      <c r="T40" s="10">
        <f>TO_EHG!T40+TO_CO!T40+TO_BF!T40+TO_GW!T40+TO_RPI!T40+TO_PF!T40+TO_BKBPB!T40+TO_CL!T40+TO_BNG!T40+TO_LBB!T40+TO_CPP!T40+TO_GTL!T40+TO_NSP!T40</f>
        <v>1994.09570077386</v>
      </c>
      <c r="U40" s="10">
        <f>TO_EHG!U40+TO_CO!U40+TO_BF!U40+TO_GW!U40+TO_RPI!U40+TO_PF!U40+TO_BKBPB!U40+TO_CL!U40+TO_BNG!U40+TO_LBB!U40+TO_CPP!U40+TO_GTL!U40+TO_NSP!U40</f>
        <v>1891.905503009458</v>
      </c>
      <c r="V40" s="10">
        <f>TO_EHG!V40+TO_CO!V40+TO_BF!V40+TO_GW!V40+TO_RPI!V40+TO_PF!V40+TO_BKBPB!V40+TO_CL!V40+TO_BNG!V40+TO_LBB!V40+TO_CPP!V40+TO_GTL!V40+TO_NSP!V40</f>
        <v>2525.8956147893377</v>
      </c>
      <c r="W40" s="10">
        <f>TO_EHG!W40+TO_CO!W40+TO_BF!W40+TO_GW!W40+TO_RPI!W40+TO_PF!W40+TO_BKBPB!W40+TO_CL!W40+TO_BNG!W40+TO_LBB!W40+TO_CPP!W40+TO_GTL!W40+TO_NSP!W40</f>
        <v>1513.3963886500428</v>
      </c>
      <c r="X40" s="10">
        <f>TO_EHG!X40+TO_CO!X40+TO_BF!X40+TO_GW!X40+TO_RPI!X40+TO_PF!X40+TO_BKBPB!X40+TO_CL!X40+TO_BNG!X40+TO_LBB!X40+TO_CPP!X40+TO_GTL!X40+TO_NSP!X40</f>
        <v>919.96130696474631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90.379277730008582</v>
      </c>
      <c r="D41" s="10">
        <f>TO_EHG!D41+TO_CO!D41+TO_BF!D41+TO_GW!D41+TO_RPI!D41+TO_PF!D41+TO_BKBPB!D41+TO_CL!D41+TO_BNG!D41+TO_LBB!D41+TO_CPP!D41+TO_GTL!D41+TO_NSP!D41</f>
        <v>116.0552020636285</v>
      </c>
      <c r="E41" s="10">
        <f>TO_EHG!E41+TO_CO!E41+TO_BF!E41+TO_GW!E41+TO_RPI!E41+TO_PF!E41+TO_BKBPB!E41+TO_CL!E41+TO_BNG!E41+TO_LBB!E41+TO_CPP!E41+TO_GTL!E41+TO_NSP!E41</f>
        <v>80.108942390369734</v>
      </c>
      <c r="F41" s="10">
        <f>TO_EHG!F41+TO_CO!F41+TO_BF!F41+TO_GW!F41+TO_RPI!F41+TO_PF!F41+TO_BKBPB!F41+TO_CL!F41+TO_BNG!F41+TO_LBB!F41+TO_CPP!F41+TO_GTL!F41+TO_NSP!F41</f>
        <v>78.054858125537407</v>
      </c>
      <c r="G41" s="10">
        <f>TO_EHG!G41+TO_CO!G41+TO_BF!G41+TO_GW!G41+TO_RPI!G41+TO_PF!G41+TO_BKBPB!G41+TO_CL!G41+TO_BNG!G41+TO_LBB!G41+TO_CPP!G41+TO_GTL!G41+TO_NSP!G41</f>
        <v>90.379277730008596</v>
      </c>
      <c r="H41" s="10">
        <f>TO_EHG!H41+TO_CO!H41+TO_BF!H41+TO_GW!H41+TO_RPI!H41+TO_PF!H41+TO_BKBPB!H41+TO_CL!H41+TO_BNG!H41+TO_LBB!H41+TO_CPP!H41+TO_GTL!H41+TO_NSP!H41</f>
        <v>72.919690455717969</v>
      </c>
      <c r="I41" s="10">
        <f>TO_EHG!I41+TO_CO!I41+TO_BF!I41+TO_GW!I41+TO_RPI!I41+TO_PF!I41+TO_BKBPB!I41+TO_CL!I41+TO_BNG!I41+TO_LBB!I41+TO_CPP!I41+TO_GTL!I41+TO_NSP!I41</f>
        <v>51.351934651762683</v>
      </c>
      <c r="J41" s="10">
        <f>TO_EHG!J41+TO_CO!J41+TO_BF!J41+TO_GW!J41+TO_RPI!J41+TO_PF!J41+TO_BKBPB!J41+TO_CL!J41+TO_BNG!J41+TO_LBB!J41+TO_CPP!J41+TO_GTL!J41+TO_NSP!J41</f>
        <v>45.189595872742899</v>
      </c>
      <c r="K41" s="10">
        <f>TO_EHG!K41+TO_CO!K41+TO_BF!K41+TO_GW!K41+TO_RPI!K41+TO_PF!K41+TO_BKBPB!K41+TO_CL!K41+TO_BNG!K41+TO_LBB!K41+TO_CPP!K41+TO_GTL!K41+TO_NSP!K41</f>
        <v>45.18968185726569</v>
      </c>
      <c r="L41" s="10">
        <f>TO_EHG!L41+TO_CO!L41+TO_BF!L41+TO_GW!L41+TO_RPI!L41+TO_PF!L41+TO_BKBPB!L41+TO_CL!L41+TO_BNG!L41+TO_LBB!L41+TO_CPP!L41+TO_GTL!L41+TO_NSP!L41</f>
        <v>67.784436801375747</v>
      </c>
      <c r="M41" s="10">
        <f>TO_EHG!M41+TO_CO!M41+TO_BF!M41+TO_GW!M41+TO_RPI!M41+TO_PF!M41+TO_BKBPB!M41+TO_CL!M41+TO_BNG!M41+TO_LBB!M41+TO_CPP!M41+TO_GTL!M41+TO_NSP!M41</f>
        <v>69.838607050730857</v>
      </c>
      <c r="N41" s="10">
        <f>TO_EHG!N41+TO_CO!N41+TO_BF!N41+TO_GW!N41+TO_RPI!N41+TO_PF!N41+TO_BKBPB!N41+TO_CL!N41+TO_BNG!N41+TO_LBB!N41+TO_CPP!N41+TO_GTL!N41+TO_NSP!N41</f>
        <v>52.378933791917447</v>
      </c>
      <c r="O41" s="10">
        <f>TO_EHG!O41+TO_CO!O41+TO_BF!O41+TO_GW!O41+TO_RPI!O41+TO_PF!O41+TO_BKBPB!O41+TO_CL!O41+TO_BNG!O41+TO_LBB!O41+TO_CPP!O41+TO_GTL!O41+TO_NSP!O41</f>
        <v>45.18968185726569</v>
      </c>
      <c r="P41" s="10">
        <f>TO_EHG!P41+TO_CO!P41+TO_BF!P41+TO_GW!P41+TO_RPI!P41+TO_PF!P41+TO_BKBPB!P41+TO_CL!P41+TO_BNG!P41+TO_LBB!P41+TO_CPP!P41+TO_GTL!P41+TO_NSP!P41</f>
        <v>27.730008598452272</v>
      </c>
      <c r="Q41" s="10">
        <f>TO_EHG!Q41+TO_CO!Q41+TO_BF!Q41+TO_GW!Q41+TO_RPI!Q41+TO_PF!Q41+TO_BKBPB!Q41+TO_CL!Q41+TO_BNG!Q41+TO_LBB!Q41+TO_CPP!Q41+TO_GTL!Q41+TO_NSP!Q41</f>
        <v>29.784092863284613</v>
      </c>
      <c r="R41" s="10">
        <f>TO_EHG!R41+TO_CO!R41+TO_BF!R41+TO_GW!R41+TO_RPI!R41+TO_PF!R41+TO_BKBPB!R41+TO_CL!R41+TO_BNG!R41+TO_LBB!R41+TO_CPP!R41+TO_GTL!R41+TO_NSP!R41</f>
        <v>36.97334479793637</v>
      </c>
      <c r="S41" s="10">
        <f>TO_EHG!S41+TO_CO!S41+TO_BF!S41+TO_GW!S41+TO_RPI!S41+TO_PF!S41+TO_BKBPB!S41+TO_CL!S41+TO_BNG!S41+TO_LBB!S41+TO_CPP!S41+TO_GTL!S41+TO_NSP!S41</f>
        <v>76.000773860705081</v>
      </c>
      <c r="T41" s="10">
        <f>TO_EHG!T41+TO_CO!T41+TO_BF!T41+TO_GW!T41+TO_RPI!T41+TO_PF!T41+TO_BKBPB!T41+TO_CL!T41+TO_BNG!T41+TO_LBB!T41+TO_CPP!T41+TO_GTL!T41+TO_NSP!T41</f>
        <v>172.64496990541699</v>
      </c>
      <c r="U41" s="10">
        <f>TO_EHG!U41+TO_CO!U41+TO_BF!U41+TO_GW!U41+TO_RPI!U41+TO_PF!U41+TO_BKBPB!U41+TO_CL!U41+TO_BNG!U41+TO_LBB!U41+TO_CPP!U41+TO_GTL!U41+TO_NSP!U41</f>
        <v>290.54883920894241</v>
      </c>
      <c r="V41" s="10">
        <f>TO_EHG!V41+TO_CO!V41+TO_BF!V41+TO_GW!V41+TO_RPI!V41+TO_PF!V41+TO_BKBPB!V41+TO_CL!V41+TO_BNG!V41+TO_LBB!V41+TO_CPP!V41+TO_GTL!V41+TO_NSP!V41</f>
        <v>298.35434221840063</v>
      </c>
      <c r="W41" s="10">
        <f>TO_EHG!W41+TO_CO!W41+TO_BF!W41+TO_GW!W41+TO_RPI!W41+TO_PF!W41+TO_BKBPB!W41+TO_CL!W41+TO_BNG!W41+TO_LBB!W41+TO_CPP!W41+TO_GTL!W41+TO_NSP!W41</f>
        <v>191.23533963886499</v>
      </c>
      <c r="X41" s="10">
        <f>TO_EHG!X41+TO_CO!X41+TO_BF!X41+TO_GW!X41+TO_RPI!X41+TO_PF!X41+TO_BKBPB!X41+TO_CL!X41+TO_BNG!X41+TO_LBB!X41+TO_CPP!X41+TO_GTL!X41+TO_NSP!X41</f>
        <v>50.633447979363694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2129.1678417884782</v>
      </c>
      <c r="D42" s="10">
        <f>TO_EHG!D42+TO_CO!D42+TO_BF!D42+TO_GW!D42+TO_RPI!D42+TO_PF!D42+TO_BKBPB!D42+TO_CL!D42+TO_BNG!D42+TO_LBB!D42+TO_CPP!D42+TO_GTL!D42+TO_NSP!D42</f>
        <v>2243.7183147033529</v>
      </c>
      <c r="E42" s="10">
        <f>TO_EHG!E42+TO_CO!E42+TO_BF!E42+TO_GW!E42+TO_RPI!E42+TO_PF!E42+TO_BKBPB!E42+TO_CL!E42+TO_BNG!E42+TO_LBB!E42+TO_CPP!E42+TO_GTL!E42+TO_NSP!E42</f>
        <v>2182.7649183147032</v>
      </c>
      <c r="F42" s="10">
        <f>TO_EHG!F42+TO_CO!F42+TO_BF!F42+TO_GW!F42+TO_RPI!F42+TO_PF!F42+TO_BKBPB!F42+TO_CL!F42+TO_BNG!F42+TO_LBB!F42+TO_CPP!F42+TO_GTL!F42+TO_NSP!F42</f>
        <v>2635.7122957867577</v>
      </c>
      <c r="G42" s="10">
        <f>TO_EHG!G42+TO_CO!G42+TO_BF!G42+TO_GW!G42+TO_RPI!G42+TO_PF!G42+TO_BKBPB!G42+TO_CL!G42+TO_BNG!G42+TO_LBB!G42+TO_CPP!G42+TO_GTL!G42+TO_NSP!G42</f>
        <v>2436.037059329321</v>
      </c>
      <c r="H42" s="10">
        <f>TO_EHG!H42+TO_CO!H42+TO_BF!H42+TO_GW!H42+TO_RPI!H42+TO_PF!H42+TO_BKBPB!H42+TO_CL!H42+TO_BNG!H42+TO_LBB!H42+TO_CPP!H42+TO_GTL!H42+TO_NSP!H42</f>
        <v>1709.8500429922615</v>
      </c>
      <c r="I42" s="10">
        <f>TO_EHG!I42+TO_CO!I42+TO_BF!I42+TO_GW!I42+TO_RPI!I42+TO_PF!I42+TO_BKBPB!I42+TO_CL!I42+TO_BNG!I42+TO_LBB!I42+TO_CPP!I42+TO_GTL!I42+TO_NSP!I42</f>
        <v>1303.1431642304383</v>
      </c>
      <c r="J42" s="10">
        <f>TO_EHG!J42+TO_CO!J42+TO_BF!J42+TO_GW!J42+TO_RPI!J42+TO_PF!J42+TO_BKBPB!J42+TO_CL!J42+TO_BNG!J42+TO_LBB!J42+TO_CPP!J42+TO_GTL!J42+TO_NSP!J42</f>
        <v>1758.1924333619945</v>
      </c>
      <c r="K42" s="10">
        <f>TO_EHG!K42+TO_CO!K42+TO_BF!K42+TO_GW!K42+TO_RPI!K42+TO_PF!K42+TO_BKBPB!K42+TO_CL!K42+TO_BNG!K42+TO_LBB!K42+TO_CPP!K42+TO_GTL!K42+TO_NSP!K42</f>
        <v>1901.117798796216</v>
      </c>
      <c r="L42" s="10">
        <f>TO_EHG!L42+TO_CO!L42+TO_BF!L42+TO_GW!L42+TO_RPI!L42+TO_PF!L42+TO_BKBPB!L42+TO_CL!L42+TO_BNG!L42+TO_LBB!L42+TO_CPP!L42+TO_GTL!L42+TO_NSP!L42</f>
        <v>1852.775408426483</v>
      </c>
      <c r="M42" s="10">
        <f>TO_EHG!M42+TO_CO!M42+TO_BF!M42+TO_GW!M42+TO_RPI!M42+TO_PF!M42+TO_BKBPB!M42+TO_CL!M42+TO_BNG!M42+TO_LBB!M42+TO_CPP!M42+TO_GTL!M42+TO_NSP!M42</f>
        <v>2075.570851246775</v>
      </c>
      <c r="N42" s="10">
        <f>TO_EHG!N42+TO_CO!N42+TO_BF!N42+TO_GW!N42+TO_RPI!N42+TO_PF!N42+TO_BKBPB!N42+TO_CL!N42+TO_BNG!N42+TO_LBB!N42+TO_CPP!N42+TO_GTL!N42+TO_NSP!N42</f>
        <v>1933.696388650043</v>
      </c>
      <c r="O42" s="10">
        <f>TO_EHG!O42+TO_CO!O42+TO_BF!O42+TO_GW!O42+TO_RPI!O42+TO_PF!O42+TO_BKBPB!O42+TO_CL!O42+TO_BNG!O42+TO_LBB!O42+TO_CPP!O42+TO_GTL!O42+TO_NSP!O42</f>
        <v>1986.242476354256</v>
      </c>
      <c r="P42" s="10">
        <f>TO_EHG!P42+TO_CO!P42+TO_BF!P42+TO_GW!P42+TO_RPI!P42+TO_PF!P42+TO_BKBPB!P42+TO_CL!P42+TO_BNG!P42+TO_LBB!P42+TO_CPP!P42+TO_GTL!P42+TO_NSP!P42</f>
        <v>2431.8333619948412</v>
      </c>
      <c r="Q42" s="10">
        <f>TO_EHG!Q42+TO_CO!Q42+TO_BF!Q42+TO_GW!Q42+TO_RPI!Q42+TO_PF!Q42+TO_BKBPB!Q42+TO_CL!Q42+TO_BNG!Q42+TO_LBB!Q42+TO_CPP!Q42+TO_GTL!Q42+TO_NSP!Q42</f>
        <v>3037.1644024075667</v>
      </c>
      <c r="R42" s="10">
        <f>TO_EHG!R42+TO_CO!R42+TO_BF!R42+TO_GW!R42+TO_RPI!R42+TO_PF!R42+TO_BKBPB!R42+TO_CL!R42+TO_BNG!R42+TO_LBB!R42+TO_CPP!R42+TO_GTL!R42+TO_NSP!R42</f>
        <v>2415.0186586414443</v>
      </c>
      <c r="S42" s="10">
        <f>TO_EHG!S42+TO_CO!S42+TO_BF!S42+TO_GW!S42+TO_RPI!S42+TO_PF!S42+TO_BKBPB!S42+TO_CL!S42+TO_BNG!S42+TO_LBB!S42+TO_CPP!S42+TO_GTL!S42+TO_NSP!S42</f>
        <v>2581.0643164230437</v>
      </c>
      <c r="T42" s="10">
        <f>TO_EHG!T42+TO_CO!T42+TO_BF!T42+TO_GW!T42+TO_RPI!T42+TO_PF!T42+TO_BKBPB!T42+TO_CL!T42+TO_BNG!T42+TO_LBB!T42+TO_CPP!T42+TO_GTL!T42+TO_NSP!T42</f>
        <v>2470.297162510748</v>
      </c>
      <c r="U42" s="10">
        <f>TO_EHG!U42+TO_CO!U42+TO_BF!U42+TO_GW!U42+TO_RPI!U42+TO_PF!U42+TO_BKBPB!U42+TO_CL!U42+TO_BNG!U42+TO_LBB!U42+TO_CPP!U42+TO_GTL!U42+TO_NSP!U42</f>
        <v>2831.2888220120381</v>
      </c>
      <c r="V42" s="10">
        <f>TO_EHG!V42+TO_CO!V42+TO_BF!V42+TO_GW!V42+TO_RPI!V42+TO_PF!V42+TO_BKBPB!V42+TO_CL!V42+TO_BNG!V42+TO_LBB!V42+TO_CPP!V42+TO_GTL!V42+TO_NSP!V42</f>
        <v>2909.4773860705068</v>
      </c>
      <c r="W42" s="10">
        <f>TO_EHG!W42+TO_CO!W42+TO_BF!W42+TO_GW!W42+TO_RPI!W42+TO_PF!W42+TO_BKBPB!W42+TO_CL!W42+TO_BNG!W42+TO_LBB!W42+TO_CPP!W42+TO_GTL!W42+TO_NSP!W42</f>
        <v>2637.2850386930349</v>
      </c>
      <c r="X42" s="10">
        <f>TO_EHG!X42+TO_CO!X42+TO_BF!X42+TO_GW!X42+TO_RPI!X42+TO_PF!X42+TO_BKBPB!X42+TO_CL!X42+TO_BNG!X42+TO_LBB!X42+TO_CPP!X42+TO_GTL!X42+TO_NSP!X42</f>
        <v>2712.2169389509891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12719.561478933791</v>
      </c>
      <c r="D43" s="10">
        <f>TO_EHG!D43+TO_CO!D43+TO_BF!D43+TO_GW!D43+TO_RPI!D43+TO_PF!D43+TO_BKBPB!D43+TO_CL!D43+TO_BNG!D43+TO_LBB!D43+TO_CPP!D43+TO_GTL!D43+TO_NSP!D43</f>
        <v>13005.474376612214</v>
      </c>
      <c r="E43" s="10">
        <f>TO_EHG!E43+TO_CO!E43+TO_BF!E43+TO_GW!E43+TO_RPI!E43+TO_PF!E43+TO_BKBPB!E43+TO_CL!E43+TO_BNG!E43+TO_LBB!E43+TO_CPP!E43+TO_GTL!E43+TO_NSP!E43</f>
        <v>12699.211865864141</v>
      </c>
      <c r="F43" s="10">
        <f>TO_EHG!F43+TO_CO!F43+TO_BF!F43+TO_GW!F43+TO_RPI!F43+TO_PF!F43+TO_BKBPB!F43+TO_CL!F43+TO_BNG!F43+TO_LBB!F43+TO_CPP!F43+TO_GTL!F43+TO_NSP!F43</f>
        <v>13240.513069647461</v>
      </c>
      <c r="G43" s="10">
        <f>TO_EHG!G43+TO_CO!G43+TO_BF!G43+TO_GW!G43+TO_RPI!G43+TO_PF!G43+TO_BKBPB!G43+TO_CL!G43+TO_BNG!G43+TO_LBB!G43+TO_CPP!G43+TO_GTL!G43+TO_NSP!G43</f>
        <v>12542.519346517631</v>
      </c>
      <c r="H43" s="10">
        <f>TO_EHG!H43+TO_CO!H43+TO_BF!H43+TO_GW!H43+TO_RPI!H43+TO_PF!H43+TO_BKBPB!H43+TO_CL!H43+TO_BNG!H43+TO_LBB!H43+TO_CPP!H43+TO_GTL!H43+TO_NSP!H43</f>
        <v>12146.71822871883</v>
      </c>
      <c r="I43" s="10">
        <f>TO_EHG!I43+TO_CO!I43+TO_BF!I43+TO_GW!I43+TO_RPI!I43+TO_PF!I43+TO_BKBPB!I43+TO_CL!I43+TO_BNG!I43+TO_LBB!I43+TO_CPP!I43+TO_GTL!I43+TO_NSP!I43</f>
        <v>12881.341358555461</v>
      </c>
      <c r="J43" s="10">
        <f>TO_EHG!J43+TO_CO!J43+TO_BF!J43+TO_GW!J43+TO_RPI!J43+TO_PF!J43+TO_BKBPB!J43+TO_CL!J43+TO_BNG!J43+TO_LBB!J43+TO_CPP!J43+TO_GTL!J43+TO_NSP!J43</f>
        <v>13060.418486672401</v>
      </c>
      <c r="K43" s="10">
        <f>TO_EHG!K43+TO_CO!K43+TO_BF!K43+TO_GW!K43+TO_RPI!K43+TO_PF!K43+TO_BKBPB!K43+TO_CL!K43+TO_BNG!K43+TO_LBB!K43+TO_CPP!K43+TO_GTL!K43+TO_NSP!K43</f>
        <v>13199.813757523641</v>
      </c>
      <c r="L43" s="10">
        <f>TO_EHG!L43+TO_CO!L43+TO_BF!L43+TO_GW!L43+TO_RPI!L43+TO_PF!L43+TO_BKBPB!L43+TO_CL!L43+TO_BNG!L43+TO_LBB!L43+TO_CPP!L43+TO_GTL!L43+TO_NSP!L43</f>
        <v>12554.729148753227</v>
      </c>
      <c r="M43" s="10">
        <f>TO_EHG!M43+TO_CO!M43+TO_BF!M43+TO_GW!M43+TO_RPI!M43+TO_PF!M43+TO_BKBPB!M43+TO_CL!M43+TO_BNG!M43+TO_LBB!M43+TO_CPP!M43+TO_GTL!M43+TO_NSP!M43</f>
        <v>12754.15588993981</v>
      </c>
      <c r="N43" s="10">
        <f>TO_EHG!N43+TO_CO!N43+TO_BF!N43+TO_GW!N43+TO_RPI!N43+TO_PF!N43+TO_BKBPB!N43+TO_CL!N43+TO_BNG!N43+TO_LBB!N43+TO_CPP!N43+TO_GTL!N43+TO_NSP!N43</f>
        <v>11698.00799656062</v>
      </c>
      <c r="O43" s="10">
        <f>TO_EHG!O43+TO_CO!O43+TO_BF!O43+TO_GW!O43+TO_RPI!O43+TO_PF!O43+TO_BKBPB!O43+TO_CL!O43+TO_BNG!O43+TO_LBB!O43+TO_CPP!O43+TO_GTL!O43+TO_NSP!O43</f>
        <v>12793.8377472055</v>
      </c>
      <c r="P43" s="10">
        <f>TO_EHG!P43+TO_CO!P43+TO_BF!P43+TO_GW!P43+TO_RPI!P43+TO_PF!P43+TO_BKBPB!P43+TO_CL!P43+TO_BNG!P43+TO_LBB!P43+TO_CPP!P43+TO_GTL!P43+TO_NSP!P43</f>
        <v>11313.3992261393</v>
      </c>
      <c r="Q43" s="10">
        <f>TO_EHG!Q43+TO_CO!Q43+TO_BF!Q43+TO_GW!Q43+TO_RPI!Q43+TO_PF!Q43+TO_BKBPB!Q43+TO_CL!Q43+TO_BNG!Q43+TO_LBB!Q43+TO_CPP!Q43+TO_GTL!Q43+TO_NSP!Q43</f>
        <v>13602.73714531384</v>
      </c>
      <c r="R43" s="10">
        <f>TO_EHG!R43+TO_CO!R43+TO_BF!R43+TO_GW!R43+TO_RPI!R43+TO_PF!R43+TO_BKBPB!R43+TO_CL!R43+TO_BNG!R43+TO_LBB!R43+TO_CPP!R43+TO_GTL!R43+TO_NSP!R43</f>
        <v>13658.69879621668</v>
      </c>
      <c r="S43" s="10">
        <f>TO_EHG!S43+TO_CO!S43+TO_BF!S43+TO_GW!S43+TO_RPI!S43+TO_PF!S43+TO_BKBPB!S43+TO_CL!S43+TO_BNG!S43+TO_LBB!S43+TO_CPP!S43+TO_GTL!S43+TO_NSP!S43</f>
        <v>12524.20464316423</v>
      </c>
      <c r="T43" s="10">
        <f>TO_EHG!T43+TO_CO!T43+TO_BF!T43+TO_GW!T43+TO_RPI!T43+TO_PF!T43+TO_BKBPB!T43+TO_CL!T43+TO_BNG!T43+TO_LBB!T43+TO_CPP!T43+TO_GTL!T43+TO_NSP!T43</f>
        <v>13067.74436801376</v>
      </c>
      <c r="U43" s="10">
        <f>TO_EHG!U43+TO_CO!U43+TO_BF!U43+TO_GW!U43+TO_RPI!U43+TO_PF!U43+TO_BKBPB!U43+TO_CL!U43+TO_BNG!U43+TO_LBB!U43+TO_CPP!U43+TO_GTL!U43+TO_NSP!U43</f>
        <v>13761.05760963027</v>
      </c>
      <c r="V43" s="10">
        <f>TO_EHG!V43+TO_CO!V43+TO_BF!V43+TO_GW!V43+TO_RPI!V43+TO_PF!V43+TO_BKBPB!V43+TO_CL!V43+TO_BNG!V43+TO_LBB!V43+TO_CPP!V43+TO_GTL!V43+TO_NSP!V43</f>
        <v>14952.32734307825</v>
      </c>
      <c r="W43" s="10">
        <f>TO_EHG!W43+TO_CO!W43+TO_BF!W43+TO_GW!W43+TO_RPI!W43+TO_PF!W43+TO_BKBPB!W43+TO_CL!W43+TO_BNG!W43+TO_LBB!W43+TO_CPP!W43+TO_GTL!W43+TO_NSP!W43</f>
        <v>13153.164746345659</v>
      </c>
      <c r="X43" s="10">
        <f>TO_EHG!X43+TO_CO!X43+TO_BF!X43+TO_GW!X43+TO_RPI!X43+TO_PF!X43+TO_BKBPB!X43+TO_CL!X43+TO_BNG!X43+TO_LBB!X43+TO_CPP!X43+TO_GTL!X43+TO_NSP!X43</f>
        <v>14976.05331040413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7653.5779019776437</v>
      </c>
      <c r="D44" s="10">
        <f>TO_EHG!D44+TO_CO!D44+TO_BF!D44+TO_GW!D44+TO_RPI!D44+TO_PF!D44+TO_BKBPB!D44+TO_CL!D44+TO_BNG!D44+TO_LBB!D44+TO_CPP!D44+TO_GTL!D44+TO_NSP!D44</f>
        <v>6735.4542562338775</v>
      </c>
      <c r="E44" s="10">
        <f>TO_EHG!E44+TO_CO!E44+TO_BF!E44+TO_GW!E44+TO_RPI!E44+TO_PF!E44+TO_BKBPB!E44+TO_CL!E44+TO_BNG!E44+TO_LBB!E44+TO_CPP!E44+TO_GTL!E44+TO_NSP!E44</f>
        <v>7263.7814273430786</v>
      </c>
      <c r="F44" s="10">
        <f>TO_EHG!F44+TO_CO!F44+TO_BF!F44+TO_GW!F44+TO_RPI!F44+TO_PF!F44+TO_BKBPB!F44+TO_CL!F44+TO_BNG!F44+TO_LBB!F44+TO_CPP!F44+TO_GTL!F44+TO_NSP!F44</f>
        <v>8339.5432502149615</v>
      </c>
      <c r="G44" s="10">
        <f>TO_EHG!G44+TO_CO!G44+TO_BF!G44+TO_GW!G44+TO_RPI!G44+TO_PF!G44+TO_BKBPB!G44+TO_CL!G44+TO_BNG!G44+TO_LBB!G44+TO_CPP!G44+TO_GTL!G44+TO_NSP!G44</f>
        <v>8026.1774720550293</v>
      </c>
      <c r="H44" s="10">
        <f>TO_EHG!H44+TO_CO!H44+TO_BF!H44+TO_GW!H44+TO_RPI!H44+TO_PF!H44+TO_BKBPB!H44+TO_CL!H44+TO_BNG!H44+TO_LBB!H44+TO_CPP!H44+TO_GTL!H44+TO_NSP!H44</f>
        <v>7537.9765262252795</v>
      </c>
      <c r="I44" s="10">
        <f>TO_EHG!I44+TO_CO!I44+TO_BF!I44+TO_GW!I44+TO_RPI!I44+TO_PF!I44+TO_BKBPB!I44+TO_CL!I44+TO_BNG!I44+TO_LBB!I44+TO_CPP!I44+TO_GTL!I44+TO_NSP!I44</f>
        <v>6839.5910576096303</v>
      </c>
      <c r="J44" s="10">
        <f>TO_EHG!J44+TO_CO!J44+TO_BF!J44+TO_GW!J44+TO_RPI!J44+TO_PF!J44+TO_BKBPB!J44+TO_CL!J44+TO_BNG!J44+TO_LBB!J44+TO_CPP!J44+TO_GTL!J44+TO_NSP!J44</f>
        <v>7077.4815993121229</v>
      </c>
      <c r="K44" s="10">
        <f>TO_EHG!K44+TO_CO!K44+TO_BF!K44+TO_GW!K44+TO_RPI!K44+TO_PF!K44+TO_BKBPB!K44+TO_CL!K44+TO_BNG!K44+TO_LBB!K44+TO_CPP!K44+TO_GTL!K44+TO_NSP!K44</f>
        <v>6983.8540842648308</v>
      </c>
      <c r="L44" s="10">
        <f>TO_EHG!L44+TO_CO!L44+TO_BF!L44+TO_GW!L44+TO_RPI!L44+TO_PF!L44+TO_BKBPB!L44+TO_CL!L44+TO_BNG!L44+TO_LBB!L44+TO_CPP!L44+TO_GTL!L44+TO_NSP!L44</f>
        <v>4801.7578675838349</v>
      </c>
      <c r="M44" s="10">
        <f>TO_EHG!M44+TO_CO!M44+TO_BF!M44+TO_GW!M44+TO_RPI!M44+TO_PF!M44+TO_BKBPB!M44+TO_CL!M44+TO_BNG!M44+TO_LBB!M44+TO_CPP!M44+TO_GTL!M44+TO_NSP!M44</f>
        <v>5952.9950988822011</v>
      </c>
      <c r="N44" s="10">
        <f>TO_EHG!N44+TO_CO!N44+TO_BF!N44+TO_GW!N44+TO_RPI!N44+TO_PF!N44+TO_BKBPB!N44+TO_CL!N44+TO_BNG!N44+TO_LBB!N44+TO_CPP!N44+TO_GTL!N44+TO_NSP!N44</f>
        <v>6075.2841788478063</v>
      </c>
      <c r="O44" s="10">
        <f>TO_EHG!O44+TO_CO!O44+TO_BF!O44+TO_GW!O44+TO_RPI!O44+TO_PF!O44+TO_BKBPB!O44+TO_CL!O44+TO_BNG!O44+TO_LBB!O44+TO_CPP!O44+TO_GTL!O44+TO_NSP!O44</f>
        <v>5300.4680997420455</v>
      </c>
      <c r="P44" s="10">
        <f>TO_EHG!P44+TO_CO!P44+TO_BF!P44+TO_GW!P44+TO_RPI!P44+TO_PF!P44+TO_BKBPB!P44+TO_CL!P44+TO_BNG!P44+TO_LBB!P44+TO_CPP!P44+TO_GTL!P44+TO_NSP!P44</f>
        <v>5354.9250214961303</v>
      </c>
      <c r="Q44" s="10">
        <f>TO_EHG!Q44+TO_CO!Q44+TO_BF!Q44+TO_GW!Q44+TO_RPI!Q44+TO_PF!Q44+TO_BKBPB!Q44+TO_CL!Q44+TO_BNG!Q44+TO_LBB!Q44+TO_CPP!Q44+TO_GTL!Q44+TO_NSP!Q44</f>
        <v>5757.1414445399832</v>
      </c>
      <c r="R44" s="10">
        <f>TO_EHG!R44+TO_CO!R44+TO_BF!R44+TO_GW!R44+TO_RPI!R44+TO_PF!R44+TO_BKBPB!R44+TO_CL!R44+TO_BNG!R44+TO_LBB!R44+TO_CPP!R44+TO_GTL!R44+TO_NSP!R44</f>
        <v>5296.6466036113497</v>
      </c>
      <c r="S44" s="10">
        <f>TO_EHG!S44+TO_CO!S44+TO_BF!S44+TO_GW!S44+TO_RPI!S44+TO_PF!S44+TO_BKBPB!S44+TO_CL!S44+TO_BNG!S44+TO_LBB!S44+TO_CPP!S44+TO_GTL!S44+TO_NSP!S44</f>
        <v>5429.4448839208935</v>
      </c>
      <c r="T44" s="10">
        <f>TO_EHG!T44+TO_CO!T44+TO_BF!T44+TO_GW!T44+TO_RPI!T44+TO_PF!T44+TO_BKBPB!T44+TO_CL!T44+TO_BNG!T44+TO_LBB!T44+TO_CPP!T44+TO_GTL!T44+TO_NSP!T44</f>
        <v>7681.9527944969896</v>
      </c>
      <c r="U44" s="10">
        <f>TO_EHG!U44+TO_CO!U44+TO_BF!U44+TO_GW!U44+TO_RPI!U44+TO_PF!U44+TO_BKBPB!U44+TO_CL!U44+TO_BNG!U44+TO_LBB!U44+TO_CPP!U44+TO_GTL!U44+TO_NSP!U44</f>
        <v>7760.1987962166795</v>
      </c>
      <c r="V44" s="10">
        <f>TO_EHG!V44+TO_CO!V44+TO_BF!V44+TO_GW!V44+TO_RPI!V44+TO_PF!V44+TO_BKBPB!V44+TO_CL!V44+TO_BNG!V44+TO_LBB!V44+TO_CPP!V44+TO_GTL!V44+TO_NSP!V44</f>
        <v>5777.0134995700773</v>
      </c>
      <c r="W44" s="10">
        <f>TO_EHG!W44+TO_CO!W44+TO_BF!W44+TO_GW!W44+TO_RPI!W44+TO_PF!W44+TO_BKBPB!W44+TO_CL!W44+TO_BNG!W44+TO_LBB!W44+TO_CPP!W44+TO_GTL!W44+TO_NSP!W44</f>
        <v>4063.9304385210662</v>
      </c>
      <c r="X44" s="10">
        <f>TO_EHG!X44+TO_CO!X44+TO_BF!X44+TO_GW!X44+TO_RPI!X44+TO_PF!X44+TO_BKBPB!X44+TO_CL!X44+TO_BNG!X44+TO_LBB!X44+TO_CPP!X44+TO_GTL!X44+TO_NSP!X44</f>
        <v>3393.2024935511608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204.1081685296646</v>
      </c>
      <c r="D45" s="10">
        <f>TO_EHG!D45+TO_CO!D45+TO_BF!D45+TO_GW!D45+TO_RPI!D45+TO_PF!D45+TO_BKBPB!D45+TO_CL!D45+TO_BNG!D45+TO_LBB!D45+TO_CPP!D45+TO_GTL!D45+TO_NSP!D45</f>
        <v>116.6331900257953</v>
      </c>
      <c r="E45" s="10">
        <f>TO_EHG!E45+TO_CO!E45+TO_BF!E45+TO_GW!E45+TO_RPI!E45+TO_PF!E45+TO_BKBPB!E45+TO_CL!E45+TO_BNG!E45+TO_LBB!E45+TO_CPP!E45+TO_GTL!E45+TO_NSP!E45</f>
        <v>130.17102321582109</v>
      </c>
      <c r="F45" s="10">
        <f>TO_EHG!F45+TO_CO!F45+TO_BF!F45+TO_GW!F45+TO_RPI!F45+TO_PF!F45+TO_BKBPB!F45+TO_CL!F45+TO_BNG!F45+TO_LBB!F45+TO_CPP!F45+TO_GTL!F45+TO_NSP!F45</f>
        <v>120.7987102321582</v>
      </c>
      <c r="G45" s="10">
        <f>TO_EHG!G45+TO_CO!G45+TO_BF!G45+TO_GW!G45+TO_RPI!G45+TO_PF!G45+TO_BKBPB!G45+TO_CL!G45+TO_BNG!G45+TO_LBB!G45+TO_CPP!G45+TO_GTL!G45+TO_NSP!G45</f>
        <v>102.0540842648323</v>
      </c>
      <c r="H45" s="10">
        <f>TO_EHG!H45+TO_CO!H45+TO_BF!H45+TO_GW!H45+TO_RPI!H45+TO_PF!H45+TO_BKBPB!H45+TO_CL!H45+TO_BNG!H45+TO_LBB!H45+TO_CPP!H45+TO_GTL!H45+TO_NSP!H45</f>
        <v>89.557695614789338</v>
      </c>
      <c r="I45" s="10">
        <f>TO_EHG!I45+TO_CO!I45+TO_BF!I45+TO_GW!I45+TO_RPI!I45+TO_PF!I45+TO_BKBPB!I45+TO_CL!I45+TO_BNG!I45+TO_LBB!I45+TO_CPP!I45+TO_GTL!I45+TO_NSP!I45</f>
        <v>87.474892519346511</v>
      </c>
      <c r="J45" s="10">
        <f>TO_EHG!J45+TO_CO!J45+TO_BF!J45+TO_GW!J45+TO_RPI!J45+TO_PF!J45+TO_BKBPB!J45+TO_CL!J45+TO_BNG!J45+TO_LBB!J45+TO_CPP!J45+TO_GTL!J45+TO_NSP!J45</f>
        <v>85.392175408426482</v>
      </c>
      <c r="K45" s="10">
        <f>TO_EHG!K45+TO_CO!K45+TO_BF!K45+TO_GW!K45+TO_RPI!K45+TO_PF!K45+TO_BKBPB!K45+TO_CL!K45+TO_BNG!K45+TO_LBB!K45+TO_CPP!K45+TO_GTL!K45+TO_NSP!K45</f>
        <v>69.771625107480645</v>
      </c>
      <c r="L45" s="10">
        <f>TO_EHG!L45+TO_CO!L45+TO_BF!L45+TO_GW!L45+TO_RPI!L45+TO_PF!L45+TO_BKBPB!L45+TO_CL!L45+TO_BNG!L45+TO_LBB!L45+TO_CPP!L45+TO_GTL!L45+TO_NSP!L45</f>
        <v>143.70885640584694</v>
      </c>
      <c r="M45" s="10">
        <f>TO_EHG!M45+TO_CO!M45+TO_BF!M45+TO_GW!M45+TO_RPI!M45+TO_PF!M45+TO_BKBPB!M45+TO_CL!M45+TO_BNG!M45+TO_LBB!M45+TO_CPP!M45+TO_GTL!M45+TO_NSP!M45</f>
        <v>179.11539122957868</v>
      </c>
      <c r="N45" s="10">
        <f>TO_EHG!N45+TO_CO!N45+TO_BF!N45+TO_GW!N45+TO_RPI!N45+TO_PF!N45+TO_BKBPB!N45+TO_CL!N45+TO_BNG!N45+TO_LBB!N45+TO_CPP!N45+TO_GTL!N45+TO_NSP!N45</f>
        <v>206.19088564058461</v>
      </c>
      <c r="O45" s="10">
        <f>TO_EHG!O45+TO_CO!O45+TO_BF!O45+TO_GW!O45+TO_RPI!O45+TO_PF!O45+TO_BKBPB!O45+TO_CL!O45+TO_BNG!O45+TO_LBB!O45+TO_CPP!O45+TO_GTL!O45+TO_NSP!O45</f>
        <v>108.30232158211523</v>
      </c>
      <c r="P45" s="10">
        <f>TO_EHG!P45+TO_CO!P45+TO_BF!P45+TO_GW!P45+TO_RPI!P45+TO_PF!P45+TO_BKBPB!P45+TO_CL!P45+TO_BNG!P45+TO_LBB!P45+TO_CPP!P45+TO_GTL!P45+TO_NSP!P45</f>
        <v>97.888564058469456</v>
      </c>
      <c r="Q45" s="10">
        <f>TO_EHG!Q45+TO_CO!Q45+TO_BF!Q45+TO_GW!Q45+TO_RPI!Q45+TO_PF!Q45+TO_BKBPB!Q45+TO_CL!Q45+TO_BNG!Q45+TO_LBB!Q45+TO_CPP!Q45+TO_GTL!Q45+TO_NSP!Q45</f>
        <v>124.96423043852106</v>
      </c>
      <c r="R45" s="10">
        <f>TO_EHG!R45+TO_CO!R45+TO_BF!R45+TO_GW!R45+TO_RPI!R45+TO_PF!R45+TO_BKBPB!R45+TO_CL!R45+TO_BNG!R45+TO_LBB!R45+TO_CPP!R45+TO_GTL!R45+TO_NSP!R45</f>
        <v>145.79157351676699</v>
      </c>
      <c r="S45" s="10">
        <f>TO_EHG!S45+TO_CO!S45+TO_BF!S45+TO_GW!S45+TO_RPI!S45+TO_PF!S45+TO_BKBPB!S45+TO_CL!S45+TO_BNG!S45+TO_LBB!S45+TO_CPP!S45+TO_GTL!S45+TO_NSP!S45</f>
        <v>127.0469475494411</v>
      </c>
      <c r="T45" s="10">
        <f>TO_EHG!T45+TO_CO!T45+TO_BF!T45+TO_GW!T45+TO_RPI!T45+TO_PF!T45+TO_BKBPB!T45+TO_CL!T45+TO_BNG!T45+TO_LBB!T45+TO_CPP!T45+TO_GTL!T45+TO_NSP!T45</f>
        <v>103.30369733447981</v>
      </c>
      <c r="U45" s="10">
        <f>TO_EHG!U45+TO_CO!U45+TO_BF!U45+TO_GW!U45+TO_RPI!U45+TO_PF!U45+TO_BKBPB!U45+TO_CL!U45+TO_BNG!U45+TO_LBB!U45+TO_CPP!U45+TO_GTL!U45+TO_NSP!U45</f>
        <v>86.850042992261393</v>
      </c>
      <c r="V45" s="10">
        <f>TO_EHG!V45+TO_CO!V45+TO_BF!V45+TO_GW!V45+TO_RPI!V45+TO_PF!V45+TO_BKBPB!V45+TO_CL!V45+TO_BNG!V45+TO_LBB!V45+TO_CPP!V45+TO_GTL!V45+TO_NSP!V45</f>
        <v>87.891487532244184</v>
      </c>
      <c r="W45" s="10">
        <f>TO_EHG!W45+TO_CO!W45+TO_BF!W45+TO_GW!W45+TO_RPI!W45+TO_PF!W45+TO_BKBPB!W45+TO_CL!W45+TO_BNG!W45+TO_LBB!W45+TO_CPP!W45+TO_GTL!W45+TO_NSP!W45</f>
        <v>91.599312123817697</v>
      </c>
      <c r="X45" s="10">
        <f>TO_EHG!X45+TO_CO!X45+TO_BF!X45+TO_GW!X45+TO_RPI!X45+TO_PF!X45+TO_BKBPB!X45+TO_CL!X45+TO_BNG!X45+TO_LBB!X45+TO_CPP!X45+TO_GTL!X45+TO_NSP!X45</f>
        <v>98.704557179707635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9.0283748925193468</v>
      </c>
      <c r="D46" s="10">
        <f>TO_EHG!D46+TO_CO!D46+TO_BF!D46+TO_GW!D46+TO_RPI!D46+TO_PF!D46+TO_BKBPB!D46+TO_CL!D46+TO_BNG!D46+TO_LBB!D46+TO_CPP!D46+TO_GTL!D46+TO_NSP!D46</f>
        <v>7.0220980223559746</v>
      </c>
      <c r="E46" s="10">
        <f>TO_EHG!E46+TO_CO!E46+TO_BF!E46+TO_GW!E46+TO_RPI!E46+TO_PF!E46+TO_BKBPB!E46+TO_CL!E46+TO_BNG!E46+TO_LBB!E46+TO_CPP!E46+TO_GTL!E46+TO_NSP!E46</f>
        <v>8.0251934651762671</v>
      </c>
      <c r="F46" s="10">
        <f>TO_EHG!F46+TO_CO!F46+TO_BF!F46+TO_GW!F46+TO_RPI!F46+TO_PF!F46+TO_BKBPB!F46+TO_CL!F46+TO_BNG!F46+TO_LBB!F46+TO_CPP!F46+TO_GTL!F46+TO_NSP!F46</f>
        <v>8.0251934651762671</v>
      </c>
      <c r="G46" s="10">
        <f>TO_EHG!G46+TO_CO!G46+TO_BF!G46+TO_GW!G46+TO_RPI!G46+TO_PF!G46+TO_BKBPB!G46+TO_CL!G46+TO_BNG!G46+TO_LBB!G46+TO_CPP!G46+TO_GTL!G46+TO_NSP!G46</f>
        <v>13.041014617368869</v>
      </c>
      <c r="H46" s="10">
        <f>TO_EHG!H46+TO_CO!H46+TO_BF!H46+TO_GW!H46+TO_RPI!H46+TO_PF!H46+TO_BKBPB!H46+TO_CL!H46+TO_BNG!H46+TO_LBB!H46+TO_CPP!H46+TO_GTL!H46+TO_NSP!H46</f>
        <v>15.04729148753224</v>
      </c>
      <c r="I46" s="10">
        <f>TO_EHG!I46+TO_CO!I46+TO_BF!I46+TO_GW!I46+TO_RPI!I46+TO_PF!I46+TO_BKBPB!I46+TO_CL!I46+TO_BNG!I46+TO_LBB!I46+TO_CPP!I46+TO_GTL!I46+TO_NSP!I46</f>
        <v>19.059845227858979</v>
      </c>
      <c r="J46" s="10">
        <f>TO_EHG!J46+TO_CO!J46+TO_BF!J46+TO_GW!J46+TO_RPI!J46+TO_PF!J46+TO_BKBPB!J46+TO_CL!J46+TO_BNG!J46+TO_LBB!J46+TO_CPP!J46+TO_GTL!J46+TO_NSP!J46</f>
        <v>9.0283748925193485</v>
      </c>
      <c r="K46" s="10">
        <f>TO_EHG!K46+TO_CO!K46+TO_BF!K46+TO_GW!K46+TO_RPI!K46+TO_PF!K46+TO_BKBPB!K46+TO_CL!K46+TO_BNG!K46+TO_LBB!K46+TO_CPP!K46+TO_GTL!K46+TO_NSP!K46</f>
        <v>2.00627687016337</v>
      </c>
      <c r="L46" s="10">
        <f>TO_EHG!L46+TO_CO!L46+TO_BF!L46+TO_GW!L46+TO_RPI!L46+TO_PF!L46+TO_BKBPB!L46+TO_CL!L46+TO_BNG!L46+TO_LBB!L46+TO_CPP!L46+TO_GTL!L46+TO_NSP!L46</f>
        <v>78.245915735167671</v>
      </c>
      <c r="M46" s="10">
        <f>TO_EHG!M46+TO_CO!M46+TO_BF!M46+TO_GW!M46+TO_RPI!M46+TO_PF!M46+TO_BKBPB!M46+TO_CL!M46+TO_BNG!M46+TO_LBB!M46+TO_CPP!M46+TO_GTL!M46+TO_NSP!M46</f>
        <v>13.041014617368873</v>
      </c>
      <c r="N46" s="10">
        <f>TO_EHG!N46+TO_CO!N46+TO_BF!N46+TO_GW!N46+TO_RPI!N46+TO_PF!N46+TO_BKBPB!N46+TO_CL!N46+TO_BNG!N46+TO_LBB!N46+TO_CPP!N46+TO_GTL!N46+TO_NSP!N46</f>
        <v>10.031556319862419</v>
      </c>
      <c r="O46" s="10">
        <f>TO_EHG!O46+TO_CO!O46+TO_BF!O46+TO_GW!O46+TO_RPI!O46+TO_PF!O46+TO_BKBPB!O46+TO_CL!O46+TO_BNG!O46+TO_LBB!O46+TO_CPP!O46+TO_GTL!O46+TO_NSP!O46</f>
        <v>8.0251934651762671</v>
      </c>
      <c r="P46" s="10">
        <f>TO_EHG!P46+TO_CO!P46+TO_BF!P46+TO_GW!P46+TO_RPI!P46+TO_PF!P46+TO_BKBPB!P46+TO_CL!P46+TO_BNG!P46+TO_LBB!P46+TO_CPP!P46+TO_GTL!P46+TO_NSP!P46</f>
        <v>6.0189165950128967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9.604471195184866E-2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619.44686156491821</v>
      </c>
      <c r="D47" s="10">
        <f>TO_EHG!D47+TO_CO!D47+TO_BF!D47+TO_GW!D47+TO_RPI!D47+TO_PF!D47+TO_BKBPB!D47+TO_CL!D47+TO_BNG!D47+TO_LBB!D47+TO_CPP!D47+TO_GTL!D47+TO_NSP!D47</f>
        <v>385.64058469475492</v>
      </c>
      <c r="E47" s="10">
        <f>TO_EHG!E47+TO_CO!E47+TO_BF!E47+TO_GW!E47+TO_RPI!E47+TO_PF!E47+TO_BKBPB!E47+TO_CL!E47+TO_BNG!E47+TO_LBB!E47+TO_CPP!E47+TO_GTL!E47+TO_NSP!E47</f>
        <v>441.53052450558897</v>
      </c>
      <c r="F47" s="10">
        <f>TO_EHG!F47+TO_CO!F47+TO_BF!F47+TO_GW!F47+TO_RPI!F47+TO_PF!F47+TO_BKBPB!F47+TO_CL!F47+TO_BNG!F47+TO_LBB!F47+TO_CPP!F47+TO_GTL!F47+TO_NSP!F47</f>
        <v>310.18916595012888</v>
      </c>
      <c r="G47" s="10">
        <f>TO_EHG!G47+TO_CO!G47+TO_BF!G47+TO_GW!G47+TO_RPI!G47+TO_PF!G47+TO_BKBPB!G47+TO_CL!G47+TO_BNG!G47+TO_LBB!G47+TO_CPP!G47+TO_GTL!G47+TO_NSP!G47</f>
        <v>819.71908856405844</v>
      </c>
      <c r="H47" s="10">
        <f>TO_EHG!H47+TO_CO!H47+TO_BF!H47+TO_GW!H47+TO_RPI!H47+TO_PF!H47+TO_BKBPB!H47+TO_CL!H47+TO_BNG!H47+TO_LBB!H47+TO_CPP!H47+TO_GTL!H47+TO_NSP!H47</f>
        <v>1002.292949269131</v>
      </c>
      <c r="I47" s="10">
        <f>TO_EHG!I47+TO_CO!I47+TO_BF!I47+TO_GW!I47+TO_RPI!I47+TO_PF!I47+TO_BKBPB!I47+TO_CL!I47+TO_BNG!I47+TO_LBB!I47+TO_CPP!I47+TO_GTL!I47+TO_NSP!I47</f>
        <v>1309.687618228719</v>
      </c>
      <c r="J47" s="10">
        <f>TO_EHG!J47+TO_CO!J47+TO_BF!J47+TO_GW!J47+TO_RPI!J47+TO_PF!J47+TO_BKBPB!J47+TO_CL!J47+TO_BNG!J47+TO_LBB!J47+TO_CPP!J47+TO_GTL!J47+TO_NSP!J47</f>
        <v>1327.3860705073089</v>
      </c>
      <c r="K47" s="10">
        <f>TO_EHG!K47+TO_CO!K47+TO_BF!K47+TO_GW!K47+TO_RPI!K47+TO_PF!K47+TO_BKBPB!K47+TO_CL!K47+TO_BNG!K47+TO_LBB!K47+TO_CPP!K47+TO_GTL!K47+TO_NSP!K47</f>
        <v>1210.9486672398971</v>
      </c>
      <c r="L47" s="10">
        <f>TO_EHG!L47+TO_CO!L47+TO_BF!L47+TO_GW!L47+TO_RPI!L47+TO_PF!L47+TO_BKBPB!L47+TO_CL!L47+TO_BNG!L47+TO_LBB!L47+TO_CPP!L47+TO_GTL!L47+TO_NSP!L47</f>
        <v>1250.0716251074809</v>
      </c>
      <c r="M47" s="10">
        <f>TO_EHG!M47+TO_CO!M47+TO_BF!M47+TO_GW!M47+TO_RPI!M47+TO_PF!M47+TO_BKBPB!M47+TO_CL!M47+TO_BNG!M47+TO_LBB!M47+TO_CPP!M47+TO_GTL!M47+TO_NSP!M47</f>
        <v>1205.359673258813</v>
      </c>
      <c r="N47" s="10">
        <f>TO_EHG!N47+TO_CO!N47+TO_BF!N47+TO_GW!N47+TO_RPI!N47+TO_PF!N47+TO_BKBPB!N47+TO_CL!N47+TO_BNG!N47+TO_LBB!N47+TO_CPP!N47+TO_GTL!N47+TO_NSP!N47</f>
        <v>1105.689337919174</v>
      </c>
      <c r="O47" s="10">
        <f>TO_EHG!O47+TO_CO!O47+TO_BF!O47+TO_GW!O47+TO_RPI!O47+TO_PF!O47+TO_BKBPB!O47+TO_CL!O47+TO_BNG!O47+TO_LBB!O47+TO_CPP!O47+TO_GTL!O47+TO_NSP!O47</f>
        <v>1024.6489251934649</v>
      </c>
      <c r="P47" s="10">
        <f>TO_EHG!P47+TO_CO!P47+TO_BF!P47+TO_GW!P47+TO_RPI!P47+TO_PF!P47+TO_BKBPB!P47+TO_CL!P47+TO_BNG!P47+TO_LBB!P47+TO_CPP!P47+TO_GTL!P47+TO_NSP!P47</f>
        <v>883.99251934651761</v>
      </c>
      <c r="Q47" s="10">
        <f>TO_EHG!Q47+TO_CO!Q47+TO_BF!Q47+TO_GW!Q47+TO_RPI!Q47+TO_PF!Q47+TO_BKBPB!Q47+TO_CL!Q47+TO_BNG!Q47+TO_LBB!Q47+TO_CPP!Q47+TO_GTL!Q47+TO_NSP!Q47</f>
        <v>1025.5803955288052</v>
      </c>
      <c r="R47" s="10">
        <f>TO_EHG!R47+TO_CO!R47+TO_BF!R47+TO_GW!R47+TO_RPI!R47+TO_PF!R47+TO_BKBPB!R47+TO_CL!R47+TO_BNG!R47+TO_LBB!R47+TO_CPP!R47+TO_GTL!R47+TO_NSP!R47</f>
        <v>1033.0324161650899</v>
      </c>
      <c r="S47" s="10">
        <f>TO_EHG!S47+TO_CO!S47+TO_BF!S47+TO_GW!S47+TO_RPI!S47+TO_PF!S47+TO_BKBPB!S47+TO_CL!S47+TO_BNG!S47+TO_LBB!S47+TO_CPP!S47+TO_GTL!S47+TO_NSP!S47</f>
        <v>1186.7297506448838</v>
      </c>
      <c r="T47" s="10">
        <f>TO_EHG!T47+TO_CO!T47+TO_BF!T47+TO_GW!T47+TO_RPI!T47+TO_PF!T47+TO_BKBPB!T47+TO_CL!T47+TO_BNG!T47+TO_LBB!T47+TO_CPP!T47+TO_GTL!T47+TO_NSP!T47</f>
        <v>368.40782459157344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137.49501289767841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206.36285468615651</v>
      </c>
      <c r="D48" s="10">
        <f>TO_EHG!D48+TO_CO!D48+TO_BF!D48+TO_GW!D48+TO_RPI!D48+TO_PF!D48+TO_BKBPB!D48+TO_CL!D48+TO_BNG!D48+TO_LBB!D48+TO_CPP!D48+TO_GTL!D48+TO_NSP!D48</f>
        <v>237.69939810834049</v>
      </c>
      <c r="E48" s="10">
        <f>TO_EHG!E48+TO_CO!E48+TO_BF!E48+TO_GW!E48+TO_RPI!E48+TO_PF!E48+TO_BKBPB!E48+TO_CL!E48+TO_BNG!E48+TO_LBB!E48+TO_CPP!E48+TO_GTL!E48+TO_NSP!E48</f>
        <v>263.68589853826307</v>
      </c>
      <c r="F48" s="10">
        <f>TO_EHG!F48+TO_CO!F48+TO_BF!F48+TO_GW!F48+TO_RPI!F48+TO_PF!F48+TO_BKBPB!F48+TO_CL!F48+TO_BNG!F48+TO_LBB!F48+TO_CPP!F48+TO_GTL!F48+TO_NSP!F48</f>
        <v>272.0932072226999</v>
      </c>
      <c r="G48" s="10">
        <f>TO_EHG!G48+TO_CO!G48+TO_BF!G48+TO_GW!G48+TO_RPI!G48+TO_PF!G48+TO_BKBPB!G48+TO_CL!G48+TO_BNG!G48+TO_LBB!G48+TO_CPP!G48+TO_GTL!G48+TO_NSP!G48</f>
        <v>235.4065348237317</v>
      </c>
      <c r="H48" s="10">
        <f>TO_EHG!H48+TO_CO!H48+TO_BF!H48+TO_GW!H48+TO_RPI!H48+TO_PF!H48+TO_BKBPB!H48+TO_CL!H48+TO_BNG!H48+TO_LBB!H48+TO_CPP!H48+TO_GTL!H48+TO_NSP!H48</f>
        <v>179.61212381771281</v>
      </c>
      <c r="I48" s="10">
        <f>TO_EHG!I48+TO_CO!I48+TO_BF!I48+TO_GW!I48+TO_RPI!I48+TO_PF!I48+TO_BKBPB!I48+TO_CL!I48+TO_BNG!I48+TO_LBB!I48+TO_CPP!I48+TO_GTL!I48+TO_NSP!I48</f>
        <v>228.52777300085981</v>
      </c>
      <c r="J48" s="10">
        <f>TO_EHG!J48+TO_CO!J48+TO_BF!J48+TO_GW!J48+TO_RPI!J48+TO_PF!J48+TO_BKBPB!J48+TO_CL!J48+TO_BNG!J48+TO_LBB!J48+TO_CPP!J48+TO_GTL!J48+TO_NSP!J48</f>
        <v>214.0059329320722</v>
      </c>
      <c r="K48" s="10">
        <f>TO_EHG!K48+TO_CO!K48+TO_BF!K48+TO_GW!K48+TO_RPI!K48+TO_PF!K48+TO_BKBPB!K48+TO_CL!K48+TO_BNG!K48+TO_LBB!K48+TO_CPP!K48+TO_GTL!K48+TO_NSP!K48</f>
        <v>243.8139294926913</v>
      </c>
      <c r="L48" s="10">
        <f>TO_EHG!L48+TO_CO!L48+TO_BF!L48+TO_GW!L48+TO_RPI!L48+TO_PF!L48+TO_BKBPB!L48+TO_CL!L48+TO_BNG!L48+TO_LBB!L48+TO_CPP!L48+TO_GTL!L48+TO_NSP!L48</f>
        <v>254.51418744625971</v>
      </c>
      <c r="M48" s="10">
        <f>TO_EHG!M48+TO_CO!M48+TO_BF!M48+TO_GW!M48+TO_RPI!M48+TO_PF!M48+TO_BKBPB!M48+TO_CL!M48+TO_BNG!M48+TO_LBB!M48+TO_CPP!M48+TO_GTL!M48+TO_NSP!M48</f>
        <v>256.04282029234741</v>
      </c>
      <c r="N48" s="10">
        <f>TO_EHG!N48+TO_CO!N48+TO_BF!N48+TO_GW!N48+TO_RPI!N48+TO_PF!N48+TO_BKBPB!N48+TO_CL!N48+TO_BNG!N48+TO_LBB!N48+TO_CPP!N48+TO_GTL!N48+TO_NSP!N48</f>
        <v>184.962252794497</v>
      </c>
      <c r="O48" s="10">
        <f>TO_EHG!O48+TO_CO!O48+TO_BF!O48+TO_GW!O48+TO_RPI!O48+TO_PF!O48+TO_BKBPB!O48+TO_CL!O48+TO_BNG!O48+TO_LBB!O48+TO_CPP!O48+TO_GTL!O48+TO_NSP!O48</f>
        <v>252.2212381771281</v>
      </c>
      <c r="P48" s="10">
        <f>TO_EHG!P48+TO_CO!P48+TO_BF!P48+TO_GW!P48+TO_RPI!P48+TO_PF!P48+TO_BKBPB!P48+TO_CL!P48+TO_BNG!P48+TO_LBB!P48+TO_CPP!P48+TO_GTL!P48+TO_NSP!P48</f>
        <v>237.69939810834049</v>
      </c>
      <c r="Q48" s="10">
        <f>TO_EHG!Q48+TO_CO!Q48+TO_BF!Q48+TO_GW!Q48+TO_RPI!Q48+TO_PF!Q48+TO_BKBPB!Q48+TO_CL!Q48+TO_BNG!Q48+TO_LBB!Q48+TO_CPP!Q48+TO_GTL!Q48+TO_NSP!Q48</f>
        <v>252.2212381771281</v>
      </c>
      <c r="R48" s="10">
        <f>TO_EHG!R48+TO_CO!R48+TO_BF!R48+TO_GW!R48+TO_RPI!R48+TO_PF!R48+TO_BKBPB!R48+TO_CL!R48+TO_BNG!R48+TO_LBB!R48+TO_CPP!R48+TO_GTL!R48+TO_NSP!R48</f>
        <v>255.27850386930351</v>
      </c>
      <c r="S48" s="10">
        <f>TO_EHG!S48+TO_CO!S48+TO_BF!S48+TO_GW!S48+TO_RPI!S48+TO_PF!S48+TO_BKBPB!S48+TO_CL!S48+TO_BNG!S48+TO_LBB!S48+TO_CPP!S48+TO_GTL!S48+TO_NSP!S48</f>
        <v>240.75666380051589</v>
      </c>
      <c r="T48" s="10">
        <f>TO_EHG!T48+TO_CO!T48+TO_BF!T48+TO_GW!T48+TO_RPI!T48+TO_PF!T48+TO_BKBPB!T48+TO_CL!T48+TO_BNG!T48+TO_LBB!T48+TO_CPP!T48+TO_GTL!T48+TO_NSP!T48</f>
        <v>232.88426483233019</v>
      </c>
      <c r="U48" s="10">
        <f>TO_EHG!U48+TO_CO!U48+TO_BF!U48+TO_GW!U48+TO_RPI!U48+TO_PF!U48+TO_BKBPB!U48+TO_CL!U48+TO_BNG!U48+TO_LBB!U48+TO_CPP!U48+TO_GTL!U48+TO_NSP!U48</f>
        <v>305.8755803955288</v>
      </c>
      <c r="V48" s="10">
        <f>TO_EHG!V48+TO_CO!V48+TO_BF!V48+TO_GW!V48+TO_RPI!V48+TO_PF!V48+TO_BKBPB!V48+TO_CL!V48+TO_BNG!V48+TO_LBB!V48+TO_CPP!V48+TO_GTL!V48+TO_NSP!V48</f>
        <v>799.9235597592434</v>
      </c>
      <c r="W48" s="10">
        <f>TO_EHG!W48+TO_CO!W48+TO_BF!W48+TO_GW!W48+TO_RPI!W48+TO_PF!W48+TO_BKBPB!W48+TO_CL!W48+TO_BNG!W48+TO_LBB!W48+TO_CPP!W48+TO_GTL!W48+TO_NSP!W48</f>
        <v>640.71607910576097</v>
      </c>
      <c r="X48" s="10">
        <f>TO_EHG!X48+TO_CO!X48+TO_BF!X48+TO_GW!X48+TO_RPI!X48+TO_PF!X48+TO_BKBPB!X48+TO_CL!X48+TO_BNG!X48+TO_LBB!X48+TO_CPP!X48+TO_GTL!X48+TO_NSP!X48</f>
        <v>801.55485812553741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5172.4466895958722</v>
      </c>
      <c r="D50" s="10">
        <f>TO_EHG!D50+TO_CO!D50+TO_BF!D50+TO_GW!D50+TO_RPI!D50+TO_PF!D50+TO_BKBPB!D50+TO_CL!D50+TO_BNG!D50+TO_LBB!D50+TO_CPP!D50+TO_GTL!D50+TO_NSP!D50</f>
        <v>7912.4868443680116</v>
      </c>
      <c r="E50" s="10">
        <f>TO_EHG!E50+TO_CO!E50+TO_BF!E50+TO_GW!E50+TO_RPI!E50+TO_PF!E50+TO_BKBPB!E50+TO_CL!E50+TO_BNG!E50+TO_LBB!E50+TO_CPP!E50+TO_GTL!E50+TO_NSP!E50</f>
        <v>13110.728976784179</v>
      </c>
      <c r="F50" s="10">
        <f>TO_EHG!F50+TO_CO!F50+TO_BF!F50+TO_GW!F50+TO_RPI!F50+TO_PF!F50+TO_BKBPB!F50+TO_CL!F50+TO_BNG!F50+TO_LBB!F50+TO_CPP!F50+TO_GTL!F50+TO_NSP!F50</f>
        <v>10702.20696474634</v>
      </c>
      <c r="G50" s="10">
        <f>TO_EHG!G50+TO_CO!G50+TO_BF!G50+TO_GW!G50+TO_RPI!G50+TO_PF!G50+TO_BKBPB!G50+TO_CL!G50+TO_BNG!G50+TO_LBB!G50+TO_CPP!G50+TO_GTL!G50+TO_NSP!G50</f>
        <v>9411.4837489251931</v>
      </c>
      <c r="H50" s="10">
        <f>TO_EHG!H50+TO_CO!H50+TO_BF!H50+TO_GW!H50+TO_RPI!H50+TO_PF!H50+TO_BKBPB!H50+TO_CL!H50+TO_BNG!H50+TO_LBB!H50+TO_CPP!H50+TO_GTL!H50+TO_NSP!H50</f>
        <v>6043.7565778159924</v>
      </c>
      <c r="I50" s="10">
        <f>TO_EHG!I50+TO_CO!I50+TO_BF!I50+TO_GW!I50+TO_RPI!I50+TO_PF!I50+TO_BKBPB!I50+TO_CL!I50+TO_BNG!I50+TO_LBB!I50+TO_CPP!I50+TO_GTL!I50+TO_NSP!I50</f>
        <v>5303.3343078245907</v>
      </c>
      <c r="J50" s="10">
        <f>TO_EHG!J50+TO_CO!J50+TO_BF!J50+TO_GW!J50+TO_RPI!J50+TO_PF!J50+TO_BKBPB!J50+TO_CL!J50+TO_BNG!J50+TO_LBB!J50+TO_CPP!J50+TO_GTL!J50+TO_NSP!J50</f>
        <v>6498.5191745485818</v>
      </c>
      <c r="K50" s="10">
        <f>TO_EHG!K50+TO_CO!K50+TO_BF!K50+TO_GW!K50+TO_RPI!K50+TO_PF!K50+TO_BKBPB!K50+TO_CL!K50+TO_BNG!K50+TO_LBB!K50+TO_CPP!K50+TO_GTL!K50+TO_NSP!K50</f>
        <v>6327.5055030094572</v>
      </c>
      <c r="L50" s="10">
        <f>TO_EHG!L50+TO_CO!L50+TO_BF!L50+TO_GW!L50+TO_RPI!L50+TO_PF!L50+TO_BKBPB!L50+TO_CL!L50+TO_BNG!L50+TO_LBB!L50+TO_CPP!L50+TO_GTL!L50+TO_NSP!L50</f>
        <v>7067.927773000858</v>
      </c>
      <c r="M50" s="10">
        <f>TO_EHG!M50+TO_CO!M50+TO_BF!M50+TO_GW!M50+TO_RPI!M50+TO_PF!M50+TO_BKBPB!M50+TO_CL!M50+TO_BNG!M50+TO_LBB!M50+TO_CPP!M50+TO_GTL!M50+TO_NSP!M50</f>
        <v>6362.8546861564919</v>
      </c>
      <c r="N50" s="10">
        <f>TO_EHG!N50+TO_CO!N50+TO_BF!N50+TO_GW!N50+TO_RPI!N50+TO_PF!N50+TO_BKBPB!N50+TO_CL!N50+TO_BNG!N50+TO_LBB!N50+TO_CPP!N50+TO_GTL!N50+TO_NSP!N50</f>
        <v>6595.0128976784181</v>
      </c>
      <c r="O50" s="10">
        <f>TO_EHG!O50+TO_CO!O50+TO_BF!O50+TO_GW!O50+TO_RPI!O50+TO_PF!O50+TO_BKBPB!O50+TO_CL!O50+TO_BNG!O50+TO_LBB!O50+TO_CPP!O50+TO_GTL!O50+TO_NSP!O50</f>
        <v>6862.5202923473771</v>
      </c>
      <c r="P50" s="10">
        <f>TO_EHG!P50+TO_CO!P50+TO_BF!P50+TO_GW!P50+TO_RPI!P50+TO_PF!P50+TO_BKBPB!P50+TO_CL!P50+TO_BNG!P50+TO_LBB!P50+TO_CPP!P50+TO_GTL!P50+TO_NSP!P50</f>
        <v>6622.7190025795353</v>
      </c>
      <c r="Q50" s="10">
        <f>TO_EHG!Q50+TO_CO!Q50+TO_BF!Q50+TO_GW!Q50+TO_RPI!Q50+TO_PF!Q50+TO_BKBPB!Q50+TO_CL!Q50+TO_BNG!Q50+TO_LBB!Q50+TO_CPP!Q50+TO_GTL!Q50+TO_NSP!Q50</f>
        <v>5873.6981943250212</v>
      </c>
      <c r="R50" s="10">
        <f>TO_EHG!R50+TO_CO!R50+TO_BF!R50+TO_GW!R50+TO_RPI!R50+TO_PF!R50+TO_BKBPB!R50+TO_CL!R50+TO_BNG!R50+TO_LBB!R50+TO_CPP!R50+TO_GTL!R50+TO_NSP!R50</f>
        <v>6091.525709372313</v>
      </c>
      <c r="S50" s="10">
        <f>TO_EHG!S50+TO_CO!S50+TO_BF!S50+TO_GW!S50+TO_RPI!S50+TO_PF!S50+TO_BKBPB!S50+TO_CL!S50+TO_BNG!S50+TO_LBB!S50+TO_CPP!S50+TO_GTL!S50+TO_NSP!S50</f>
        <v>5440.9096302665521</v>
      </c>
      <c r="T50" s="10">
        <f>TO_EHG!T50+TO_CO!T50+TO_BF!T50+TO_GW!T50+TO_RPI!T50+TO_PF!T50+TO_BKBPB!T50+TO_CL!T50+TO_BNG!T50+TO_LBB!T50+TO_CPP!T50+TO_GTL!T50+TO_NSP!T50</f>
        <v>5119.1362854686158</v>
      </c>
      <c r="U50" s="10">
        <f>TO_EHG!U50+TO_CO!U50+TO_BF!U50+TO_GW!U50+TO_RPI!U50+TO_PF!U50+TO_BKBPB!U50+TO_CL!U50+TO_BNG!U50+TO_LBB!U50+TO_CPP!U50+TO_GTL!U50+TO_NSP!U50</f>
        <v>3811.407308684436</v>
      </c>
      <c r="V50" s="10">
        <f>TO_EHG!V50+TO_CO!V50+TO_BF!V50+TO_GW!V50+TO_RPI!V50+TO_PF!V50+TO_BKBPB!V50+TO_CL!V50+TO_BNG!V50+TO_LBB!V50+TO_CPP!V50+TO_GTL!V50+TO_NSP!V50</f>
        <v>4989.3952708512461</v>
      </c>
      <c r="W50" s="10">
        <f>TO_EHG!W50+TO_CO!W50+TO_BF!W50+TO_GW!W50+TO_RPI!W50+TO_PF!W50+TO_BKBPB!W50+TO_CL!W50+TO_BNG!W50+TO_LBB!W50+TO_CPP!W50+TO_GTL!W50+TO_NSP!W50</f>
        <v>4313.3290627687011</v>
      </c>
      <c r="X50" s="10">
        <f>TO_EHG!X50+TO_CO!X50+TO_BF!X50+TO_GW!X50+TO_RPI!X50+TO_PF!X50+TO_BKBPB!X50+TO_CL!X50+TO_BNG!X50+TO_LBB!X50+TO_CPP!X50+TO_GTL!X50+TO_NSP!X50</f>
        <v>5700.184780739467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4.1616509028374889E-2</v>
      </c>
      <c r="V51" s="37">
        <f>TO_EHG!V51+TO_CO!V51+TO_BF!V51+TO_GW!V51+TO_RPI!V51+TO_PF!V51+TO_BKBPB!V51+TO_CL!V51+TO_BNG!V51+TO_LBB!V51+TO_CPP!V51+TO_GTL!V51+TO_NSP!V51</f>
        <v>0.28366294067067932</v>
      </c>
      <c r="W51" s="37">
        <f>TO_EHG!W51+TO_CO!W51+TO_BF!W51+TO_GW!W51+TO_RPI!W51+TO_PF!W51+TO_BKBPB!W51+TO_CL!W51+TO_BNG!W51+TO_LBB!W51+TO_CPP!W51+TO_GTL!W51+TO_NSP!W51</f>
        <v>1.1808254514187451</v>
      </c>
      <c r="X51" s="37">
        <f>TO_EHG!X51+TO_CO!X51+TO_BF!X51+TO_GW!X51+TO_RPI!X51+TO_PF!X51+TO_BKBPB!X51+TO_CL!X51+TO_BNG!X51+TO_LBB!X51+TO_CPP!X51+TO_GTL!X51+TO_NSP!X51</f>
        <v>6.7269991401547724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134.67781599312124</v>
      </c>
      <c r="M52" s="37">
        <f t="shared" si="20"/>
        <v>365.39114359415294</v>
      </c>
      <c r="N52" s="37">
        <f t="shared" si="20"/>
        <v>353.81117798796214</v>
      </c>
      <c r="O52" s="37">
        <f t="shared" si="20"/>
        <v>352.20739466895958</v>
      </c>
      <c r="P52" s="37">
        <f t="shared" si="20"/>
        <v>349.58701633705937</v>
      </c>
      <c r="Q52" s="37">
        <f t="shared" si="20"/>
        <v>419.34067067927759</v>
      </c>
      <c r="R52" s="37">
        <f t="shared" si="20"/>
        <v>261.33181427343072</v>
      </c>
      <c r="S52" s="37">
        <f t="shared" si="20"/>
        <v>441.08366294067059</v>
      </c>
      <c r="T52" s="37">
        <f t="shared" si="20"/>
        <v>478.52278589853819</v>
      </c>
      <c r="U52" s="37">
        <f t="shared" si="20"/>
        <v>478.68443680137568</v>
      </c>
      <c r="V52" s="37">
        <f t="shared" si="20"/>
        <v>485.27016337059331</v>
      </c>
      <c r="W52" s="37">
        <f t="shared" si="20"/>
        <v>702.77429062768692</v>
      </c>
      <c r="X52" s="37">
        <f t="shared" ref="X52" si="21">SUM(X53:X70)</f>
        <v>776.95210662080819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20.357695614789339</v>
      </c>
      <c r="M64" s="10">
        <f>TO_EHG!M64+TO_CO!M64+TO_BF!M64+TO_GW!M64+TO_RPI!M64+TO_PF!M64+TO_BKBPB!M64+TO_CL!M64+TO_BNG!M64+TO_LBB!M64+TO_CPP!M64+TO_GTL!M64+TO_NSP!M64</f>
        <v>56.753224419604457</v>
      </c>
      <c r="N64" s="10">
        <f>TO_EHG!N64+TO_CO!N64+TO_BF!N64+TO_GW!N64+TO_RPI!N64+TO_PF!N64+TO_BKBPB!N64+TO_CL!N64+TO_BNG!N64+TO_LBB!N64+TO_CPP!N64+TO_GTL!N64+TO_NSP!N64</f>
        <v>56.077730008598436</v>
      </c>
      <c r="O64" s="10">
        <f>TO_EHG!O64+TO_CO!O64+TO_BF!O64+TO_GW!O64+TO_RPI!O64+TO_PF!O64+TO_BKBPB!O64+TO_CL!O64+TO_BNG!O64+TO_LBB!O64+TO_CPP!O64+TO_GTL!O64+TO_NSP!O64</f>
        <v>54.431642304385207</v>
      </c>
      <c r="P64" s="10">
        <f>TO_EHG!P64+TO_CO!P64+TO_BF!P64+TO_GW!P64+TO_RPI!P64+TO_PF!P64+TO_BKBPB!P64+TO_CL!P64+TO_BNG!P64+TO_LBB!P64+TO_CPP!P64+TO_GTL!P64+TO_NSP!P64</f>
        <v>54.128976784178853</v>
      </c>
      <c r="Q64" s="10">
        <f>TO_EHG!Q64+TO_CO!Q64+TO_BF!Q64+TO_GW!Q64+TO_RPI!Q64+TO_PF!Q64+TO_BKBPB!Q64+TO_CL!Q64+TO_BNG!Q64+TO_LBB!Q64+TO_CPP!Q64+TO_GTL!Q64+TO_NSP!Q64</f>
        <v>38.935167669819428</v>
      </c>
      <c r="R64" s="10">
        <f>TO_EHG!R64+TO_CO!R64+TO_BF!R64+TO_GW!R64+TO_RPI!R64+TO_PF!R64+TO_BKBPB!R64+TO_CL!R64+TO_BNG!R64+TO_LBB!R64+TO_CPP!R64+TO_GTL!R64+TO_NSP!R64</f>
        <v>40.57231298366294</v>
      </c>
      <c r="S64" s="10">
        <f>TO_EHG!S64+TO_CO!S64+TO_BF!S64+TO_GW!S64+TO_RPI!S64+TO_PF!S64+TO_BKBPB!S64+TO_CL!S64+TO_BNG!S64+TO_LBB!S64+TO_CPP!S64+TO_GTL!S64+TO_NSP!S64</f>
        <v>43.064488392089423</v>
      </c>
      <c r="T64" s="10">
        <f>TO_EHG!T64+TO_CO!T64+TO_BF!T64+TO_GW!T64+TO_RPI!T64+TO_PF!T64+TO_BKBPB!T64+TO_CL!T64+TO_BNG!T64+TO_LBB!T64+TO_CPP!T64+TO_GTL!T64+TO_NSP!T64</f>
        <v>96.74858125537402</v>
      </c>
      <c r="U64" s="10">
        <f>TO_EHG!U64+TO_CO!U64+TO_BF!U64+TO_GW!U64+TO_RPI!U64+TO_PF!U64+TO_BKBPB!U64+TO_CL!U64+TO_BNG!U64+TO_LBB!U64+TO_CPP!U64+TO_GTL!U64+TO_NSP!U64</f>
        <v>113.38529664660361</v>
      </c>
      <c r="V64" s="10">
        <f>TO_EHG!V64+TO_CO!V64+TO_BF!V64+TO_GW!V64+TO_RPI!V64+TO_PF!V64+TO_BKBPB!V64+TO_CL!V64+TO_BNG!V64+TO_LBB!V64+TO_CPP!V64+TO_GTL!V64+TO_NSP!V64</f>
        <v>129.41573516766979</v>
      </c>
      <c r="W64" s="10">
        <f>TO_EHG!W64+TO_CO!W64+TO_BF!W64+TO_GW!W64+TO_RPI!W64+TO_PF!W64+TO_BKBPB!W64+TO_CL!W64+TO_BNG!W64+TO_LBB!W64+TO_CPP!W64+TO_GTL!W64+TO_NSP!W64</f>
        <v>129.63972484952711</v>
      </c>
      <c r="X64" s="10">
        <f>TO_EHG!X64+TO_CO!X64+TO_BF!X64+TO_GW!X64+TO_RPI!X64+TO_PF!X64+TO_BKBPB!X64+TO_CL!X64+TO_BNG!X64+TO_LBB!X64+TO_CPP!X64+TO_GTL!X64+TO_NSP!X64</f>
        <v>161.26586414445401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114.32012037833189</v>
      </c>
      <c r="M66" s="10">
        <f>TO_EHG!M66+TO_CO!M66+TO_BF!M66+TO_GW!M66+TO_RPI!M66+TO_PF!M66+TO_BKBPB!M66+TO_CL!M66+TO_BNG!M66+TO_LBB!M66+TO_CPP!M66+TO_GTL!M66+TO_NSP!M66</f>
        <v>308.63791917454847</v>
      </c>
      <c r="N66" s="10">
        <f>TO_EHG!N66+TO_CO!N66+TO_BF!N66+TO_GW!N66+TO_RPI!N66+TO_PF!N66+TO_BKBPB!N66+TO_CL!N66+TO_BNG!N66+TO_LBB!N66+TO_CPP!N66+TO_GTL!N66+TO_NSP!N66</f>
        <v>297.73344797936369</v>
      </c>
      <c r="O66" s="10">
        <f>TO_EHG!O66+TO_CO!O66+TO_BF!O66+TO_GW!O66+TO_RPI!O66+TO_PF!O66+TO_BKBPB!O66+TO_CL!O66+TO_BNG!O66+TO_LBB!O66+TO_CPP!O66+TO_GTL!O66+TO_NSP!O66</f>
        <v>297.77575236457437</v>
      </c>
      <c r="P66" s="10">
        <f>TO_EHG!P66+TO_CO!P66+TO_BF!P66+TO_GW!P66+TO_RPI!P66+TO_PF!P66+TO_BKBPB!P66+TO_CL!P66+TO_BNG!P66+TO_LBB!P66+TO_CPP!P66+TO_GTL!P66+TO_NSP!P66</f>
        <v>295.45803955288051</v>
      </c>
      <c r="Q66" s="10">
        <f>TO_EHG!Q66+TO_CO!Q66+TO_BF!Q66+TO_GW!Q66+TO_RPI!Q66+TO_PF!Q66+TO_BKBPB!Q66+TO_CL!Q66+TO_BNG!Q66+TO_LBB!Q66+TO_CPP!Q66+TO_GTL!Q66+TO_NSP!Q66</f>
        <v>380.40550300945819</v>
      </c>
      <c r="R66" s="10">
        <f>TO_EHG!R66+TO_CO!R66+TO_BF!R66+TO_GW!R66+TO_RPI!R66+TO_PF!R66+TO_BKBPB!R66+TO_CL!R66+TO_BNG!R66+TO_LBB!R66+TO_CPP!R66+TO_GTL!R66+TO_NSP!R66</f>
        <v>220.7595012897678</v>
      </c>
      <c r="S66" s="10">
        <f>TO_EHG!S66+TO_CO!S66+TO_BF!S66+TO_GW!S66+TO_RPI!S66+TO_PF!S66+TO_BKBPB!S66+TO_CL!S66+TO_BNG!S66+TO_LBB!S66+TO_CPP!S66+TO_GTL!S66+TO_NSP!S66</f>
        <v>398.01917454858119</v>
      </c>
      <c r="T66" s="10">
        <f>TO_EHG!T66+TO_CO!T66+TO_BF!T66+TO_GW!T66+TO_RPI!T66+TO_PF!T66+TO_BKBPB!T66+TO_CL!T66+TO_BNG!T66+TO_LBB!T66+TO_CPP!T66+TO_GTL!T66+TO_NSP!T66</f>
        <v>381.77420464316418</v>
      </c>
      <c r="U66" s="10">
        <f>TO_EHG!U66+TO_CO!U66+TO_BF!U66+TO_GW!U66+TO_RPI!U66+TO_PF!U66+TO_BKBPB!U66+TO_CL!U66+TO_BNG!U66+TO_LBB!U66+TO_CPP!U66+TO_GTL!U66+TO_NSP!U66</f>
        <v>365.29914015477209</v>
      </c>
      <c r="V66" s="10">
        <f>TO_EHG!V66+TO_CO!V66+TO_BF!V66+TO_GW!V66+TO_RPI!V66+TO_PF!V66+TO_BKBPB!V66+TO_CL!V66+TO_BNG!V66+TO_LBB!V66+TO_CPP!V66+TO_GTL!V66+TO_NSP!V66</f>
        <v>355.85442820292349</v>
      </c>
      <c r="W66" s="10">
        <f>TO_EHG!W66+TO_CO!W66+TO_BF!W66+TO_GW!W66+TO_RPI!W66+TO_PF!W66+TO_BKBPB!W66+TO_CL!W66+TO_BNG!W66+TO_LBB!W66+TO_CPP!W66+TO_GTL!W66+TO_NSP!W66</f>
        <v>573.13456577815987</v>
      </c>
      <c r="X66" s="10">
        <f>TO_EHG!X66+TO_CO!X66+TO_BF!X66+TO_GW!X66+TO_RPI!X66+TO_PF!X66+TO_BKBPB!X66+TO_CL!X66+TO_BNG!X66+TO_LBB!X66+TO_CPP!X66+TO_GTL!X66+TO_NSP!X66</f>
        <v>615.68624247635421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553.42983662940651</v>
      </c>
      <c r="D75" s="37">
        <f>TO_EHG!D75+TO_CO!D75+TO_BF!D75+TO_GW!D75+TO_RPI!D75+TO_PF!D75+TO_BKBPB!D75+TO_CL!D75+TO_BNG!D75+TO_LBB!D75+TO_CPP!D75+TO_GTL!D75+TO_NSP!D75</f>
        <v>565.08555460017203</v>
      </c>
      <c r="E75" s="37">
        <f>TO_EHG!E75+TO_CO!E75+TO_BF!E75+TO_GW!E75+TO_RPI!E75+TO_PF!E75+TO_BKBPB!E75+TO_CL!E75+TO_BNG!E75+TO_LBB!E75+TO_CPP!E75+TO_GTL!E75+TO_NSP!E75</f>
        <v>545.83456577816003</v>
      </c>
      <c r="F75" s="37">
        <f>TO_EHG!F75+TO_CO!F75+TO_BF!F75+TO_GW!F75+TO_RPI!F75+TO_PF!F75+TO_BKBPB!F75+TO_CL!F75+TO_BNG!F75+TO_LBB!F75+TO_CPP!F75+TO_GTL!F75+TO_NSP!F75</f>
        <v>550.89802235597597</v>
      </c>
      <c r="G75" s="37">
        <f>TO_EHG!G75+TO_CO!G75+TO_BF!G75+TO_GW!G75+TO_RPI!G75+TO_PF!G75+TO_BKBPB!G75+TO_CL!G75+TO_BNG!G75+TO_LBB!G75+TO_CPP!G75+TO_GTL!G75+TO_NSP!G75</f>
        <v>786.82768701633699</v>
      </c>
      <c r="H75" s="37">
        <f>TO_EHG!H75+TO_CO!H75+TO_BF!H75+TO_GW!H75+TO_RPI!H75+TO_PF!H75+TO_BKBPB!H75+TO_CL!H75+TO_BNG!H75+TO_LBB!H75+TO_CPP!H75+TO_GTL!H75+TO_NSP!H75</f>
        <v>862.42949269131543</v>
      </c>
      <c r="I75" s="37">
        <f>TO_EHG!I75+TO_CO!I75+TO_BF!I75+TO_GW!I75+TO_RPI!I75+TO_PF!I75+TO_BKBPB!I75+TO_CL!I75+TO_BNG!I75+TO_LBB!I75+TO_CPP!I75+TO_GTL!I75+TO_NSP!I75</f>
        <v>902.00868443680133</v>
      </c>
      <c r="J75" s="37">
        <f>TO_EHG!J75+TO_CO!J75+TO_BF!J75+TO_GW!J75+TO_RPI!J75+TO_PF!J75+TO_BKBPB!J75+TO_CL!J75+TO_BNG!J75+TO_LBB!J75+TO_CPP!J75+TO_GTL!J75+TO_NSP!J75</f>
        <v>783.08968185726565</v>
      </c>
      <c r="K75" s="37">
        <f>TO_EHG!K75+TO_CO!K75+TO_BF!K75+TO_GW!K75+TO_RPI!K75+TO_PF!K75+TO_BKBPB!K75+TO_CL!K75+TO_BNG!K75+TO_LBB!K75+TO_CPP!K75+TO_GTL!K75+TO_NSP!K75</f>
        <v>875.38443680137573</v>
      </c>
      <c r="L75" s="37">
        <f>TO_EHG!L75+TO_CO!L75+TO_BF!L75+TO_GW!L75+TO_RPI!L75+TO_PF!L75+TO_BKBPB!L75+TO_CL!L75+TO_BNG!L75+TO_LBB!L75+TO_CPP!L75+TO_GTL!L75+TO_NSP!L75</f>
        <v>890.69939810834035</v>
      </c>
      <c r="M75" s="37">
        <f>TO_EHG!M75+TO_CO!M75+TO_BF!M75+TO_GW!M75+TO_RPI!M75+TO_PF!M75+TO_BKBPB!M75+TO_CL!M75+TO_BNG!M75+TO_LBB!M75+TO_CPP!M75+TO_GTL!M75+TO_NSP!M75</f>
        <v>1020.8822871883061</v>
      </c>
      <c r="N75" s="37">
        <f>TO_EHG!N75+TO_CO!N75+TO_BF!N75+TO_GW!N75+TO_RPI!N75+TO_PF!N75+TO_BKBPB!N75+TO_CL!N75+TO_BNG!N75+TO_LBB!N75+TO_CPP!N75+TO_GTL!N75+TO_NSP!N75</f>
        <v>965.27901977644035</v>
      </c>
      <c r="O75" s="37">
        <f>TO_EHG!O75+TO_CO!O75+TO_BF!O75+TO_GW!O75+TO_RPI!O75+TO_PF!O75+TO_BKBPB!O75+TO_CL!O75+TO_BNG!O75+TO_LBB!O75+TO_CPP!O75+TO_GTL!O75+TO_NSP!O75</f>
        <v>982.80318142734302</v>
      </c>
      <c r="P75" s="37">
        <f>TO_EHG!P75+TO_CO!P75+TO_BF!P75+TO_GW!P75+TO_RPI!P75+TO_PF!P75+TO_BKBPB!P75+TO_CL!P75+TO_BNG!P75+TO_LBB!P75+TO_CPP!P75+TO_GTL!P75+TO_NSP!P75</f>
        <v>915.59673258813382</v>
      </c>
      <c r="Q75" s="37">
        <f>TO_EHG!Q75+TO_CO!Q75+TO_BF!Q75+TO_GW!Q75+TO_RPI!Q75+TO_PF!Q75+TO_BKBPB!Q75+TO_CL!Q75+TO_BNG!Q75+TO_LBB!Q75+TO_CPP!Q75+TO_GTL!Q75+TO_NSP!Q75</f>
        <v>862.29346517626811</v>
      </c>
      <c r="R75" s="37">
        <f>TO_EHG!R75+TO_CO!R75+TO_BF!R75+TO_GW!R75+TO_RPI!R75+TO_PF!R75+TO_BKBPB!R75+TO_CL!R75+TO_BNG!R75+TO_LBB!R75+TO_CPP!R75+TO_GTL!R75+TO_NSP!R75</f>
        <v>848.81298366294038</v>
      </c>
      <c r="S75" s="37">
        <f>TO_EHG!S75+TO_CO!S75+TO_BF!S75+TO_GW!S75+TO_RPI!S75+TO_PF!S75+TO_BKBPB!S75+TO_CL!S75+TO_BNG!S75+TO_LBB!S75+TO_CPP!S75+TO_GTL!S75+TO_NSP!S75</f>
        <v>875.91960447119493</v>
      </c>
      <c r="T75" s="37">
        <f>TO_EHG!T75+TO_CO!T75+TO_BF!T75+TO_GW!T75+TO_RPI!T75+TO_PF!T75+TO_BKBPB!T75+TO_CL!T75+TO_BNG!T75+TO_LBB!T75+TO_CPP!T75+TO_GTL!T75+TO_NSP!T75</f>
        <v>796.28116938950973</v>
      </c>
      <c r="U75" s="37">
        <f>TO_EHG!U75+TO_CO!U75+TO_BF!U75+TO_GW!U75+TO_RPI!U75+TO_PF!U75+TO_BKBPB!U75+TO_CL!U75+TO_BNG!U75+TO_LBB!U75+TO_CPP!U75+TO_GTL!U75+TO_NSP!U75</f>
        <v>822.42527944969913</v>
      </c>
      <c r="V75" s="37">
        <f>TO_EHG!V75+TO_CO!V75+TO_BF!V75+TO_GW!V75+TO_RPI!V75+TO_PF!V75+TO_BKBPB!V75+TO_CL!V75+TO_BNG!V75+TO_LBB!V75+TO_CPP!V75+TO_GTL!V75+TO_NSP!V75</f>
        <v>729.60017196904528</v>
      </c>
      <c r="W75" s="37">
        <f>TO_EHG!W75+TO_CO!W75+TO_BF!W75+TO_GW!W75+TO_RPI!W75+TO_PF!W75+TO_BKBPB!W75+TO_CL!W75+TO_BNG!W75+TO_LBB!W75+TO_CPP!W75+TO_GTL!W75+TO_NSP!W75</f>
        <v>718.72553740326714</v>
      </c>
      <c r="X75" s="37">
        <f>TO_EHG!X75+TO_CO!X75+TO_BF!X75+TO_GW!X75+TO_RPI!X75+TO_PF!X75+TO_BKBPB!X75+TO_CL!X75+TO_BNG!X75+TO_LBB!X75+TO_CPP!X75+TO_GTL!X75+TO_NSP!X75</f>
        <v>725.91960447119504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7223.731728288908</v>
      </c>
      <c r="D76" s="40">
        <f>TO_EHG!D76+TO_CO!D76+TO_BF!D76+TO_GW!D76+TO_RPI!D76+TO_PF!D76+TO_BKBPB!D76+TO_CL!D76+TO_BNG!D76+TO_LBB!D76+TO_CPP!D76+TO_GTL!D76+TO_NSP!D76</f>
        <v>6863.370593293208</v>
      </c>
      <c r="E76" s="40">
        <f>TO_EHG!E76+TO_CO!E76+TO_BF!E76+TO_GW!E76+TO_RPI!E76+TO_PF!E76+TO_BKBPB!E76+TO_CL!E76+TO_BNG!E76+TO_LBB!E76+TO_CPP!E76+TO_GTL!E76+TO_NSP!E76</f>
        <v>7056.6638005159075</v>
      </c>
      <c r="F76" s="40">
        <f>TO_EHG!F76+TO_CO!F76+TO_BF!F76+TO_GW!F76+TO_RPI!F76+TO_PF!F76+TO_BKBPB!F76+TO_CL!F76+TO_BNG!F76+TO_LBB!F76+TO_CPP!F76+TO_GTL!F76+TO_NSP!F76</f>
        <v>7276.8701633705941</v>
      </c>
      <c r="G76" s="40">
        <f>TO_EHG!G76+TO_CO!G76+TO_BF!G76+TO_GW!G76+TO_RPI!G76+TO_PF!G76+TO_BKBPB!G76+TO_CL!G76+TO_BNG!G76+TO_LBB!G76+TO_CPP!G76+TO_GTL!G76+TO_NSP!G76</f>
        <v>7240.767239896817</v>
      </c>
      <c r="H76" s="40">
        <f>TO_EHG!H76+TO_CO!H76+TO_BF!H76+TO_GW!H76+TO_RPI!H76+TO_PF!H76+TO_BKBPB!H76+TO_CL!H76+TO_BNG!H76+TO_LBB!H76+TO_CPP!H76+TO_GTL!H76+TO_NSP!H76</f>
        <v>7366.9444539982815</v>
      </c>
      <c r="I76" s="40">
        <f>TO_EHG!I76+TO_CO!I76+TO_BF!I76+TO_GW!I76+TO_RPI!I76+TO_PF!I76+TO_BKBPB!I76+TO_CL!I76+TO_BNG!I76+TO_LBB!I76+TO_CPP!I76+TO_GTL!I76+TO_NSP!I76</f>
        <v>7273.189165950128</v>
      </c>
      <c r="J76" s="40">
        <f>TO_EHG!J76+TO_CO!J76+TO_BF!J76+TO_GW!J76+TO_RPI!J76+TO_PF!J76+TO_BKBPB!J76+TO_CL!J76+TO_BNG!J76+TO_LBB!J76+TO_CPP!J76+TO_GTL!J76+TO_NSP!J76</f>
        <v>7575.4705073086834</v>
      </c>
      <c r="K76" s="40">
        <f>TO_EHG!K76+TO_CO!K76+TO_BF!K76+TO_GW!K76+TO_RPI!K76+TO_PF!K76+TO_BKBPB!K76+TO_CL!K76+TO_BNG!K76+TO_LBB!K76+TO_CPP!K76+TO_GTL!K76+TO_NSP!K76</f>
        <v>7256.8853826311242</v>
      </c>
      <c r="L76" s="40">
        <f>TO_EHG!L76+TO_CO!L76+TO_BF!L76+TO_GW!L76+TO_RPI!L76+TO_PF!L76+TO_BKBPB!L76+TO_CL!L76+TO_BNG!L76+TO_LBB!L76+TO_CPP!L76+TO_GTL!L76+TO_NSP!L76</f>
        <v>7840.4399828030955</v>
      </c>
      <c r="M76" s="40">
        <f>TO_EHG!M76+TO_CO!M76+TO_BF!M76+TO_GW!M76+TO_RPI!M76+TO_PF!M76+TO_BKBPB!M76+TO_CL!M76+TO_BNG!M76+TO_LBB!M76+TO_CPP!M76+TO_GTL!M76+TO_NSP!M76</f>
        <v>8132.5451418744624</v>
      </c>
      <c r="N76" s="40">
        <f>TO_EHG!N76+TO_CO!N76+TO_BF!N76+TO_GW!N76+TO_RPI!N76+TO_PF!N76+TO_BKBPB!N76+TO_CL!N76+TO_BNG!N76+TO_LBB!N76+TO_CPP!N76+TO_GTL!N76+TO_NSP!N76</f>
        <v>7789.1573516766985</v>
      </c>
      <c r="O76" s="40">
        <f>TO_EHG!O76+TO_CO!O76+TO_BF!O76+TO_GW!O76+TO_RPI!O76+TO_PF!O76+TO_BKBPB!O76+TO_CL!O76+TO_BNG!O76+TO_LBB!O76+TO_CPP!O76+TO_GTL!O76+TO_NSP!O76</f>
        <v>7140.5331040412702</v>
      </c>
      <c r="P76" s="40">
        <f>TO_EHG!P76+TO_CO!P76+TO_BF!P76+TO_GW!P76+TO_RPI!P76+TO_PF!P76+TO_BKBPB!P76+TO_CL!P76+TO_BNG!P76+TO_LBB!P76+TO_CPP!P76+TO_GTL!P76+TO_NSP!P76</f>
        <v>7179.50988822012</v>
      </c>
      <c r="Q76" s="40">
        <f>TO_EHG!Q76+TO_CO!Q76+TO_BF!Q76+TO_GW!Q76+TO_RPI!Q76+TO_PF!Q76+TO_BKBPB!Q76+TO_CL!Q76+TO_BNG!Q76+TO_LBB!Q76+TO_CPP!Q76+TO_GTL!Q76+TO_NSP!Q76</f>
        <v>6237.7901977644024</v>
      </c>
      <c r="R76" s="40">
        <f>TO_EHG!R76+TO_CO!R76+TO_BF!R76+TO_GW!R76+TO_RPI!R76+TO_PF!R76+TO_BKBPB!R76+TO_CL!R76+TO_BNG!R76+TO_LBB!R76+TO_CPP!R76+TO_GTL!R76+TO_NSP!R76</f>
        <v>5993.8435081685293</v>
      </c>
      <c r="S76" s="40">
        <f>TO_EHG!S76+TO_CO!S76+TO_BF!S76+TO_GW!S76+TO_RPI!S76+TO_PF!S76+TO_BKBPB!S76+TO_CL!S76+TO_BNG!S76+TO_LBB!S76+TO_CPP!S76+TO_GTL!S76+TO_NSP!S76</f>
        <v>7361.1092003439353</v>
      </c>
      <c r="T76" s="40">
        <f>TO_EHG!T76+TO_CO!T76+TO_BF!T76+TO_GW!T76+TO_RPI!T76+TO_PF!T76+TO_BKBPB!T76+TO_CL!T76+TO_BNG!T76+TO_LBB!T76+TO_CPP!T76+TO_GTL!T76+TO_NSP!T76</f>
        <v>7447.8761822871893</v>
      </c>
      <c r="U76" s="40">
        <f>TO_EHG!U76+TO_CO!U76+TO_BF!U76+TO_GW!U76+TO_RPI!U76+TO_PF!U76+TO_BKBPB!U76+TO_CL!U76+TO_BNG!U76+TO_LBB!U76+TO_CPP!U76+TO_GTL!U76+TO_NSP!U76</f>
        <v>6452.2527944969888</v>
      </c>
      <c r="V76" s="40">
        <f>TO_EHG!V76+TO_CO!V76+TO_BF!V76+TO_GW!V76+TO_RPI!V76+TO_PF!V76+TO_BKBPB!V76+TO_CL!V76+TO_BNG!V76+TO_LBB!V76+TO_CPP!V76+TO_GTL!V76+TO_NSP!V76</f>
        <v>8052.0894239036952</v>
      </c>
      <c r="W76" s="40">
        <f>TO_EHG!W76+TO_CO!W76+TO_BF!W76+TO_GW!W76+TO_RPI!W76+TO_PF!W76+TO_BKBPB!W76+TO_CL!W76+TO_BNG!W76+TO_LBB!W76+TO_CPP!W76+TO_GTL!W76+TO_NSP!W76</f>
        <v>7691.7798796216666</v>
      </c>
      <c r="X76" s="40">
        <f>TO_EHG!X76+TO_CO!X76+TO_BF!X76+TO_GW!X76+TO_RPI!X76+TO_PF!X76+TO_BKBPB!X76+TO_CL!X76+TO_BNG!X76+TO_LBB!X76+TO_CPP!X76+TO_GTL!X76+TO_NSP!X76</f>
        <v>8638.4694754944121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7777.161564918315</v>
      </c>
      <c r="D2" s="31">
        <f t="shared" ref="D2:W2" si="1">SUM(D3,D17,D22,D25,D26,D51,D52,D71,D74,D75,D76)</f>
        <v>7428.4561478933801</v>
      </c>
      <c r="E2" s="31">
        <f t="shared" si="1"/>
        <v>7602.4983662940676</v>
      </c>
      <c r="F2" s="31">
        <f t="shared" si="1"/>
        <v>7827.7681857265698</v>
      </c>
      <c r="G2" s="31">
        <f t="shared" si="1"/>
        <v>8027.5949269131543</v>
      </c>
      <c r="H2" s="31">
        <f t="shared" si="1"/>
        <v>8229.3739466895968</v>
      </c>
      <c r="I2" s="31">
        <f t="shared" si="1"/>
        <v>8175.1978503869295</v>
      </c>
      <c r="J2" s="31">
        <f t="shared" si="1"/>
        <v>8358.5601891659499</v>
      </c>
      <c r="K2" s="31">
        <f t="shared" si="1"/>
        <v>8132.2698194325003</v>
      </c>
      <c r="L2" s="31">
        <f t="shared" si="1"/>
        <v>8731.1393809114361</v>
      </c>
      <c r="M2" s="31">
        <f t="shared" si="1"/>
        <v>9153.4274290627691</v>
      </c>
      <c r="N2" s="31">
        <f t="shared" si="1"/>
        <v>8754.4363714531391</v>
      </c>
      <c r="O2" s="31">
        <f t="shared" si="1"/>
        <v>8123.3362854686129</v>
      </c>
      <c r="P2" s="31">
        <f t="shared" si="1"/>
        <v>8095.1066208082539</v>
      </c>
      <c r="Q2" s="31">
        <f t="shared" si="1"/>
        <v>7100.0836629406704</v>
      </c>
      <c r="R2" s="31">
        <f t="shared" si="1"/>
        <v>6842.6564918314698</v>
      </c>
      <c r="S2" s="31">
        <f t="shared" si="1"/>
        <v>8237.0288048151306</v>
      </c>
      <c r="T2" s="31">
        <f t="shared" si="1"/>
        <v>8244.1573516766985</v>
      </c>
      <c r="U2" s="31">
        <f t="shared" si="1"/>
        <v>7274.6780739466876</v>
      </c>
      <c r="V2" s="31">
        <f t="shared" si="1"/>
        <v>8781.68959587274</v>
      </c>
      <c r="W2" s="31">
        <f t="shared" si="1"/>
        <v>8410.5054170249332</v>
      </c>
      <c r="X2" s="31">
        <f t="shared" ref="X2" si="2">SUM(X3,X17,X22,X25,X26,X51,X52,X71,X74,X75,X76)</f>
        <v>9364.3890799656074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553.42983662940651</v>
      </c>
      <c r="D75" s="37">
        <f>TO_EHG_E!D75+TO_EHG_CHP!D75+TO_EHG_H!D75+TO_EHG_EDHP!D75+TO_EHG_EB!D75+TO_EHG_PH!D75</f>
        <v>565.08555460017203</v>
      </c>
      <c r="E75" s="37">
        <f>TO_EHG_E!E75+TO_EHG_CHP!E75+TO_EHG_H!E75+TO_EHG_EDHP!E75+TO_EHG_EB!E75+TO_EHG_PH!E75</f>
        <v>545.83456577816003</v>
      </c>
      <c r="F75" s="37">
        <f>TO_EHG_E!F75+TO_EHG_CHP!F75+TO_EHG_H!F75+TO_EHG_EDHP!F75+TO_EHG_EB!F75+TO_EHG_PH!F75</f>
        <v>550.89802235597597</v>
      </c>
      <c r="G75" s="37">
        <f>TO_EHG_E!G75+TO_EHG_CHP!G75+TO_EHG_H!G75+TO_EHG_EDHP!G75+TO_EHG_EB!G75+TO_EHG_PH!G75</f>
        <v>786.82768701633699</v>
      </c>
      <c r="H75" s="37">
        <f>TO_EHG_E!H75+TO_EHG_CHP!H75+TO_EHG_H!H75+TO_EHG_EDHP!H75+TO_EHG_EB!H75+TO_EHG_PH!H75</f>
        <v>862.42949269131543</v>
      </c>
      <c r="I75" s="37">
        <f>TO_EHG_E!I75+TO_EHG_CHP!I75+TO_EHG_H!I75+TO_EHG_EDHP!I75+TO_EHG_EB!I75+TO_EHG_PH!I75</f>
        <v>902.00868443680133</v>
      </c>
      <c r="J75" s="37">
        <f>TO_EHG_E!J75+TO_EHG_CHP!J75+TO_EHG_H!J75+TO_EHG_EDHP!J75+TO_EHG_EB!J75+TO_EHG_PH!J75</f>
        <v>783.08968185726565</v>
      </c>
      <c r="K75" s="37">
        <f>TO_EHG_E!K75+TO_EHG_CHP!K75+TO_EHG_H!K75+TO_EHG_EDHP!K75+TO_EHG_EB!K75+TO_EHG_PH!K75</f>
        <v>875.38443680137573</v>
      </c>
      <c r="L75" s="37">
        <f>TO_EHG_E!L75+TO_EHG_CHP!L75+TO_EHG_H!L75+TO_EHG_EDHP!L75+TO_EHG_EB!L75+TO_EHG_PH!L75</f>
        <v>890.69939810834035</v>
      </c>
      <c r="M75" s="37">
        <f>TO_EHG_E!M75+TO_EHG_CHP!M75+TO_EHG_H!M75+TO_EHG_EDHP!M75+TO_EHG_EB!M75+TO_EHG_PH!M75</f>
        <v>1020.8822871883061</v>
      </c>
      <c r="N75" s="37">
        <f>TO_EHG_E!N75+TO_EHG_CHP!N75+TO_EHG_H!N75+TO_EHG_EDHP!N75+TO_EHG_EB!N75+TO_EHG_PH!N75</f>
        <v>965.27901977644035</v>
      </c>
      <c r="O75" s="37">
        <f>TO_EHG_E!O75+TO_EHG_CHP!O75+TO_EHG_H!O75+TO_EHG_EDHP!O75+TO_EHG_EB!O75+TO_EHG_PH!O75</f>
        <v>982.80318142734302</v>
      </c>
      <c r="P75" s="37">
        <f>TO_EHG_E!P75+TO_EHG_CHP!P75+TO_EHG_H!P75+TO_EHG_EDHP!P75+TO_EHG_EB!P75+TO_EHG_PH!P75</f>
        <v>915.59673258813382</v>
      </c>
      <c r="Q75" s="37">
        <f>TO_EHG_E!Q75+TO_EHG_CHP!Q75+TO_EHG_H!Q75+TO_EHG_EDHP!Q75+TO_EHG_EB!Q75+TO_EHG_PH!Q75</f>
        <v>862.29346517626811</v>
      </c>
      <c r="R75" s="37">
        <f>TO_EHG_E!R75+TO_EHG_CHP!R75+TO_EHG_H!R75+TO_EHG_EDHP!R75+TO_EHG_EB!R75+TO_EHG_PH!R75</f>
        <v>848.81298366294038</v>
      </c>
      <c r="S75" s="37">
        <f>TO_EHG_E!S75+TO_EHG_CHP!S75+TO_EHG_H!S75+TO_EHG_EDHP!S75+TO_EHG_EB!S75+TO_EHG_PH!S75</f>
        <v>875.91960447119493</v>
      </c>
      <c r="T75" s="37">
        <f>TO_EHG_E!T75+TO_EHG_CHP!T75+TO_EHG_H!T75+TO_EHG_EDHP!T75+TO_EHG_EB!T75+TO_EHG_PH!T75</f>
        <v>796.28116938950973</v>
      </c>
      <c r="U75" s="37">
        <f>TO_EHG_E!U75+TO_EHG_CHP!U75+TO_EHG_H!U75+TO_EHG_EDHP!U75+TO_EHG_EB!U75+TO_EHG_PH!U75</f>
        <v>822.42527944969913</v>
      </c>
      <c r="V75" s="37">
        <f>TO_EHG_E!V75+TO_EHG_CHP!V75+TO_EHG_H!V75+TO_EHG_EDHP!V75+TO_EHG_EB!V75+TO_EHG_PH!V75</f>
        <v>729.60017196904528</v>
      </c>
      <c r="W75" s="37">
        <f>TO_EHG_E!W75+TO_EHG_CHP!W75+TO_EHG_H!W75+TO_EHG_EDHP!W75+TO_EHG_EB!W75+TO_EHG_PH!W75</f>
        <v>718.72553740326714</v>
      </c>
      <c r="X75" s="37">
        <f>TO_EHG_E!X75+TO_EHG_CHP!X75+TO_EHG_H!X75+TO_EHG_EDHP!X75+TO_EHG_EB!X75+TO_EHG_PH!X75</f>
        <v>725.91960447119504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7223.731728288908</v>
      </c>
      <c r="D76" s="40">
        <f>TO_EHG_E!D76+TO_EHG_CHP!D76+TO_EHG_H!D76+TO_EHG_EDHP!D76+TO_EHG_EB!D76+TO_EHG_PH!D76</f>
        <v>6863.370593293208</v>
      </c>
      <c r="E76" s="40">
        <f>TO_EHG_E!E76+TO_EHG_CHP!E76+TO_EHG_H!E76+TO_EHG_EDHP!E76+TO_EHG_EB!E76+TO_EHG_PH!E76</f>
        <v>7056.6638005159075</v>
      </c>
      <c r="F76" s="40">
        <f>TO_EHG_E!F76+TO_EHG_CHP!F76+TO_EHG_H!F76+TO_EHG_EDHP!F76+TO_EHG_EB!F76+TO_EHG_PH!F76</f>
        <v>7276.8701633705941</v>
      </c>
      <c r="G76" s="40">
        <f>TO_EHG_E!G76+TO_EHG_CHP!G76+TO_EHG_H!G76+TO_EHG_EDHP!G76+TO_EHG_EB!G76+TO_EHG_PH!G76</f>
        <v>7240.767239896817</v>
      </c>
      <c r="H76" s="40">
        <f>TO_EHG_E!H76+TO_EHG_CHP!H76+TO_EHG_H!H76+TO_EHG_EDHP!H76+TO_EHG_EB!H76+TO_EHG_PH!H76</f>
        <v>7366.9444539982815</v>
      </c>
      <c r="I76" s="40">
        <f>TO_EHG_E!I76+TO_EHG_CHP!I76+TO_EHG_H!I76+TO_EHG_EDHP!I76+TO_EHG_EB!I76+TO_EHG_PH!I76</f>
        <v>7273.189165950128</v>
      </c>
      <c r="J76" s="40">
        <f>TO_EHG_E!J76+TO_EHG_CHP!J76+TO_EHG_H!J76+TO_EHG_EDHP!J76+TO_EHG_EB!J76+TO_EHG_PH!J76</f>
        <v>7575.4705073086834</v>
      </c>
      <c r="K76" s="40">
        <f>TO_EHG_E!K76+TO_EHG_CHP!K76+TO_EHG_H!K76+TO_EHG_EDHP!K76+TO_EHG_EB!K76+TO_EHG_PH!K76</f>
        <v>7256.8853826311242</v>
      </c>
      <c r="L76" s="40">
        <f>TO_EHG_E!L76+TO_EHG_CHP!L76+TO_EHG_H!L76+TO_EHG_EDHP!L76+TO_EHG_EB!L76+TO_EHG_PH!L76</f>
        <v>7840.4399828030955</v>
      </c>
      <c r="M76" s="40">
        <f>TO_EHG_E!M76+TO_EHG_CHP!M76+TO_EHG_H!M76+TO_EHG_EDHP!M76+TO_EHG_EB!M76+TO_EHG_PH!M76</f>
        <v>8132.5451418744624</v>
      </c>
      <c r="N76" s="40">
        <f>TO_EHG_E!N76+TO_EHG_CHP!N76+TO_EHG_H!N76+TO_EHG_EDHP!N76+TO_EHG_EB!N76+TO_EHG_PH!N76</f>
        <v>7789.1573516766985</v>
      </c>
      <c r="O76" s="40">
        <f>TO_EHG_E!O76+TO_EHG_CHP!O76+TO_EHG_H!O76+TO_EHG_EDHP!O76+TO_EHG_EB!O76+TO_EHG_PH!O76</f>
        <v>7140.5331040412702</v>
      </c>
      <c r="P76" s="40">
        <f>TO_EHG_E!P76+TO_EHG_CHP!P76+TO_EHG_H!P76+TO_EHG_EDHP!P76+TO_EHG_EB!P76+TO_EHG_PH!P76</f>
        <v>7179.50988822012</v>
      </c>
      <c r="Q76" s="40">
        <f>TO_EHG_E!Q76+TO_EHG_CHP!Q76+TO_EHG_H!Q76+TO_EHG_EDHP!Q76+TO_EHG_EB!Q76+TO_EHG_PH!Q76</f>
        <v>6237.7901977644024</v>
      </c>
      <c r="R76" s="40">
        <f>TO_EHG_E!R76+TO_EHG_CHP!R76+TO_EHG_H!R76+TO_EHG_EDHP!R76+TO_EHG_EB!R76+TO_EHG_PH!R76</f>
        <v>5993.8435081685293</v>
      </c>
      <c r="S76" s="40">
        <f>TO_EHG_E!S76+TO_EHG_CHP!S76+TO_EHG_H!S76+TO_EHG_EDHP!S76+TO_EHG_EB!S76+TO_EHG_PH!S76</f>
        <v>7361.1092003439353</v>
      </c>
      <c r="T76" s="40">
        <f>TO_EHG_E!T76+TO_EHG_CHP!T76+TO_EHG_H!T76+TO_EHG_EDHP!T76+TO_EHG_EB!T76+TO_EHG_PH!T76</f>
        <v>7447.8761822871893</v>
      </c>
      <c r="U76" s="40">
        <f>TO_EHG_E!U76+TO_EHG_CHP!U76+TO_EHG_H!U76+TO_EHG_EDHP!U76+TO_EHG_EB!U76+TO_EHG_PH!U76</f>
        <v>6452.2527944969888</v>
      </c>
      <c r="V76" s="40">
        <f>TO_EHG_E!V76+TO_EHG_CHP!V76+TO_EHG_H!V76+TO_EHG_EDHP!V76+TO_EHG_EB!V76+TO_EHG_PH!V76</f>
        <v>8052.0894239036952</v>
      </c>
      <c r="W76" s="40">
        <f>TO_EHG_E!W76+TO_EHG_CHP!W76+TO_EHG_H!W76+TO_EHG_EDHP!W76+TO_EHG_EB!W76+TO_EHG_PH!W76</f>
        <v>7691.7798796216666</v>
      </c>
      <c r="X76" s="40">
        <f>TO_EHG_E!X76+TO_EHG_CHP!X76+TO_EHG_H!X76+TO_EHG_EDHP!X76+TO_EHG_EB!X76+TO_EHG_PH!X76</f>
        <v>8638.4694754944121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6661.8023670366929</v>
      </c>
      <c r="D2" s="31">
        <f t="shared" ref="D2:W2" si="1">SUM(D3,D17,D22,D25,D26,D51,D52,D71,D74,D75,D76)</f>
        <v>6300.1030662411695</v>
      </c>
      <c r="E2" s="31">
        <f t="shared" si="1"/>
        <v>6474.3524901609962</v>
      </c>
      <c r="F2" s="31">
        <f t="shared" si="1"/>
        <v>6555.8961285672349</v>
      </c>
      <c r="G2" s="31">
        <f t="shared" si="1"/>
        <v>6424.216722927481</v>
      </c>
      <c r="H2" s="31">
        <f t="shared" si="1"/>
        <v>6480.2333272062497</v>
      </c>
      <c r="I2" s="31">
        <f t="shared" si="1"/>
        <v>6268.1504163625832</v>
      </c>
      <c r="J2" s="31">
        <f t="shared" si="1"/>
        <v>6494.4414100729327</v>
      </c>
      <c r="K2" s="31">
        <f t="shared" si="1"/>
        <v>6060.7648695237676</v>
      </c>
      <c r="L2" s="31">
        <f t="shared" si="1"/>
        <v>6499.8079278481136</v>
      </c>
      <c r="M2" s="31">
        <f t="shared" si="1"/>
        <v>6641.2610552301812</v>
      </c>
      <c r="N2" s="31">
        <f t="shared" si="1"/>
        <v>6443.927971757239</v>
      </c>
      <c r="O2" s="31">
        <f t="shared" si="1"/>
        <v>5711.1291131356447</v>
      </c>
      <c r="P2" s="31">
        <f t="shared" si="1"/>
        <v>5806.0619161016029</v>
      </c>
      <c r="Q2" s="31">
        <f t="shared" si="1"/>
        <v>4973.4762475190555</v>
      </c>
      <c r="R2" s="31">
        <f t="shared" si="1"/>
        <v>4642.0672251962897</v>
      </c>
      <c r="S2" s="31">
        <f t="shared" si="1"/>
        <v>5962.0576869134384</v>
      </c>
      <c r="T2" s="31">
        <f t="shared" si="1"/>
        <v>6058.7317240912271</v>
      </c>
      <c r="U2" s="31">
        <f t="shared" si="1"/>
        <v>5021.4307397528682</v>
      </c>
      <c r="V2" s="31">
        <f t="shared" si="1"/>
        <v>6626.5399884522722</v>
      </c>
      <c r="W2" s="31">
        <f t="shared" si="1"/>
        <v>6188.1458491416679</v>
      </c>
      <c r="X2" s="31">
        <f t="shared" ref="X2" si="2">SUM(X3,X17,X22,X25,X26,X51,X52,X71,X74,X75,X76)</f>
        <v>7202.4616380320203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6661.8023670366929</v>
      </c>
      <c r="D76" s="40">
        <v>6300.1030662411695</v>
      </c>
      <c r="E76" s="40">
        <v>6474.3524901609962</v>
      </c>
      <c r="F76" s="40">
        <v>6555.8961285672349</v>
      </c>
      <c r="G76" s="40">
        <v>6424.216722927481</v>
      </c>
      <c r="H76" s="40">
        <v>6480.2333272062497</v>
      </c>
      <c r="I76" s="40">
        <v>6268.1504163625832</v>
      </c>
      <c r="J76" s="40">
        <v>6494.4414100729327</v>
      </c>
      <c r="K76" s="40">
        <v>6060.7648695237676</v>
      </c>
      <c r="L76" s="40">
        <v>6499.8079278481136</v>
      </c>
      <c r="M76" s="40">
        <v>6641.2610552301812</v>
      </c>
      <c r="N76" s="40">
        <v>6443.927971757239</v>
      </c>
      <c r="O76" s="40">
        <v>5711.1291131356447</v>
      </c>
      <c r="P76" s="40">
        <v>5806.0619161016029</v>
      </c>
      <c r="Q76" s="40">
        <v>4973.4762475190555</v>
      </c>
      <c r="R76" s="40">
        <v>4642.0672251962897</v>
      </c>
      <c r="S76" s="40">
        <v>5962.0576869134384</v>
      </c>
      <c r="T76" s="40">
        <v>6058.7317240912271</v>
      </c>
      <c r="U76" s="40">
        <v>5021.4307397528682</v>
      </c>
      <c r="V76" s="40">
        <v>6626.5399884522722</v>
      </c>
      <c r="W76" s="40">
        <v>6188.1458491416679</v>
      </c>
      <c r="X76" s="40">
        <v>7202.4616380320203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971.0867129289129</v>
      </c>
      <c r="D2" s="31">
        <f t="shared" si="0"/>
        <v>986.72221320853032</v>
      </c>
      <c r="E2" s="31">
        <f t="shared" si="0"/>
        <v>1012.9266155999674</v>
      </c>
      <c r="F2" s="31">
        <f t="shared" si="0"/>
        <v>1173.6490992917506</v>
      </c>
      <c r="G2" s="31">
        <f t="shared" si="0"/>
        <v>1483.2530105204971</v>
      </c>
      <c r="H2" s="31">
        <f t="shared" si="0"/>
        <v>1629.0131044360548</v>
      </c>
      <c r="I2" s="31">
        <f t="shared" si="0"/>
        <v>1791.3242182031936</v>
      </c>
      <c r="J2" s="31">
        <f t="shared" si="0"/>
        <v>1750.4154256966276</v>
      </c>
      <c r="K2" s="31">
        <f t="shared" si="0"/>
        <v>1953.4511235974687</v>
      </c>
      <c r="L2" s="31">
        <f t="shared" si="0"/>
        <v>2105.5526912404507</v>
      </c>
      <c r="M2" s="31">
        <f t="shared" si="0"/>
        <v>2392.2323239615639</v>
      </c>
      <c r="N2" s="31">
        <f t="shared" si="0"/>
        <v>2191.9908588532517</v>
      </c>
      <c r="O2" s="31">
        <f t="shared" si="0"/>
        <v>2296.7395025135365</v>
      </c>
      <c r="P2" s="31">
        <f t="shared" si="0"/>
        <v>2172.8437588769002</v>
      </c>
      <c r="Q2" s="31">
        <f t="shared" si="0"/>
        <v>2021.094861681288</v>
      </c>
      <c r="R2" s="31">
        <f t="shared" si="0"/>
        <v>2103.6307111751621</v>
      </c>
      <c r="S2" s="31">
        <f t="shared" si="0"/>
        <v>2175.256328563773</v>
      </c>
      <c r="T2" s="31">
        <f t="shared" si="0"/>
        <v>2084.9269173533139</v>
      </c>
      <c r="U2" s="31">
        <f t="shared" si="0"/>
        <v>2161.817583548936</v>
      </c>
      <c r="V2" s="31">
        <f t="shared" si="0"/>
        <v>2076.5306048409325</v>
      </c>
      <c r="W2" s="31">
        <f t="shared" si="0"/>
        <v>2129.2020442375224</v>
      </c>
      <c r="X2" s="31">
        <f t="shared" ref="X2" si="1">SUM(X3,X17,X22,X25,X26,X51,X52,X71,X74,X75,X76)</f>
        <v>2077.7480782190546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515.69217540842624</v>
      </c>
      <c r="D75" s="37">
        <v>526.89406706792784</v>
      </c>
      <c r="E75" s="37">
        <v>527.77781599312129</v>
      </c>
      <c r="F75" s="37">
        <v>544.59251934651763</v>
      </c>
      <c r="G75" s="37">
        <v>777.62252794496987</v>
      </c>
      <c r="H75" s="37">
        <v>855.45760963026646</v>
      </c>
      <c r="I75" s="37">
        <v>895.39982803095438</v>
      </c>
      <c r="J75" s="37">
        <v>780.65030094582971</v>
      </c>
      <c r="K75" s="37">
        <v>873.15176268271705</v>
      </c>
      <c r="L75" s="37">
        <v>887.79251934651745</v>
      </c>
      <c r="M75" s="37">
        <v>1017.5432502149613</v>
      </c>
      <c r="N75" s="37">
        <v>952.26448839208956</v>
      </c>
      <c r="O75" s="37">
        <v>979.28736027515038</v>
      </c>
      <c r="P75" s="37">
        <v>913.23929492691286</v>
      </c>
      <c r="Q75" s="37">
        <v>857.6407566638004</v>
      </c>
      <c r="R75" s="37">
        <v>846.36001719690432</v>
      </c>
      <c r="S75" s="37">
        <v>872.43009458297479</v>
      </c>
      <c r="T75" s="37">
        <v>792.71281169389499</v>
      </c>
      <c r="U75" s="37">
        <v>818.29561478933795</v>
      </c>
      <c r="V75" s="37">
        <v>726.57876182287157</v>
      </c>
      <c r="W75" s="37">
        <v>715.65399828030922</v>
      </c>
      <c r="X75" s="37">
        <v>721.85202063628537</v>
      </c>
    </row>
    <row r="76" spans="1:24" ht="11.25" customHeight="1" x14ac:dyDescent="0.2">
      <c r="A76" s="38" t="s">
        <v>139</v>
      </c>
      <c r="B76" s="39" t="s">
        <v>140</v>
      </c>
      <c r="C76" s="40">
        <v>455.39453752048661</v>
      </c>
      <c r="D76" s="40">
        <v>459.82814614060248</v>
      </c>
      <c r="E76" s="40">
        <v>485.14879960684607</v>
      </c>
      <c r="F76" s="40">
        <v>629.0565799452329</v>
      </c>
      <c r="G76" s="40">
        <v>705.63048257552725</v>
      </c>
      <c r="H76" s="40">
        <v>773.55549480578838</v>
      </c>
      <c r="I76" s="40">
        <v>895.92439017223921</v>
      </c>
      <c r="J76" s="40">
        <v>969.76512475079801</v>
      </c>
      <c r="K76" s="40">
        <v>1080.2993609147518</v>
      </c>
      <c r="L76" s="40">
        <v>1217.7601718939334</v>
      </c>
      <c r="M76" s="40">
        <v>1374.6890737466026</v>
      </c>
      <c r="N76" s="40">
        <v>1239.7263704611623</v>
      </c>
      <c r="O76" s="40">
        <v>1317.4521422383859</v>
      </c>
      <c r="P76" s="40">
        <v>1259.6044639499873</v>
      </c>
      <c r="Q76" s="40">
        <v>1163.4541050174876</v>
      </c>
      <c r="R76" s="40">
        <v>1257.2706939782579</v>
      </c>
      <c r="S76" s="40">
        <v>1302.8262339807982</v>
      </c>
      <c r="T76" s="40">
        <v>1292.2141056594187</v>
      </c>
      <c r="U76" s="40">
        <v>1343.5219687595982</v>
      </c>
      <c r="V76" s="40">
        <v>1349.951843018061</v>
      </c>
      <c r="W76" s="40">
        <v>1413.5480459572129</v>
      </c>
      <c r="X76" s="40">
        <v>1355.8960575827693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37.737661220980215</v>
      </c>
      <c r="D2" s="31">
        <f t="shared" si="0"/>
        <v>38.191487532244189</v>
      </c>
      <c r="E2" s="31">
        <f t="shared" si="0"/>
        <v>18.05674978503869</v>
      </c>
      <c r="F2" s="31">
        <f t="shared" si="0"/>
        <v>6.3055030094582953</v>
      </c>
      <c r="G2" s="31">
        <f t="shared" si="0"/>
        <v>9.2051590713671541</v>
      </c>
      <c r="H2" s="31">
        <f t="shared" si="0"/>
        <v>6.9718830610490103</v>
      </c>
      <c r="I2" s="31">
        <f t="shared" si="0"/>
        <v>6.6088564058469457</v>
      </c>
      <c r="J2" s="31">
        <f t="shared" si="0"/>
        <v>2.4393809114359408</v>
      </c>
      <c r="K2" s="31">
        <f t="shared" si="0"/>
        <v>2.232674118658641</v>
      </c>
      <c r="L2" s="31">
        <f t="shared" si="0"/>
        <v>2.9068787618228722</v>
      </c>
      <c r="M2" s="31">
        <f t="shared" si="0"/>
        <v>3.3390369733447982</v>
      </c>
      <c r="N2" s="31">
        <f t="shared" si="0"/>
        <v>13.014531384350819</v>
      </c>
      <c r="O2" s="31">
        <f t="shared" si="0"/>
        <v>3.515821152192605</v>
      </c>
      <c r="P2" s="31">
        <f t="shared" si="0"/>
        <v>2.3574376612209802</v>
      </c>
      <c r="Q2" s="31">
        <f t="shared" si="0"/>
        <v>4.652708512467755</v>
      </c>
      <c r="R2" s="31">
        <f t="shared" si="0"/>
        <v>2.4529664660361128</v>
      </c>
      <c r="S2" s="31">
        <f t="shared" si="0"/>
        <v>3.4895098882201201</v>
      </c>
      <c r="T2" s="31">
        <f t="shared" si="0"/>
        <v>3.5683576956147895</v>
      </c>
      <c r="U2" s="31">
        <f t="shared" si="0"/>
        <v>4.1296646603611356</v>
      </c>
      <c r="V2" s="31">
        <f t="shared" si="0"/>
        <v>3.0214101461736891</v>
      </c>
      <c r="W2" s="31">
        <f t="shared" si="0"/>
        <v>3.0715391229578666</v>
      </c>
      <c r="X2" s="31">
        <f t="shared" ref="X2" si="1">SUM(X3,X17,X22,X25,X26,X51,X52,X71,X74,X75,X76)</f>
        <v>4.0675838349097164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37.737661220980215</v>
      </c>
      <c r="D75" s="37">
        <v>38.191487532244189</v>
      </c>
      <c r="E75" s="37">
        <v>18.05674978503869</v>
      </c>
      <c r="F75" s="37">
        <v>6.3055030094582953</v>
      </c>
      <c r="G75" s="37">
        <v>9.2051590713671541</v>
      </c>
      <c r="H75" s="37">
        <v>6.9718830610490103</v>
      </c>
      <c r="I75" s="37">
        <v>6.6088564058469457</v>
      </c>
      <c r="J75" s="37">
        <v>2.4393809114359408</v>
      </c>
      <c r="K75" s="37">
        <v>2.232674118658641</v>
      </c>
      <c r="L75" s="37">
        <v>2.9068787618228722</v>
      </c>
      <c r="M75" s="37">
        <v>3.3390369733447982</v>
      </c>
      <c r="N75" s="37">
        <v>13.014531384350819</v>
      </c>
      <c r="O75" s="37">
        <v>3.515821152192605</v>
      </c>
      <c r="P75" s="37">
        <v>2.3574376612209802</v>
      </c>
      <c r="Q75" s="37">
        <v>4.652708512467755</v>
      </c>
      <c r="R75" s="37">
        <v>2.4529664660361128</v>
      </c>
      <c r="S75" s="37">
        <v>3.4895098882201201</v>
      </c>
      <c r="T75" s="37">
        <v>3.5683576956147895</v>
      </c>
      <c r="U75" s="37">
        <v>4.1296646603611356</v>
      </c>
      <c r="V75" s="37">
        <v>3.0214101461736891</v>
      </c>
      <c r="W75" s="37">
        <v>3.0715391229578666</v>
      </c>
      <c r="X75" s="37">
        <v>4.0675838349097164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106.5348237317283</v>
      </c>
      <c r="D2" s="31">
        <f t="shared" si="0"/>
        <v>103.4393809114359</v>
      </c>
      <c r="E2" s="31">
        <f t="shared" si="0"/>
        <v>97.162510748065344</v>
      </c>
      <c r="F2" s="31">
        <f t="shared" si="0"/>
        <v>91.917454858125538</v>
      </c>
      <c r="G2" s="31">
        <f t="shared" si="0"/>
        <v>110.9200343938091</v>
      </c>
      <c r="H2" s="31">
        <f t="shared" si="0"/>
        <v>113.1556319862425</v>
      </c>
      <c r="I2" s="31">
        <f t="shared" si="0"/>
        <v>109.1143594153052</v>
      </c>
      <c r="J2" s="31">
        <f t="shared" si="0"/>
        <v>111.2639724849527</v>
      </c>
      <c r="K2" s="31">
        <f t="shared" si="0"/>
        <v>115.8211521926053</v>
      </c>
      <c r="L2" s="31">
        <f t="shared" si="0"/>
        <v>122.871883061049</v>
      </c>
      <c r="M2" s="31">
        <f t="shared" si="0"/>
        <v>116.5950128976784</v>
      </c>
      <c r="N2" s="31">
        <f t="shared" si="0"/>
        <v>105.5030094582975</v>
      </c>
      <c r="O2" s="31">
        <f t="shared" si="0"/>
        <v>111.9518486672399</v>
      </c>
      <c r="P2" s="31">
        <f t="shared" si="0"/>
        <v>113.8435081685297</v>
      </c>
      <c r="Q2" s="31">
        <f t="shared" si="0"/>
        <v>100.859845227859</v>
      </c>
      <c r="R2" s="31">
        <f t="shared" si="0"/>
        <v>94.505588993981064</v>
      </c>
      <c r="S2" s="31">
        <f t="shared" si="0"/>
        <v>96.225279449699045</v>
      </c>
      <c r="T2" s="31">
        <f t="shared" si="0"/>
        <v>96.93035253654341</v>
      </c>
      <c r="U2" s="31">
        <f t="shared" si="0"/>
        <v>87.300085984522781</v>
      </c>
      <c r="V2" s="31">
        <f t="shared" si="0"/>
        <v>75.597592433361996</v>
      </c>
      <c r="W2" s="31">
        <f t="shared" si="0"/>
        <v>90.085984522785893</v>
      </c>
      <c r="X2" s="31">
        <f t="shared" ref="X2" si="1">SUM(X3,X17,X22,X25,X26,X51,X52,X71,X74,X75,X76)</f>
        <v>80.111779879621665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106.5348237317283</v>
      </c>
      <c r="D76" s="40">
        <v>103.4393809114359</v>
      </c>
      <c r="E76" s="40">
        <v>97.162510748065344</v>
      </c>
      <c r="F76" s="40">
        <v>91.917454858125538</v>
      </c>
      <c r="G76" s="40">
        <v>110.9200343938091</v>
      </c>
      <c r="H76" s="40">
        <v>113.1556319862425</v>
      </c>
      <c r="I76" s="40">
        <v>109.1143594153052</v>
      </c>
      <c r="J76" s="40">
        <v>111.2639724849527</v>
      </c>
      <c r="K76" s="40">
        <v>115.8211521926053</v>
      </c>
      <c r="L76" s="40">
        <v>122.871883061049</v>
      </c>
      <c r="M76" s="40">
        <v>116.5950128976784</v>
      </c>
      <c r="N76" s="40">
        <v>105.5030094582975</v>
      </c>
      <c r="O76" s="40">
        <v>111.9518486672399</v>
      </c>
      <c r="P76" s="40">
        <v>113.8435081685297</v>
      </c>
      <c r="Q76" s="40">
        <v>100.859845227859</v>
      </c>
      <c r="R76" s="40">
        <v>94.505588993981064</v>
      </c>
      <c r="S76" s="40">
        <v>96.225279449699045</v>
      </c>
      <c r="T76" s="40">
        <v>96.93035253654341</v>
      </c>
      <c r="U76" s="40">
        <v>87.300085984522781</v>
      </c>
      <c r="V76" s="40">
        <v>75.597592433361996</v>
      </c>
      <c r="W76" s="40">
        <v>90.085984522785893</v>
      </c>
      <c r="X76" s="40">
        <v>80.111779879621665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2746.6693895098879</v>
      </c>
      <c r="D2" s="31">
        <f t="shared" si="0"/>
        <v>2845.9739466895953</v>
      </c>
      <c r="E2" s="31">
        <f t="shared" si="0"/>
        <v>2637.99011177988</v>
      </c>
      <c r="F2" s="31">
        <f t="shared" si="0"/>
        <v>2528.2536543422184</v>
      </c>
      <c r="G2" s="31">
        <f t="shared" si="0"/>
        <v>2625.4681857265691</v>
      </c>
      <c r="H2" s="31">
        <f t="shared" si="0"/>
        <v>2526.6674118658643</v>
      </c>
      <c r="I2" s="31">
        <f t="shared" si="0"/>
        <v>2540.6651762682714</v>
      </c>
      <c r="J2" s="31">
        <f t="shared" si="0"/>
        <v>2342.7195184866723</v>
      </c>
      <c r="K2" s="31">
        <f t="shared" si="0"/>
        <v>2032.399828030954</v>
      </c>
      <c r="L2" s="31">
        <f t="shared" si="0"/>
        <v>1358.2469475494408</v>
      </c>
      <c r="M2" s="31">
        <f t="shared" si="0"/>
        <v>1768.3748065348238</v>
      </c>
      <c r="N2" s="31">
        <f t="shared" si="0"/>
        <v>1768.2157351676694</v>
      </c>
      <c r="O2" s="31">
        <f t="shared" si="0"/>
        <v>1672.8944969905417</v>
      </c>
      <c r="P2" s="31">
        <f t="shared" si="0"/>
        <v>1546.5013757523648</v>
      </c>
      <c r="Q2" s="31">
        <f t="shared" si="0"/>
        <v>1318.9016337059334</v>
      </c>
      <c r="R2" s="31">
        <f t="shared" si="0"/>
        <v>1124.5926053310404</v>
      </c>
      <c r="S2" s="31">
        <f t="shared" si="0"/>
        <v>1097.0838349097162</v>
      </c>
      <c r="T2" s="31">
        <f t="shared" si="0"/>
        <v>1083.403181427343</v>
      </c>
      <c r="U2" s="31">
        <f t="shared" si="0"/>
        <v>1093.0173688736027</v>
      </c>
      <c r="V2" s="31">
        <f t="shared" si="0"/>
        <v>1091.6407566638004</v>
      </c>
      <c r="W2" s="31">
        <f t="shared" si="0"/>
        <v>990.43095442820277</v>
      </c>
      <c r="X2" s="31">
        <f t="shared" ref="X2" si="1">SUM(X3,X17,X22,X25,X26,X51,X52,X71,X74,X75,X76)</f>
        <v>1140.036543422184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2244.7777300085982</v>
      </c>
      <c r="D3" s="34">
        <f t="shared" si="2"/>
        <v>2356.5285468615643</v>
      </c>
      <c r="E3" s="34">
        <f t="shared" si="2"/>
        <v>2159.3572656921756</v>
      </c>
      <c r="F3" s="34">
        <f t="shared" si="2"/>
        <v>2074.8142734307826</v>
      </c>
      <c r="G3" s="34">
        <f t="shared" si="2"/>
        <v>2144.1053310404127</v>
      </c>
      <c r="H3" s="34">
        <f t="shared" si="2"/>
        <v>2056.5900257953572</v>
      </c>
      <c r="I3" s="34">
        <f t="shared" si="2"/>
        <v>2083.6789337919172</v>
      </c>
      <c r="J3" s="34">
        <f t="shared" si="2"/>
        <v>1880.9396388650041</v>
      </c>
      <c r="K3" s="34">
        <f t="shared" si="2"/>
        <v>1668.5563198624245</v>
      </c>
      <c r="L3" s="34">
        <f t="shared" si="2"/>
        <v>1136.4498710232156</v>
      </c>
      <c r="M3" s="34">
        <f t="shared" si="2"/>
        <v>1406.9818572656923</v>
      </c>
      <c r="N3" s="34">
        <f t="shared" si="2"/>
        <v>1407.274204643164</v>
      </c>
      <c r="O3" s="34">
        <f t="shared" si="2"/>
        <v>1346.776698194325</v>
      </c>
      <c r="P3" s="34">
        <f t="shared" si="2"/>
        <v>1232.3784178847809</v>
      </c>
      <c r="Q3" s="34">
        <f t="shared" si="2"/>
        <v>1049.5766122098025</v>
      </c>
      <c r="R3" s="34">
        <f t="shared" si="2"/>
        <v>893.68116938950982</v>
      </c>
      <c r="S3" s="34">
        <f t="shared" si="2"/>
        <v>875.24376612209801</v>
      </c>
      <c r="T3" s="34">
        <f t="shared" si="2"/>
        <v>867.11556319862427</v>
      </c>
      <c r="U3" s="34">
        <f t="shared" si="2"/>
        <v>877.62828890799653</v>
      </c>
      <c r="V3" s="34">
        <f t="shared" si="2"/>
        <v>878.71083404987098</v>
      </c>
      <c r="W3" s="34">
        <f t="shared" si="2"/>
        <v>798.65752364574371</v>
      </c>
      <c r="X3" s="34">
        <f t="shared" ref="X3" si="3">SUM(X4,X8,X11)</f>
        <v>917.62467755803959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2244.7777300085982</v>
      </c>
      <c r="D11" s="29">
        <f t="shared" si="8"/>
        <v>2356.5285468615643</v>
      </c>
      <c r="E11" s="29">
        <f t="shared" si="8"/>
        <v>2159.3572656921756</v>
      </c>
      <c r="F11" s="29">
        <f t="shared" si="8"/>
        <v>2074.8142734307826</v>
      </c>
      <c r="G11" s="29">
        <f t="shared" si="8"/>
        <v>2144.1053310404127</v>
      </c>
      <c r="H11" s="29">
        <f t="shared" si="8"/>
        <v>2056.5900257953572</v>
      </c>
      <c r="I11" s="29">
        <f t="shared" si="8"/>
        <v>2083.6789337919172</v>
      </c>
      <c r="J11" s="29">
        <f t="shared" si="8"/>
        <v>1880.9396388650041</v>
      </c>
      <c r="K11" s="29">
        <f t="shared" si="8"/>
        <v>1668.5563198624245</v>
      </c>
      <c r="L11" s="29">
        <f t="shared" si="8"/>
        <v>1136.4498710232156</v>
      </c>
      <c r="M11" s="29">
        <f t="shared" si="8"/>
        <v>1406.9818572656923</v>
      </c>
      <c r="N11" s="29">
        <f t="shared" si="8"/>
        <v>1407.274204643164</v>
      </c>
      <c r="O11" s="29">
        <f t="shared" si="8"/>
        <v>1346.776698194325</v>
      </c>
      <c r="P11" s="29">
        <f t="shared" si="8"/>
        <v>1232.3784178847809</v>
      </c>
      <c r="Q11" s="29">
        <f t="shared" si="8"/>
        <v>1049.5766122098025</v>
      </c>
      <c r="R11" s="29">
        <f t="shared" si="8"/>
        <v>893.68116938950982</v>
      </c>
      <c r="S11" s="29">
        <f t="shared" si="8"/>
        <v>875.24376612209801</v>
      </c>
      <c r="T11" s="29">
        <f t="shared" si="8"/>
        <v>867.11556319862427</v>
      </c>
      <c r="U11" s="29">
        <f t="shared" si="8"/>
        <v>877.62828890799653</v>
      </c>
      <c r="V11" s="29">
        <f t="shared" si="8"/>
        <v>878.71083404987098</v>
      </c>
      <c r="W11" s="29">
        <f t="shared" si="8"/>
        <v>798.65752364574371</v>
      </c>
      <c r="X11" s="29">
        <f t="shared" ref="X11" si="9">SUM(X12:X16)</f>
        <v>917.62467755803959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2172.8296646603608</v>
      </c>
      <c r="D13" s="10">
        <v>2284.580481513327</v>
      </c>
      <c r="E13" s="10">
        <v>2092.805331040413</v>
      </c>
      <c r="F13" s="10">
        <v>2008.26233877902</v>
      </c>
      <c r="G13" s="10">
        <v>2070.3586414445399</v>
      </c>
      <c r="H13" s="10">
        <v>1983.7426483233021</v>
      </c>
      <c r="I13" s="10">
        <v>2010.8315563198621</v>
      </c>
      <c r="J13" s="10">
        <v>1810.790283748925</v>
      </c>
      <c r="K13" s="10">
        <v>1603.80309544282</v>
      </c>
      <c r="L13" s="10">
        <v>1093.2810834049869</v>
      </c>
      <c r="M13" s="10">
        <v>1344.0273430782461</v>
      </c>
      <c r="N13" s="10">
        <v>1346.1184006878759</v>
      </c>
      <c r="O13" s="10">
        <v>1290.1176268271711</v>
      </c>
      <c r="P13" s="10">
        <v>1180.2160791057611</v>
      </c>
      <c r="Q13" s="10">
        <v>1001.911006018917</v>
      </c>
      <c r="R13" s="10">
        <v>854.01977644024066</v>
      </c>
      <c r="S13" s="10">
        <v>836.66165090283744</v>
      </c>
      <c r="T13" s="10">
        <v>829.16294067067929</v>
      </c>
      <c r="U13" s="10">
        <v>839.85554600171963</v>
      </c>
      <c r="V13" s="10">
        <v>840.758211521926</v>
      </c>
      <c r="W13" s="10">
        <v>767.09028374892512</v>
      </c>
      <c r="X13" s="10">
        <v>880.7513327601032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71.948065348237307</v>
      </c>
      <c r="D15" s="10">
        <v>71.948065348237307</v>
      </c>
      <c r="E15" s="10">
        <v>66.551934651762679</v>
      </c>
      <c r="F15" s="10">
        <v>66.551934651762679</v>
      </c>
      <c r="G15" s="10">
        <v>73.746689595872738</v>
      </c>
      <c r="H15" s="10">
        <v>72.84737747205503</v>
      </c>
      <c r="I15" s="10">
        <v>72.84737747205503</v>
      </c>
      <c r="J15" s="10">
        <v>70.149355116079107</v>
      </c>
      <c r="K15" s="10">
        <v>64.753224419604464</v>
      </c>
      <c r="L15" s="10">
        <v>43.168787618228713</v>
      </c>
      <c r="M15" s="10">
        <v>62.95451418744625</v>
      </c>
      <c r="N15" s="10">
        <v>61.155803955288043</v>
      </c>
      <c r="O15" s="10">
        <v>56.659071367153913</v>
      </c>
      <c r="P15" s="10">
        <v>52.162338779019777</v>
      </c>
      <c r="Q15" s="10">
        <v>47.66560619088564</v>
      </c>
      <c r="R15" s="10">
        <v>39.661392949269128</v>
      </c>
      <c r="S15" s="10">
        <v>38.58211521926053</v>
      </c>
      <c r="T15" s="10">
        <v>37.952622527944968</v>
      </c>
      <c r="U15" s="10">
        <v>37.772742906276868</v>
      </c>
      <c r="V15" s="10">
        <v>37.952622527944968</v>
      </c>
      <c r="W15" s="10">
        <v>31.56723989681857</v>
      </c>
      <c r="X15" s="10">
        <v>36.873344797936369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501.89165950128972</v>
      </c>
      <c r="D17" s="37">
        <f t="shared" si="10"/>
        <v>489.44539982803087</v>
      </c>
      <c r="E17" s="37">
        <f t="shared" si="10"/>
        <v>478.63284608770419</v>
      </c>
      <c r="F17" s="37">
        <f t="shared" si="10"/>
        <v>453.43938091143588</v>
      </c>
      <c r="G17" s="37">
        <f t="shared" si="10"/>
        <v>481.36285468615648</v>
      </c>
      <c r="H17" s="37">
        <f t="shared" si="10"/>
        <v>470.07738607050732</v>
      </c>
      <c r="I17" s="37">
        <f t="shared" si="10"/>
        <v>456.98624247635422</v>
      </c>
      <c r="J17" s="37">
        <f t="shared" si="10"/>
        <v>461.77987962166799</v>
      </c>
      <c r="K17" s="37">
        <f t="shared" si="10"/>
        <v>363.84350816852958</v>
      </c>
      <c r="L17" s="37">
        <f t="shared" si="10"/>
        <v>221.79707652622531</v>
      </c>
      <c r="M17" s="37">
        <f t="shared" si="10"/>
        <v>361.39294926913152</v>
      </c>
      <c r="N17" s="37">
        <f t="shared" si="10"/>
        <v>360.94153052450548</v>
      </c>
      <c r="O17" s="37">
        <f t="shared" si="10"/>
        <v>326.11779879621668</v>
      </c>
      <c r="P17" s="37">
        <f t="shared" si="10"/>
        <v>314.12295786758381</v>
      </c>
      <c r="Q17" s="37">
        <f t="shared" si="10"/>
        <v>269.32502149613072</v>
      </c>
      <c r="R17" s="37">
        <f t="shared" si="10"/>
        <v>230.9114359415305</v>
      </c>
      <c r="S17" s="37">
        <f t="shared" si="10"/>
        <v>221.84006878761821</v>
      </c>
      <c r="T17" s="37">
        <f t="shared" si="10"/>
        <v>216.2876182287188</v>
      </c>
      <c r="U17" s="37">
        <f t="shared" si="10"/>
        <v>215.38907996560619</v>
      </c>
      <c r="V17" s="37">
        <f t="shared" si="10"/>
        <v>212.92992261392951</v>
      </c>
      <c r="W17" s="37">
        <f t="shared" si="10"/>
        <v>191.77343078245909</v>
      </c>
      <c r="X17" s="37">
        <f t="shared" ref="X17" si="11">SUM(X18:X21)</f>
        <v>222.41186586414449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501.89165950128972</v>
      </c>
      <c r="D19" s="10">
        <v>489.44539982803087</v>
      </c>
      <c r="E19" s="10">
        <v>478.63284608770419</v>
      </c>
      <c r="F19" s="10">
        <v>453.43938091143588</v>
      </c>
      <c r="G19" s="10">
        <v>481.36285468615648</v>
      </c>
      <c r="H19" s="10">
        <v>470.07738607050732</v>
      </c>
      <c r="I19" s="10">
        <v>456.98624247635422</v>
      </c>
      <c r="J19" s="10">
        <v>461.77987962166799</v>
      </c>
      <c r="K19" s="10">
        <v>363.84350816852958</v>
      </c>
      <c r="L19" s="10">
        <v>221.79707652622531</v>
      </c>
      <c r="M19" s="10">
        <v>361.39294926913152</v>
      </c>
      <c r="N19" s="10">
        <v>360.94153052450548</v>
      </c>
      <c r="O19" s="10">
        <v>326.11779879621668</v>
      </c>
      <c r="P19" s="10">
        <v>314.12295786758381</v>
      </c>
      <c r="Q19" s="10">
        <v>269.32502149613072</v>
      </c>
      <c r="R19" s="10">
        <v>230.9114359415305</v>
      </c>
      <c r="S19" s="10">
        <v>221.84006878761821</v>
      </c>
      <c r="T19" s="10">
        <v>216.2876182287188</v>
      </c>
      <c r="U19" s="10">
        <v>215.38907996560619</v>
      </c>
      <c r="V19" s="10">
        <v>212.92992261392951</v>
      </c>
      <c r="W19" s="10">
        <v>191.77343078245909</v>
      </c>
      <c r="X19" s="10">
        <v>222.41186586414449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938.75993121238173</v>
      </c>
      <c r="D2" s="31">
        <f t="shared" si="0"/>
        <v>847.75958727429054</v>
      </c>
      <c r="E2" s="31">
        <f t="shared" si="0"/>
        <v>875.84789337919176</v>
      </c>
      <c r="F2" s="31">
        <f t="shared" si="0"/>
        <v>868.94522785898539</v>
      </c>
      <c r="G2" s="31">
        <f t="shared" si="0"/>
        <v>914.7319862424763</v>
      </c>
      <c r="H2" s="31">
        <f t="shared" si="0"/>
        <v>806.72588134135844</v>
      </c>
      <c r="I2" s="31">
        <f t="shared" si="0"/>
        <v>835.91289767841783</v>
      </c>
      <c r="J2" s="31">
        <f t="shared" si="0"/>
        <v>731.58495270851245</v>
      </c>
      <c r="K2" s="31">
        <f t="shared" si="0"/>
        <v>776.01031814273426</v>
      </c>
      <c r="L2" s="31">
        <f t="shared" si="0"/>
        <v>343.34101461736878</v>
      </c>
      <c r="M2" s="31">
        <f t="shared" si="0"/>
        <v>599.9092003439381</v>
      </c>
      <c r="N2" s="31">
        <f t="shared" si="0"/>
        <v>643.09260533104032</v>
      </c>
      <c r="O2" s="31">
        <f t="shared" si="0"/>
        <v>581.94797936371447</v>
      </c>
      <c r="P2" s="31">
        <f t="shared" si="0"/>
        <v>594.96509028374885</v>
      </c>
      <c r="Q2" s="31">
        <f t="shared" si="0"/>
        <v>612.66362854686145</v>
      </c>
      <c r="R2" s="31">
        <f t="shared" si="0"/>
        <v>591.76457437661213</v>
      </c>
      <c r="S2" s="31">
        <f t="shared" si="0"/>
        <v>646.14978503869304</v>
      </c>
      <c r="T2" s="31">
        <f t="shared" si="0"/>
        <v>664.98761822871882</v>
      </c>
      <c r="U2" s="31">
        <f t="shared" si="0"/>
        <v>651.38770421324159</v>
      </c>
      <c r="V2" s="31">
        <f t="shared" si="0"/>
        <v>670.50963026655199</v>
      </c>
      <c r="W2" s="31">
        <f t="shared" si="0"/>
        <v>505.12562338779014</v>
      </c>
      <c r="X2" s="31">
        <f t="shared" ref="X2" si="1">SUM(X3,X17,X22,X25,X26,X51,X52,X71,X74,X75,X76)</f>
        <v>594.75735167669814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938.75993121238173</v>
      </c>
      <c r="D17" s="37">
        <f t="shared" si="10"/>
        <v>847.75958727429054</v>
      </c>
      <c r="E17" s="37">
        <f t="shared" si="10"/>
        <v>875.84789337919176</v>
      </c>
      <c r="F17" s="37">
        <f t="shared" si="10"/>
        <v>868.94522785898539</v>
      </c>
      <c r="G17" s="37">
        <f t="shared" si="10"/>
        <v>914.7319862424763</v>
      </c>
      <c r="H17" s="37">
        <f t="shared" si="10"/>
        <v>806.72588134135844</v>
      </c>
      <c r="I17" s="37">
        <f t="shared" si="10"/>
        <v>835.91289767841783</v>
      </c>
      <c r="J17" s="37">
        <f t="shared" si="10"/>
        <v>731.58495270851245</v>
      </c>
      <c r="K17" s="37">
        <f t="shared" si="10"/>
        <v>776.01031814273426</v>
      </c>
      <c r="L17" s="37">
        <f t="shared" si="10"/>
        <v>343.34101461736878</v>
      </c>
      <c r="M17" s="37">
        <f t="shared" si="10"/>
        <v>599.9092003439381</v>
      </c>
      <c r="N17" s="37">
        <f t="shared" si="10"/>
        <v>643.09260533104032</v>
      </c>
      <c r="O17" s="37">
        <f t="shared" si="10"/>
        <v>581.94797936371447</v>
      </c>
      <c r="P17" s="37">
        <f t="shared" si="10"/>
        <v>594.96509028374885</v>
      </c>
      <c r="Q17" s="37">
        <f t="shared" si="10"/>
        <v>612.66362854686145</v>
      </c>
      <c r="R17" s="37">
        <f t="shared" si="10"/>
        <v>591.76457437661213</v>
      </c>
      <c r="S17" s="37">
        <f t="shared" si="10"/>
        <v>646.14978503869304</v>
      </c>
      <c r="T17" s="37">
        <f t="shared" si="10"/>
        <v>664.98761822871882</v>
      </c>
      <c r="U17" s="37">
        <f t="shared" si="10"/>
        <v>651.38770421324159</v>
      </c>
      <c r="V17" s="37">
        <f t="shared" si="10"/>
        <v>670.50963026655199</v>
      </c>
      <c r="W17" s="37">
        <f t="shared" si="10"/>
        <v>505.12562338779014</v>
      </c>
      <c r="X17" s="37">
        <f t="shared" ref="X17" si="11">SUM(X18:X21)</f>
        <v>594.75735167669814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938.75993121238173</v>
      </c>
      <c r="D20" s="10">
        <v>847.75958727429054</v>
      </c>
      <c r="E20" s="10">
        <v>875.84789337919176</v>
      </c>
      <c r="F20" s="10">
        <v>868.94522785898539</v>
      </c>
      <c r="G20" s="10">
        <v>914.7319862424763</v>
      </c>
      <c r="H20" s="10">
        <v>806.72588134135844</v>
      </c>
      <c r="I20" s="10">
        <v>835.91289767841783</v>
      </c>
      <c r="J20" s="10">
        <v>731.58495270851245</v>
      </c>
      <c r="K20" s="10">
        <v>776.01031814273426</v>
      </c>
      <c r="L20" s="10">
        <v>343.34101461736878</v>
      </c>
      <c r="M20" s="10">
        <v>575.76190885640585</v>
      </c>
      <c r="N20" s="10">
        <v>572.1075666380051</v>
      </c>
      <c r="O20" s="10">
        <v>506.11444539982801</v>
      </c>
      <c r="P20" s="10">
        <v>517.91341358555451</v>
      </c>
      <c r="Q20" s="10">
        <v>529.5452278589853</v>
      </c>
      <c r="R20" s="10">
        <v>512.96930352536538</v>
      </c>
      <c r="S20" s="10">
        <v>561.8133276010318</v>
      </c>
      <c r="T20" s="10">
        <v>575.0573516766982</v>
      </c>
      <c r="U20" s="10">
        <v>563.85305245055883</v>
      </c>
      <c r="V20" s="10">
        <v>580.8540842648323</v>
      </c>
      <c r="W20" s="10">
        <v>435.95107480653479</v>
      </c>
      <c r="X20" s="10">
        <v>520.58134135855539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24.14729148753225</v>
      </c>
      <c r="N21" s="10">
        <v>70.98503869303525</v>
      </c>
      <c r="O21" s="10">
        <v>75.833533963886495</v>
      </c>
      <c r="P21" s="10">
        <v>77.051676698194314</v>
      </c>
      <c r="Q21" s="10">
        <v>83.118400687876175</v>
      </c>
      <c r="R21" s="10">
        <v>78.795270851246769</v>
      </c>
      <c r="S21" s="10">
        <v>84.33645743766121</v>
      </c>
      <c r="T21" s="10">
        <v>89.930266552020626</v>
      </c>
      <c r="U21" s="10">
        <v>87.534651762682714</v>
      </c>
      <c r="V21" s="10">
        <v>89.655546001719685</v>
      </c>
      <c r="W21" s="10">
        <v>69.174548581255365</v>
      </c>
      <c r="X21" s="10">
        <v>74.17601031814273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42812.158469475493</v>
      </c>
      <c r="D2" s="31">
        <f t="shared" si="0"/>
        <v>46988.460189165948</v>
      </c>
      <c r="E2" s="31">
        <f t="shared" si="0"/>
        <v>58281.453912295787</v>
      </c>
      <c r="F2" s="31">
        <f t="shared" si="0"/>
        <v>55286.375580395514</v>
      </c>
      <c r="G2" s="31">
        <f t="shared" si="0"/>
        <v>51866.491057609637</v>
      </c>
      <c r="H2" s="31">
        <f t="shared" si="0"/>
        <v>42344.893895098874</v>
      </c>
      <c r="I2" s="31">
        <f t="shared" si="0"/>
        <v>41743.672742906274</v>
      </c>
      <c r="J2" s="31">
        <f t="shared" si="0"/>
        <v>44833.646001719688</v>
      </c>
      <c r="K2" s="31">
        <f t="shared" si="0"/>
        <v>43053.048495270843</v>
      </c>
      <c r="L2" s="31">
        <f t="shared" si="0"/>
        <v>42600.418486672403</v>
      </c>
      <c r="M2" s="31">
        <f t="shared" si="0"/>
        <v>42782.695528804812</v>
      </c>
      <c r="N2" s="31">
        <f t="shared" si="0"/>
        <v>40607.018572656925</v>
      </c>
      <c r="O2" s="31">
        <f t="shared" si="0"/>
        <v>42468.864230438514</v>
      </c>
      <c r="P2" s="31">
        <f t="shared" si="0"/>
        <v>40095.092863284604</v>
      </c>
      <c r="Q2" s="31">
        <f t="shared" si="0"/>
        <v>43234.709802235593</v>
      </c>
      <c r="R2" s="31">
        <f t="shared" si="0"/>
        <v>43104.511779879613</v>
      </c>
      <c r="S2" s="31">
        <f t="shared" si="0"/>
        <v>40813.614617368868</v>
      </c>
      <c r="T2" s="31">
        <f t="shared" si="0"/>
        <v>43024.113069647465</v>
      </c>
      <c r="U2" s="31">
        <f t="shared" si="0"/>
        <v>41041.743852106629</v>
      </c>
      <c r="V2" s="31">
        <f t="shared" si="0"/>
        <v>42898.239896818566</v>
      </c>
      <c r="W2" s="31">
        <f t="shared" si="0"/>
        <v>35752.032846087706</v>
      </c>
      <c r="X2" s="31">
        <f t="shared" ref="X2" si="1">SUM(X3,X17,X22,X25,X26,X51,X52,X71,X74,X75,X76)</f>
        <v>40092.893637145316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42812.158469475493</v>
      </c>
      <c r="D26" s="37">
        <f t="shared" si="14"/>
        <v>46988.460189165948</v>
      </c>
      <c r="E26" s="37">
        <f t="shared" si="14"/>
        <v>58281.453912295787</v>
      </c>
      <c r="F26" s="37">
        <f t="shared" si="14"/>
        <v>55286.375580395514</v>
      </c>
      <c r="G26" s="37">
        <f t="shared" si="14"/>
        <v>51866.491057609637</v>
      </c>
      <c r="H26" s="37">
        <f t="shared" si="14"/>
        <v>42344.893895098874</v>
      </c>
      <c r="I26" s="37">
        <f t="shared" si="14"/>
        <v>41743.672742906274</v>
      </c>
      <c r="J26" s="37">
        <f t="shared" si="14"/>
        <v>44833.646001719688</v>
      </c>
      <c r="K26" s="37">
        <f t="shared" si="14"/>
        <v>43053.048495270843</v>
      </c>
      <c r="L26" s="37">
        <f t="shared" si="14"/>
        <v>42600.418486672403</v>
      </c>
      <c r="M26" s="37">
        <f t="shared" si="14"/>
        <v>42782.695528804812</v>
      </c>
      <c r="N26" s="37">
        <f t="shared" si="14"/>
        <v>40607.018572656925</v>
      </c>
      <c r="O26" s="37">
        <f t="shared" si="14"/>
        <v>42468.864230438514</v>
      </c>
      <c r="P26" s="37">
        <f t="shared" si="14"/>
        <v>40095.092863284604</v>
      </c>
      <c r="Q26" s="37">
        <f t="shared" si="14"/>
        <v>43234.709802235593</v>
      </c>
      <c r="R26" s="37">
        <f t="shared" si="14"/>
        <v>43104.511779879613</v>
      </c>
      <c r="S26" s="37">
        <f t="shared" si="14"/>
        <v>40813.614617368868</v>
      </c>
      <c r="T26" s="37">
        <f t="shared" si="14"/>
        <v>43024.113069647465</v>
      </c>
      <c r="U26" s="37">
        <f t="shared" si="14"/>
        <v>41041.743852106629</v>
      </c>
      <c r="V26" s="37">
        <f t="shared" si="14"/>
        <v>42898.239896818566</v>
      </c>
      <c r="W26" s="37">
        <f t="shared" si="14"/>
        <v>35752.032846087706</v>
      </c>
      <c r="X26" s="37">
        <f t="shared" ref="X26" si="15">SUM(X27,X33)</f>
        <v>40092.893637145316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4374.6239036973338</v>
      </c>
      <c r="D27" s="29">
        <f t="shared" si="16"/>
        <v>6826.1430782459147</v>
      </c>
      <c r="E27" s="29">
        <f t="shared" si="16"/>
        <v>12214.025193465181</v>
      </c>
      <c r="F27" s="29">
        <f t="shared" si="16"/>
        <v>9647.2621668099728</v>
      </c>
      <c r="G27" s="29">
        <f t="shared" si="16"/>
        <v>8374.8269131556317</v>
      </c>
      <c r="H27" s="29">
        <f t="shared" si="16"/>
        <v>5021.5226139294919</v>
      </c>
      <c r="I27" s="29">
        <f t="shared" si="16"/>
        <v>4856.2313843508164</v>
      </c>
      <c r="J27" s="29">
        <f t="shared" si="16"/>
        <v>6134.2503009458296</v>
      </c>
      <c r="K27" s="29">
        <f t="shared" si="16"/>
        <v>4867.6202923473766</v>
      </c>
      <c r="L27" s="29">
        <f t="shared" si="16"/>
        <v>5929.9732588134129</v>
      </c>
      <c r="M27" s="29">
        <f t="shared" si="16"/>
        <v>5230.8370593293203</v>
      </c>
      <c r="N27" s="29">
        <f t="shared" si="16"/>
        <v>5415.4642304385197</v>
      </c>
      <c r="O27" s="29">
        <f t="shared" si="16"/>
        <v>5701.5527944969899</v>
      </c>
      <c r="P27" s="29">
        <f t="shared" si="16"/>
        <v>5365.4116079105761</v>
      </c>
      <c r="Q27" s="29">
        <f t="shared" si="16"/>
        <v>4919.4835769561478</v>
      </c>
      <c r="R27" s="29">
        <f t="shared" si="16"/>
        <v>4974.737145313843</v>
      </c>
      <c r="S27" s="29">
        <f t="shared" si="16"/>
        <v>4039.9305245055889</v>
      </c>
      <c r="T27" s="29">
        <f t="shared" si="16"/>
        <v>3973.888822012038</v>
      </c>
      <c r="U27" s="29">
        <f t="shared" si="16"/>
        <v>3443.963972484953</v>
      </c>
      <c r="V27" s="29">
        <f t="shared" si="16"/>
        <v>2833.3090283748925</v>
      </c>
      <c r="W27" s="29">
        <f t="shared" si="16"/>
        <v>2605.7805674978499</v>
      </c>
      <c r="X27" s="29">
        <f t="shared" ref="X27" si="17">SUM(X28:X32)</f>
        <v>4211.0726569217532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346.54625967325882</v>
      </c>
      <c r="R29" s="10">
        <f>TO_RPI_RO!R29+TO_RPI_BKFLOW!R29+TO_RPI_PT!R29+TO_RPI_IT!R29+TO_RPI_PPR!R29+TO_RPI_PIR!R29</f>
        <v>82.048323301805667</v>
      </c>
      <c r="S29" s="10">
        <f>TO_RPI_RO!S29+TO_RPI_BKFLOW!S29+TO_RPI_PT!S29+TO_RPI_IT!S29+TO_RPI_PPR!S29+TO_RPI_PIR!S29</f>
        <v>12.95503009458298</v>
      </c>
      <c r="T29" s="10">
        <f>TO_RPI_RO!T29+TO_RPI_BKFLOW!T29+TO_RPI_PT!T29+TO_RPI_IT!T29+TO_RPI_PPR!T29+TO_RPI_PIR!T29</f>
        <v>24.614531384350819</v>
      </c>
      <c r="U29" s="10">
        <f>TO_RPI_RO!U29+TO_RPI_BKFLOW!U29+TO_RPI_PT!U29+TO_RPI_IT!U29+TO_RPI_PPR!U29+TO_RPI_PIR!U29</f>
        <v>23.10309544282029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4374.6239036973338</v>
      </c>
      <c r="D30" s="10">
        <f>TO_RPI_RO!D30+TO_RPI_BKFLOW!D30+TO_RPI_PT!D30+TO_RPI_IT!D30+TO_RPI_PPR!D30+TO_RPI_PIR!D30</f>
        <v>6826.1430782459147</v>
      </c>
      <c r="E30" s="10">
        <f>TO_RPI_RO!E30+TO_RPI_BKFLOW!E30+TO_RPI_PT!E30+TO_RPI_IT!E30+TO_RPI_PPR!E30+TO_RPI_PIR!E30</f>
        <v>12214.025193465181</v>
      </c>
      <c r="F30" s="10">
        <f>TO_RPI_RO!F30+TO_RPI_BKFLOW!F30+TO_RPI_PT!F30+TO_RPI_IT!F30+TO_RPI_PPR!F30+TO_RPI_PIR!F30</f>
        <v>9647.2621668099728</v>
      </c>
      <c r="G30" s="10">
        <f>TO_RPI_RO!G30+TO_RPI_BKFLOW!G30+TO_RPI_PT!G30+TO_RPI_IT!G30+TO_RPI_PPR!G30+TO_RPI_PIR!G30</f>
        <v>8374.8269131556317</v>
      </c>
      <c r="H30" s="10">
        <f>TO_RPI_RO!H30+TO_RPI_BKFLOW!H30+TO_RPI_PT!H30+TO_RPI_IT!H30+TO_RPI_PPR!H30+TO_RPI_PIR!H30</f>
        <v>5021.5226139294919</v>
      </c>
      <c r="I30" s="10">
        <f>TO_RPI_RO!I30+TO_RPI_BKFLOW!I30+TO_RPI_PT!I30+TO_RPI_IT!I30+TO_RPI_PPR!I30+TO_RPI_PIR!I30</f>
        <v>4856.2313843508164</v>
      </c>
      <c r="J30" s="10">
        <f>TO_RPI_RO!J30+TO_RPI_BKFLOW!J30+TO_RPI_PT!J30+TO_RPI_IT!J30+TO_RPI_PPR!J30+TO_RPI_PIR!J30</f>
        <v>6134.2503009458296</v>
      </c>
      <c r="K30" s="10">
        <f>TO_RPI_RO!K30+TO_RPI_BKFLOW!K30+TO_RPI_PT!K30+TO_RPI_IT!K30+TO_RPI_PPR!K30+TO_RPI_PIR!K30</f>
        <v>4867.6202923473766</v>
      </c>
      <c r="L30" s="10">
        <f>TO_RPI_RO!L30+TO_RPI_BKFLOW!L30+TO_RPI_PT!L30+TO_RPI_IT!L30+TO_RPI_PPR!L30+TO_RPI_PIR!L30</f>
        <v>5929.9732588134129</v>
      </c>
      <c r="M30" s="10">
        <f>TO_RPI_RO!M30+TO_RPI_BKFLOW!M30+TO_RPI_PT!M30+TO_RPI_IT!M30+TO_RPI_PPR!M30+TO_RPI_PIR!M30</f>
        <v>5230.8370593293203</v>
      </c>
      <c r="N30" s="10">
        <f>TO_RPI_RO!N30+TO_RPI_BKFLOW!N30+TO_RPI_PT!N30+TO_RPI_IT!N30+TO_RPI_PPR!N30+TO_RPI_PIR!N30</f>
        <v>5415.4642304385197</v>
      </c>
      <c r="O30" s="10">
        <f>TO_RPI_RO!O30+TO_RPI_BKFLOW!O30+TO_RPI_PT!O30+TO_RPI_IT!O30+TO_RPI_PPR!O30+TO_RPI_PIR!O30</f>
        <v>5701.5527944969899</v>
      </c>
      <c r="P30" s="10">
        <f>TO_RPI_RO!P30+TO_RPI_BKFLOW!P30+TO_RPI_PT!P30+TO_RPI_IT!P30+TO_RPI_PPR!P30+TO_RPI_PIR!P30</f>
        <v>5365.4116079105761</v>
      </c>
      <c r="Q30" s="10">
        <f>TO_RPI_RO!Q30+TO_RPI_BKFLOW!Q30+TO_RPI_PT!Q30+TO_RPI_IT!Q30+TO_RPI_PPR!Q30+TO_RPI_PIR!Q30</f>
        <v>4572.9373172828891</v>
      </c>
      <c r="R30" s="10">
        <f>TO_RPI_RO!R30+TO_RPI_BKFLOW!R30+TO_RPI_PT!R30+TO_RPI_IT!R30+TO_RPI_PPR!R30+TO_RPI_PIR!R30</f>
        <v>4892.6888220120372</v>
      </c>
      <c r="S30" s="10">
        <f>TO_RPI_RO!S30+TO_RPI_BKFLOW!S30+TO_RPI_PT!S30+TO_RPI_IT!S30+TO_RPI_PPR!S30+TO_RPI_PIR!S30</f>
        <v>4026.9754944110059</v>
      </c>
      <c r="T30" s="10">
        <f>TO_RPI_RO!T30+TO_RPI_BKFLOW!T30+TO_RPI_PT!T30+TO_RPI_IT!T30+TO_RPI_PPR!T30+TO_RPI_PIR!T30</f>
        <v>3949.2742906276872</v>
      </c>
      <c r="U30" s="10">
        <f>TO_RPI_RO!U30+TO_RPI_BKFLOW!U30+TO_RPI_PT!U30+TO_RPI_IT!U30+TO_RPI_PPR!U30+TO_RPI_PIR!U30</f>
        <v>3420.8608770421329</v>
      </c>
      <c r="V30" s="10">
        <f>TO_RPI_RO!V30+TO_RPI_BKFLOW!V30+TO_RPI_PT!V30+TO_RPI_IT!V30+TO_RPI_PPR!V30+TO_RPI_PIR!V30</f>
        <v>2833.3090283748925</v>
      </c>
      <c r="W30" s="10">
        <f>TO_RPI_RO!W30+TO_RPI_BKFLOW!W30+TO_RPI_PT!W30+TO_RPI_IT!W30+TO_RPI_PPR!W30+TO_RPI_PIR!W30</f>
        <v>2605.7805674978499</v>
      </c>
      <c r="X30" s="10">
        <f>TO_RPI_RO!X30+TO_RPI_BKFLOW!X30+TO_RPI_PT!X30+TO_RPI_IT!X30+TO_RPI_PPR!X30+TO_RPI_PIR!X30</f>
        <v>4211.0726569217532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38437.534565778158</v>
      </c>
      <c r="D33" s="29">
        <f t="shared" si="18"/>
        <v>40162.317110920034</v>
      </c>
      <c r="E33" s="29">
        <f t="shared" si="18"/>
        <v>46067.428718830604</v>
      </c>
      <c r="F33" s="29">
        <f t="shared" si="18"/>
        <v>45639.113413585539</v>
      </c>
      <c r="G33" s="29">
        <f t="shared" si="18"/>
        <v>43491.664144454007</v>
      </c>
      <c r="H33" s="29">
        <f t="shared" si="18"/>
        <v>37323.371281169384</v>
      </c>
      <c r="I33" s="29">
        <f t="shared" si="18"/>
        <v>36887.441358555458</v>
      </c>
      <c r="J33" s="29">
        <f t="shared" si="18"/>
        <v>38699.395700773857</v>
      </c>
      <c r="K33" s="29">
        <f t="shared" si="18"/>
        <v>38185.428202923467</v>
      </c>
      <c r="L33" s="29">
        <f t="shared" si="18"/>
        <v>36670.445227858989</v>
      </c>
      <c r="M33" s="29">
        <f t="shared" si="18"/>
        <v>37551.85846947549</v>
      </c>
      <c r="N33" s="29">
        <f t="shared" si="18"/>
        <v>35191.554342218406</v>
      </c>
      <c r="O33" s="29">
        <f t="shared" si="18"/>
        <v>36767.311435941527</v>
      </c>
      <c r="P33" s="29">
        <f t="shared" si="18"/>
        <v>34729.681255374031</v>
      </c>
      <c r="Q33" s="29">
        <f t="shared" si="18"/>
        <v>38315.226225279446</v>
      </c>
      <c r="R33" s="29">
        <f t="shared" si="18"/>
        <v>38129.774634565772</v>
      </c>
      <c r="S33" s="29">
        <f t="shared" si="18"/>
        <v>36773.684092863281</v>
      </c>
      <c r="T33" s="29">
        <f t="shared" si="18"/>
        <v>39050.224247635429</v>
      </c>
      <c r="U33" s="29">
        <f t="shared" si="18"/>
        <v>37597.779879621674</v>
      </c>
      <c r="V33" s="29">
        <f t="shared" si="18"/>
        <v>40064.930868443676</v>
      </c>
      <c r="W33" s="29">
        <f t="shared" si="18"/>
        <v>33146.252278589855</v>
      </c>
      <c r="X33" s="29">
        <f t="shared" ref="X33" si="19">SUM(X34:X50)</f>
        <v>35881.820980223565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913.90799656061904</v>
      </c>
      <c r="D34" s="10">
        <f>TO_RPI_RO!D34+TO_RPI_BKFLOW!D34+TO_RPI_PT!D34+TO_RPI_IT!D34+TO_RPI_PPR!D34+TO_RPI_PIR!D34</f>
        <v>932.82459157351673</v>
      </c>
      <c r="E34" s="10">
        <f>TO_RPI_RO!E34+TO_RPI_BKFLOW!E34+TO_RPI_PT!E34+TO_RPI_IT!E34+TO_RPI_PPR!E34+TO_RPI_PIR!E34</f>
        <v>965.92863284608768</v>
      </c>
      <c r="F34" s="10">
        <f>TO_RPI_RO!F34+TO_RPI_BKFLOW!F34+TO_RPI_PT!F34+TO_RPI_IT!F34+TO_RPI_PPR!F34+TO_RPI_PIR!F34</f>
        <v>969.47549441100591</v>
      </c>
      <c r="G34" s="10">
        <f>TO_RPI_RO!G34+TO_RPI_BKFLOW!G34+TO_RPI_PT!G34+TO_RPI_IT!G34+TO_RPI_PPR!G34+TO_RPI_PIR!G34</f>
        <v>943.46517626827165</v>
      </c>
      <c r="H34" s="10">
        <f>TO_RPI_RO!H34+TO_RPI_BKFLOW!H34+TO_RPI_PT!H34+TO_RPI_IT!H34+TO_RPI_PPR!H34+TO_RPI_PIR!H34</f>
        <v>980.11607910576095</v>
      </c>
      <c r="I34" s="10">
        <f>TO_RPI_RO!I34+TO_RPI_BKFLOW!I34+TO_RPI_PT!I34+TO_RPI_IT!I34+TO_RPI_PPR!I34+TO_RPI_PIR!I34</f>
        <v>1000.2149613069651</v>
      </c>
      <c r="J34" s="10">
        <f>TO_RPI_RO!J34+TO_RPI_BKFLOW!J34+TO_RPI_PT!J34+TO_RPI_IT!J34+TO_RPI_PPR!J34+TO_RPI_PIR!J34</f>
        <v>1017.949269131556</v>
      </c>
      <c r="K34" s="10">
        <f>TO_RPI_RO!K34+TO_RPI_BKFLOW!K34+TO_RPI_PT!K34+TO_RPI_IT!K34+TO_RPI_PPR!K34+TO_RPI_PIR!K34</f>
        <v>1029.7721410146171</v>
      </c>
      <c r="L34" s="10">
        <f>TO_RPI_RO!L34+TO_RPI_BKFLOW!L34+TO_RPI_PT!L34+TO_RPI_IT!L34+TO_RPI_PPR!L34+TO_RPI_PIR!L34</f>
        <v>955.28804815133265</v>
      </c>
      <c r="M34" s="10">
        <f>TO_RPI_RO!M34+TO_RPI_BKFLOW!M34+TO_RPI_PT!M34+TO_RPI_IT!M34+TO_RPI_PPR!M34+TO_RPI_PIR!M34</f>
        <v>983.66294067067918</v>
      </c>
      <c r="N34" s="10">
        <f>TO_RPI_RO!N34+TO_RPI_BKFLOW!N34+TO_RPI_PT!N34+TO_RPI_IT!N34+TO_RPI_PPR!N34+TO_RPI_PIR!N34</f>
        <v>900.90283748925185</v>
      </c>
      <c r="O34" s="10">
        <f>TO_RPI_RO!O34+TO_RPI_BKFLOW!O34+TO_RPI_PT!O34+TO_RPI_IT!O34+TO_RPI_PPR!O34+TO_RPI_PIR!O34</f>
        <v>969.47549441100591</v>
      </c>
      <c r="P34" s="10">
        <f>TO_RPI_RO!P34+TO_RPI_BKFLOW!P34+TO_RPI_PT!P34+TO_RPI_IT!P34+TO_RPI_PPR!P34+TO_RPI_PIR!P34</f>
        <v>866.61650902837482</v>
      </c>
      <c r="Q34" s="10">
        <f>TO_RPI_RO!Q34+TO_RPI_BKFLOW!Q34+TO_RPI_PT!Q34+TO_RPI_IT!Q34+TO_RPI_PPR!Q34+TO_RPI_PIR!Q34</f>
        <v>968.29320722269983</v>
      </c>
      <c r="R34" s="10">
        <f>TO_RPI_RO!R34+TO_RPI_BKFLOW!R34+TO_RPI_PT!R34+TO_RPI_IT!R34+TO_RPI_PPR!R34+TO_RPI_PIR!R34</f>
        <v>964.74634565778149</v>
      </c>
      <c r="S34" s="10">
        <f>TO_RPI_RO!S34+TO_RPI_BKFLOW!S34+TO_RPI_PT!S34+TO_RPI_IT!S34+TO_RPI_PPR!S34+TO_RPI_PIR!S34</f>
        <v>1016.76698194325</v>
      </c>
      <c r="T34" s="10">
        <f>TO_RPI_RO!T34+TO_RPI_BKFLOW!T34+TO_RPI_PT!T34+TO_RPI_IT!T34+TO_RPI_PPR!T34+TO_RPI_PIR!T34</f>
        <v>1083.093293207223</v>
      </c>
      <c r="U34" s="10">
        <f>TO_RPI_RO!U34+TO_RPI_BKFLOW!U34+TO_RPI_PT!U34+TO_RPI_IT!U34+TO_RPI_PPR!U34+TO_RPI_PIR!U34</f>
        <v>974.55932932072221</v>
      </c>
      <c r="V34" s="10">
        <f>TO_RPI_RO!V34+TO_RPI_BKFLOW!V34+TO_RPI_PT!V34+TO_RPI_IT!V34+TO_RPI_PPR!V34+TO_RPI_PIR!V34</f>
        <v>809.27558039552878</v>
      </c>
      <c r="W34" s="10">
        <f>TO_RPI_RO!W34+TO_RPI_BKFLOW!W34+TO_RPI_PT!W34+TO_RPI_IT!W34+TO_RPI_PPR!W34+TO_RPI_PIR!W34</f>
        <v>589.7248495270851</v>
      </c>
      <c r="X34" s="10">
        <f>TO_RPI_RO!X34+TO_RPI_BKFLOW!X34+TO_RPI_PT!X34+TO_RPI_IT!X34+TO_RPI_PPR!X34+TO_RPI_PIR!X34</f>
        <v>721.3134135855546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839.4</v>
      </c>
      <c r="D36" s="10">
        <f>TO_RPI_RO!D36+TO_RPI_BKFLOW!D36+TO_RPI_PT!D36+TO_RPI_IT!D36+TO_RPI_PPR!D36+TO_RPI_PIR!D36</f>
        <v>710.85313843508163</v>
      </c>
      <c r="E36" s="10">
        <f>TO_RPI_RO!E36+TO_RPI_BKFLOW!E36+TO_RPI_PT!E36+TO_RPI_IT!E36+TO_RPI_PPR!E36+TO_RPI_PIR!E36</f>
        <v>729.53086844367999</v>
      </c>
      <c r="F36" s="10">
        <f>TO_RPI_RO!F36+TO_RPI_BKFLOW!F36+TO_RPI_PT!F36+TO_RPI_IT!F36+TO_RPI_PPR!F36+TO_RPI_PIR!F36</f>
        <v>695.47153912295778</v>
      </c>
      <c r="G36" s="10">
        <f>TO_RPI_RO!G36+TO_RPI_BKFLOW!G36+TO_RPI_PT!G36+TO_RPI_IT!G36+TO_RPI_PPR!G36+TO_RPI_PIR!G36</f>
        <v>561.43112639724848</v>
      </c>
      <c r="H36" s="10">
        <f>TO_RPI_RO!H36+TO_RPI_BKFLOW!H36+TO_RPI_PT!H36+TO_RPI_IT!H36+TO_RPI_PPR!H36+TO_RPI_PIR!H36</f>
        <v>508.69398108340494</v>
      </c>
      <c r="I36" s="10">
        <f>TO_RPI_RO!I36+TO_RPI_BKFLOW!I36+TO_RPI_PT!I36+TO_RPI_IT!I36+TO_RPI_PPR!I36+TO_RPI_PIR!I36</f>
        <v>442.77248495270851</v>
      </c>
      <c r="J36" s="10">
        <f>TO_RPI_RO!J36+TO_RPI_BKFLOW!J36+TO_RPI_PT!J36+TO_RPI_IT!J36+TO_RPI_PPR!J36+TO_RPI_PIR!J36</f>
        <v>509.79269131556322</v>
      </c>
      <c r="K36" s="10">
        <f>TO_RPI_RO!K36+TO_RPI_BKFLOW!K36+TO_RPI_PT!K36+TO_RPI_IT!K36+TO_RPI_PPR!K36+TO_RPI_PIR!K36</f>
        <v>575.71418744625964</v>
      </c>
      <c r="L36" s="10">
        <f>TO_RPI_RO!L36+TO_RPI_BKFLOW!L36+TO_RPI_PT!L36+TO_RPI_IT!L36+TO_RPI_PPR!L36+TO_RPI_PIR!L36</f>
        <v>508.69398108340488</v>
      </c>
      <c r="M36" s="10">
        <f>TO_RPI_RO!M36+TO_RPI_BKFLOW!M36+TO_RPI_PT!M36+TO_RPI_IT!M36+TO_RPI_PPR!M36+TO_RPI_PIR!M36</f>
        <v>568.02330180567492</v>
      </c>
      <c r="N36" s="10">
        <f>TO_RPI_RO!N36+TO_RPI_BKFLOW!N36+TO_RPI_PT!N36+TO_RPI_IT!N36+TO_RPI_PPR!N36+TO_RPI_PIR!N36</f>
        <v>626.25391229578668</v>
      </c>
      <c r="O36" s="10">
        <f>TO_RPI_RO!O36+TO_RPI_BKFLOW!O36+TO_RPI_PT!O36+TO_RPI_IT!O36+TO_RPI_PPR!O36+TO_RPI_PIR!O36</f>
        <v>637.24084264832322</v>
      </c>
      <c r="P36" s="10">
        <f>TO_RPI_RO!P36+TO_RPI_BKFLOW!P36+TO_RPI_PT!P36+TO_RPI_IT!P36+TO_RPI_PPR!P36+TO_RPI_PIR!P36</f>
        <v>632.84608770421323</v>
      </c>
      <c r="Q36" s="10">
        <f>TO_RPI_RO!Q36+TO_RPI_BKFLOW!Q36+TO_RPI_PT!Q36+TO_RPI_IT!Q36+TO_RPI_PPR!Q36+TO_RPI_PIR!Q36</f>
        <v>776.774634565778</v>
      </c>
      <c r="R36" s="10">
        <f>TO_RPI_RO!R36+TO_RPI_BKFLOW!R36+TO_RPI_PT!R36+TO_RPI_IT!R36+TO_RPI_PPR!R36+TO_RPI_PIR!R36</f>
        <v>737.22175408426472</v>
      </c>
      <c r="S36" s="10">
        <f>TO_RPI_RO!S36+TO_RPI_BKFLOW!S36+TO_RPI_PT!S36+TO_RPI_IT!S36+TO_RPI_PPR!S36+TO_RPI_PIR!S36</f>
        <v>765.78770421324168</v>
      </c>
      <c r="T36" s="10">
        <f>TO_RPI_RO!T36+TO_RPI_BKFLOW!T36+TO_RPI_PT!T36+TO_RPI_IT!T36+TO_RPI_PPR!T36+TO_RPI_PIR!T36</f>
        <v>811.49329320722268</v>
      </c>
      <c r="U36" s="10">
        <f>TO_RPI_RO!U36+TO_RPI_BKFLOW!U36+TO_RPI_PT!U36+TO_RPI_IT!U36+TO_RPI_PPR!U36+TO_RPI_PIR!U36</f>
        <v>910.70507308684432</v>
      </c>
      <c r="V36" s="10">
        <f>TO_RPI_RO!V36+TO_RPI_BKFLOW!V36+TO_RPI_PT!V36+TO_RPI_IT!V36+TO_RPI_PPR!V36+TO_RPI_PIR!V36</f>
        <v>1174.610662080825</v>
      </c>
      <c r="W36" s="10">
        <f>TO_RPI_RO!W36+TO_RPI_BKFLOW!W36+TO_RPI_PT!W36+TO_RPI_IT!W36+TO_RPI_PPR!W36+TO_RPI_PIR!W36</f>
        <v>1170.863628546861</v>
      </c>
      <c r="X36" s="10">
        <f>TO_RPI_RO!X36+TO_RPI_BKFLOW!X36+TO_RPI_PT!X36+TO_RPI_IT!X36+TO_RPI_PPR!X36+TO_RPI_PIR!X36</f>
        <v>1198.0904557179711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5589.8538263112641</v>
      </c>
      <c r="D37" s="10">
        <f>TO_RPI_RO!D37+TO_RPI_BKFLOW!D37+TO_RPI_PT!D37+TO_RPI_IT!D37+TO_RPI_PPR!D37+TO_RPI_PIR!D37</f>
        <v>5793.732674118658</v>
      </c>
      <c r="E37" s="10">
        <f>TO_RPI_RO!E37+TO_RPI_BKFLOW!E37+TO_RPI_PT!E37+TO_RPI_IT!E37+TO_RPI_PPR!E37+TO_RPI_PIR!E37</f>
        <v>6069.0742046431633</v>
      </c>
      <c r="F37" s="10">
        <f>TO_RPI_RO!F37+TO_RPI_BKFLOW!F37+TO_RPI_PT!F37+TO_RPI_IT!F37+TO_RPI_PPR!F37+TO_RPI_PIR!F37</f>
        <v>6163.6571797076522</v>
      </c>
      <c r="G37" s="10">
        <f>TO_RPI_RO!G37+TO_RPI_BKFLOW!G37+TO_RPI_PT!G37+TO_RPI_IT!G37+TO_RPI_PPR!G37+TO_RPI_PIR!G37</f>
        <v>6109.0092003439377</v>
      </c>
      <c r="H37" s="10">
        <f>TO_RPI_RO!H37+TO_RPI_BKFLOW!H37+TO_RPI_PT!H37+TO_RPI_IT!H37+TO_RPI_PPR!H37+TO_RPI_PIR!H37</f>
        <v>5313.4613929492689</v>
      </c>
      <c r="I37" s="10">
        <f>TO_RPI_RO!I37+TO_RPI_BKFLOW!I37+TO_RPI_PT!I37+TO_RPI_IT!I37+TO_RPI_PPR!I37+TO_RPI_PIR!I37</f>
        <v>5629.7888220120376</v>
      </c>
      <c r="J37" s="10">
        <f>TO_RPI_RO!J37+TO_RPI_BKFLOW!J37+TO_RPI_PT!J37+TO_RPI_IT!J37+TO_RPI_PPR!J37+TO_RPI_PIR!J37</f>
        <v>5297.6975064488388</v>
      </c>
      <c r="K37" s="10">
        <f>TO_RPI_RO!K37+TO_RPI_BKFLOW!K37+TO_RPI_PT!K37+TO_RPI_IT!K37+TO_RPI_PPR!K37+TO_RPI_PIR!K37</f>
        <v>4667.1443680137572</v>
      </c>
      <c r="L37" s="10">
        <f>TO_RPI_RO!L37+TO_RPI_BKFLOW!L37+TO_RPI_PT!L37+TO_RPI_IT!L37+TO_RPI_PPR!L37+TO_RPI_PIR!L37</f>
        <v>5247.2533104041277</v>
      </c>
      <c r="M37" s="10">
        <f>TO_RPI_RO!M37+TO_RPI_BKFLOW!M37+TO_RPI_PT!M37+TO_RPI_IT!M37+TO_RPI_PPR!M37+TO_RPI_PIR!M37</f>
        <v>5308.2068787618227</v>
      </c>
      <c r="N37" s="10">
        <f>TO_RPI_RO!N37+TO_RPI_BKFLOW!N37+TO_RPI_PT!N37+TO_RPI_IT!N37+TO_RPI_PPR!N37+TO_RPI_PIR!N37</f>
        <v>4264.6411865864147</v>
      </c>
      <c r="O37" s="10">
        <f>TO_RPI_RO!O37+TO_RPI_BKFLOW!O37+TO_RPI_PT!O37+TO_RPI_IT!O37+TO_RPI_PPR!O37+TO_RPI_PIR!O37</f>
        <v>4910.9582115219264</v>
      </c>
      <c r="P37" s="10">
        <f>TO_RPI_RO!P37+TO_RPI_BKFLOW!P37+TO_RPI_PT!P37+TO_RPI_IT!P37+TO_RPI_PPR!P37+TO_RPI_PIR!P37</f>
        <v>4716.5377472055025</v>
      </c>
      <c r="Q37" s="10">
        <f>TO_RPI_RO!Q37+TO_RPI_BKFLOW!Q37+TO_RPI_PT!Q37+TO_RPI_IT!Q37+TO_RPI_PPR!Q37+TO_RPI_PIR!Q37</f>
        <v>5155.8230438521077</v>
      </c>
      <c r="R37" s="10">
        <f>TO_RPI_RO!R37+TO_RPI_BKFLOW!R37+TO_RPI_PT!R37+TO_RPI_IT!R37+TO_RPI_PPR!R37+TO_RPI_PIR!R37</f>
        <v>5763.255975924335</v>
      </c>
      <c r="S37" s="10">
        <f>TO_RPI_RO!S37+TO_RPI_BKFLOW!S37+TO_RPI_PT!S37+TO_RPI_IT!S37+TO_RPI_PPR!S37+TO_RPI_PIR!S37</f>
        <v>5673.9276010318144</v>
      </c>
      <c r="T37" s="10">
        <f>TO_RPI_RO!T37+TO_RPI_BKFLOW!T37+TO_RPI_PT!T37+TO_RPI_IT!T37+TO_RPI_PPR!T37+TO_RPI_PIR!T37</f>
        <v>5945.1705932932073</v>
      </c>
      <c r="U37" s="10">
        <f>TO_RPI_RO!U37+TO_RPI_BKFLOW!U37+TO_RPI_PT!U37+TO_RPI_IT!U37+TO_RPI_PPR!U37+TO_RPI_PIR!U37</f>
        <v>4973.3829750644882</v>
      </c>
      <c r="V37" s="10">
        <f>TO_RPI_RO!V37+TO_RPI_BKFLOW!V37+TO_RPI_PT!V37+TO_RPI_IT!V37+TO_RPI_PPR!V37+TO_RPI_PIR!V37</f>
        <v>5740.7661220980226</v>
      </c>
      <c r="W37" s="10">
        <f>TO_RPI_RO!W37+TO_RPI_BKFLOW!W37+TO_RPI_PT!W37+TO_RPI_IT!W37+TO_RPI_PPR!W37+TO_RPI_PIR!W37</f>
        <v>4643.4163370593296</v>
      </c>
      <c r="X37" s="10">
        <f>TO_RPI_RO!X37+TO_RPI_BKFLOW!X37+TO_RPI_PT!X37+TO_RPI_IT!X37+TO_RPI_PPR!X37+TO_RPI_PIR!X37</f>
        <v>5285.3577815993112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24.54763542562338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2290.2932932072231</v>
      </c>
      <c r="D40" s="10">
        <f>TO_RPI_RO!D40+TO_RPI_BKFLOW!D40+TO_RPI_PT!D40+TO_RPI_IT!D40+TO_RPI_PPR!D40+TO_RPI_PIR!D40</f>
        <v>1964.722441960447</v>
      </c>
      <c r="E40" s="10">
        <f>TO_RPI_RO!E40+TO_RPI_BKFLOW!E40+TO_RPI_PT!E40+TO_RPI_IT!E40+TO_RPI_PPR!E40+TO_RPI_PIR!E40</f>
        <v>2122.8862424763538</v>
      </c>
      <c r="F40" s="10">
        <f>TO_RPI_RO!F40+TO_RPI_BKFLOW!F40+TO_RPI_PT!F40+TO_RPI_IT!F40+TO_RPI_PPR!F40+TO_RPI_PIR!F40</f>
        <v>2103.372484952708</v>
      </c>
      <c r="G40" s="10">
        <f>TO_RPI_RO!G40+TO_RPI_BKFLOW!G40+TO_RPI_PT!G40+TO_RPI_IT!G40+TO_RPI_PPR!G40+TO_RPI_PIR!G40</f>
        <v>2200.9410146173691</v>
      </c>
      <c r="H40" s="10">
        <f>TO_RPI_RO!H40+TO_RPI_BKFLOW!H40+TO_RPI_PT!H40+TO_RPI_IT!H40+TO_RPI_PPR!H40+TO_RPI_PIR!H40</f>
        <v>1723.368701633706</v>
      </c>
      <c r="I40" s="10">
        <f>TO_RPI_RO!I40+TO_RPI_BKFLOW!I40+TO_RPI_PT!I40+TO_RPI_IT!I40+TO_RPI_PPR!I40+TO_RPI_PIR!I40</f>
        <v>1791.1531384350819</v>
      </c>
      <c r="J40" s="10">
        <f>TO_RPI_RO!J40+TO_RPI_BKFLOW!J40+TO_RPI_PT!J40+TO_RPI_IT!J40+TO_RPI_PPR!J40+TO_RPI_PIR!J40</f>
        <v>1798.342390369733</v>
      </c>
      <c r="K40" s="10">
        <f>TO_RPI_RO!K40+TO_RPI_BKFLOW!K40+TO_RPI_PT!K40+TO_RPI_IT!K40+TO_RPI_PPR!K40+TO_RPI_PIR!K40</f>
        <v>1928.776182287188</v>
      </c>
      <c r="L40" s="10">
        <f>TO_RPI_RO!L40+TO_RPI_BKFLOW!L40+TO_RPI_PT!L40+TO_RPI_IT!L40+TO_RPI_PPR!L40+TO_RPI_PIR!L40</f>
        <v>1887.694668959587</v>
      </c>
      <c r="M40" s="10">
        <f>TO_RPI_RO!M40+TO_RPI_BKFLOW!M40+TO_RPI_PT!M40+TO_RPI_IT!M40+TO_RPI_PPR!M40+TO_RPI_PIR!M40</f>
        <v>1822.991315563198</v>
      </c>
      <c r="N40" s="10">
        <f>TO_RPI_RO!N40+TO_RPI_BKFLOW!N40+TO_RPI_PT!N40+TO_RPI_IT!N40+TO_RPI_PPR!N40+TO_RPI_PIR!N40</f>
        <v>1538.501977644024</v>
      </c>
      <c r="O40" s="10">
        <f>TO_RPI_RO!O40+TO_RPI_BKFLOW!O40+TO_RPI_PT!O40+TO_RPI_IT!O40+TO_RPI_PPR!O40+TO_RPI_PIR!O40</f>
        <v>1868.180911435941</v>
      </c>
      <c r="P40" s="10">
        <f>TO_RPI_RO!P40+TO_RPI_BKFLOW!P40+TO_RPI_PT!P40+TO_RPI_IT!P40+TO_RPI_PPR!P40+TO_RPI_PIR!P40</f>
        <v>1537.474892519346</v>
      </c>
      <c r="Q40" s="10">
        <f>TO_RPI_RO!Q40+TO_RPI_BKFLOW!Q40+TO_RPI_PT!Q40+TO_RPI_IT!Q40+TO_RPI_PPR!Q40+TO_RPI_PIR!Q40</f>
        <v>1711.044196044712</v>
      </c>
      <c r="R40" s="10">
        <f>TO_RPI_RO!R40+TO_RPI_BKFLOW!R40+TO_RPI_PT!R40+TO_RPI_IT!R40+TO_RPI_PPR!R40+TO_RPI_PIR!R40</f>
        <v>1731.584952708512</v>
      </c>
      <c r="S40" s="10">
        <f>TO_RPI_RO!S40+TO_RPI_BKFLOW!S40+TO_RPI_PT!S40+TO_RPI_IT!S40+TO_RPI_PPR!S40+TO_RPI_PIR!S40</f>
        <v>1711.044196044712</v>
      </c>
      <c r="T40" s="10">
        <f>TO_RPI_RO!T40+TO_RPI_BKFLOW!T40+TO_RPI_PT!T40+TO_RPI_IT!T40+TO_RPI_PPR!T40+TO_RPI_PIR!T40</f>
        <v>1994.09570077386</v>
      </c>
      <c r="U40" s="10">
        <f>TO_RPI_RO!U40+TO_RPI_BKFLOW!U40+TO_RPI_PT!U40+TO_RPI_IT!U40+TO_RPI_PPR!U40+TO_RPI_PIR!U40</f>
        <v>1891.905503009458</v>
      </c>
      <c r="V40" s="10">
        <f>TO_RPI_RO!V40+TO_RPI_BKFLOW!V40+TO_RPI_PT!V40+TO_RPI_IT!V40+TO_RPI_PPR!V40+TO_RPI_PIR!V40</f>
        <v>2525.8956147893377</v>
      </c>
      <c r="W40" s="10">
        <f>TO_RPI_RO!W40+TO_RPI_BKFLOW!W40+TO_RPI_PT!W40+TO_RPI_IT!W40+TO_RPI_PPR!W40+TO_RPI_PIR!W40</f>
        <v>1513.3963886500428</v>
      </c>
      <c r="X40" s="10">
        <f>TO_RPI_RO!X40+TO_RPI_BKFLOW!X40+TO_RPI_PT!X40+TO_RPI_IT!X40+TO_RPI_PPR!X40+TO_RPI_PIR!X40</f>
        <v>919.96130696474631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90.379277730008582</v>
      </c>
      <c r="D41" s="10">
        <f>TO_RPI_RO!D41+TO_RPI_BKFLOW!D41+TO_RPI_PT!D41+TO_RPI_IT!D41+TO_RPI_PPR!D41+TO_RPI_PIR!D41</f>
        <v>116.0552020636285</v>
      </c>
      <c r="E41" s="10">
        <f>TO_RPI_RO!E41+TO_RPI_BKFLOW!E41+TO_RPI_PT!E41+TO_RPI_IT!E41+TO_RPI_PPR!E41+TO_RPI_PIR!E41</f>
        <v>80.108942390369734</v>
      </c>
      <c r="F41" s="10">
        <f>TO_RPI_RO!F41+TO_RPI_BKFLOW!F41+TO_RPI_PT!F41+TO_RPI_IT!F41+TO_RPI_PPR!F41+TO_RPI_PIR!F41</f>
        <v>78.054858125537407</v>
      </c>
      <c r="G41" s="10">
        <f>TO_RPI_RO!G41+TO_RPI_BKFLOW!G41+TO_RPI_PT!G41+TO_RPI_IT!G41+TO_RPI_PPR!G41+TO_RPI_PIR!G41</f>
        <v>90.379277730008596</v>
      </c>
      <c r="H41" s="10">
        <f>TO_RPI_RO!H41+TO_RPI_BKFLOW!H41+TO_RPI_PT!H41+TO_RPI_IT!H41+TO_RPI_PPR!H41+TO_RPI_PIR!H41</f>
        <v>72.919690455717969</v>
      </c>
      <c r="I41" s="10">
        <f>TO_RPI_RO!I41+TO_RPI_BKFLOW!I41+TO_RPI_PT!I41+TO_RPI_IT!I41+TO_RPI_PPR!I41+TO_RPI_PIR!I41</f>
        <v>51.351934651762683</v>
      </c>
      <c r="J41" s="10">
        <f>TO_RPI_RO!J41+TO_RPI_BKFLOW!J41+TO_RPI_PT!J41+TO_RPI_IT!J41+TO_RPI_PPR!J41+TO_RPI_PIR!J41</f>
        <v>45.189595872742899</v>
      </c>
      <c r="K41" s="10">
        <f>TO_RPI_RO!K41+TO_RPI_BKFLOW!K41+TO_RPI_PT!K41+TO_RPI_IT!K41+TO_RPI_PPR!K41+TO_RPI_PIR!K41</f>
        <v>45.18968185726569</v>
      </c>
      <c r="L41" s="10">
        <f>TO_RPI_RO!L41+TO_RPI_BKFLOW!L41+TO_RPI_PT!L41+TO_RPI_IT!L41+TO_RPI_PPR!L41+TO_RPI_PIR!L41</f>
        <v>67.784436801375747</v>
      </c>
      <c r="M41" s="10">
        <f>TO_RPI_RO!M41+TO_RPI_BKFLOW!M41+TO_RPI_PT!M41+TO_RPI_IT!M41+TO_RPI_PPR!M41+TO_RPI_PIR!M41</f>
        <v>69.838607050730857</v>
      </c>
      <c r="N41" s="10">
        <f>TO_RPI_RO!N41+TO_RPI_BKFLOW!N41+TO_RPI_PT!N41+TO_RPI_IT!N41+TO_RPI_PPR!N41+TO_RPI_PIR!N41</f>
        <v>52.378933791917447</v>
      </c>
      <c r="O41" s="10">
        <f>TO_RPI_RO!O41+TO_RPI_BKFLOW!O41+TO_RPI_PT!O41+TO_RPI_IT!O41+TO_RPI_PPR!O41+TO_RPI_PIR!O41</f>
        <v>45.18968185726569</v>
      </c>
      <c r="P41" s="10">
        <f>TO_RPI_RO!P41+TO_RPI_BKFLOW!P41+TO_RPI_PT!P41+TO_RPI_IT!P41+TO_RPI_PPR!P41+TO_RPI_PIR!P41</f>
        <v>27.730008598452272</v>
      </c>
      <c r="Q41" s="10">
        <f>TO_RPI_RO!Q41+TO_RPI_BKFLOW!Q41+TO_RPI_PT!Q41+TO_RPI_IT!Q41+TO_RPI_PPR!Q41+TO_RPI_PIR!Q41</f>
        <v>29.784092863284613</v>
      </c>
      <c r="R41" s="10">
        <f>TO_RPI_RO!R41+TO_RPI_BKFLOW!R41+TO_RPI_PT!R41+TO_RPI_IT!R41+TO_RPI_PPR!R41+TO_RPI_PIR!R41</f>
        <v>36.97334479793637</v>
      </c>
      <c r="S41" s="10">
        <f>TO_RPI_RO!S41+TO_RPI_BKFLOW!S41+TO_RPI_PT!S41+TO_RPI_IT!S41+TO_RPI_PPR!S41+TO_RPI_PIR!S41</f>
        <v>76.000773860705081</v>
      </c>
      <c r="T41" s="10">
        <f>TO_RPI_RO!T41+TO_RPI_BKFLOW!T41+TO_RPI_PT!T41+TO_RPI_IT!T41+TO_RPI_PPR!T41+TO_RPI_PIR!T41</f>
        <v>172.64496990541699</v>
      </c>
      <c r="U41" s="10">
        <f>TO_RPI_RO!U41+TO_RPI_BKFLOW!U41+TO_RPI_PT!U41+TO_RPI_IT!U41+TO_RPI_PPR!U41+TO_RPI_PIR!U41</f>
        <v>290.54883920894241</v>
      </c>
      <c r="V41" s="10">
        <f>TO_RPI_RO!V41+TO_RPI_BKFLOW!V41+TO_RPI_PT!V41+TO_RPI_IT!V41+TO_RPI_PPR!V41+TO_RPI_PIR!V41</f>
        <v>298.35434221840063</v>
      </c>
      <c r="W41" s="10">
        <f>TO_RPI_RO!W41+TO_RPI_BKFLOW!W41+TO_RPI_PT!W41+TO_RPI_IT!W41+TO_RPI_PPR!W41+TO_RPI_PIR!W41</f>
        <v>191.23533963886499</v>
      </c>
      <c r="X41" s="10">
        <f>TO_RPI_RO!X41+TO_RPI_BKFLOW!X41+TO_RPI_PT!X41+TO_RPI_IT!X41+TO_RPI_PPR!X41+TO_RPI_PIR!X41</f>
        <v>50.633447979363694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2129.1678417884782</v>
      </c>
      <c r="D42" s="10">
        <f>TO_RPI_RO!D42+TO_RPI_BKFLOW!D42+TO_RPI_PT!D42+TO_RPI_IT!D42+TO_RPI_PPR!D42+TO_RPI_PIR!D42</f>
        <v>2243.7183147033529</v>
      </c>
      <c r="E42" s="10">
        <f>TO_RPI_RO!E42+TO_RPI_BKFLOW!E42+TO_RPI_PT!E42+TO_RPI_IT!E42+TO_RPI_PPR!E42+TO_RPI_PIR!E42</f>
        <v>2182.7649183147032</v>
      </c>
      <c r="F42" s="10">
        <f>TO_RPI_RO!F42+TO_RPI_BKFLOW!F42+TO_RPI_PT!F42+TO_RPI_IT!F42+TO_RPI_PPR!F42+TO_RPI_PIR!F42</f>
        <v>2635.7122957867577</v>
      </c>
      <c r="G42" s="10">
        <f>TO_RPI_RO!G42+TO_RPI_BKFLOW!G42+TO_RPI_PT!G42+TO_RPI_IT!G42+TO_RPI_PPR!G42+TO_RPI_PIR!G42</f>
        <v>2436.037059329321</v>
      </c>
      <c r="H42" s="10">
        <f>TO_RPI_RO!H42+TO_RPI_BKFLOW!H42+TO_RPI_PT!H42+TO_RPI_IT!H42+TO_RPI_PPR!H42+TO_RPI_PIR!H42</f>
        <v>1709.8500429922615</v>
      </c>
      <c r="I42" s="10">
        <f>TO_RPI_RO!I42+TO_RPI_BKFLOW!I42+TO_RPI_PT!I42+TO_RPI_IT!I42+TO_RPI_PPR!I42+TO_RPI_PIR!I42</f>
        <v>1303.1431642304383</v>
      </c>
      <c r="J42" s="10">
        <f>TO_RPI_RO!J42+TO_RPI_BKFLOW!J42+TO_RPI_PT!J42+TO_RPI_IT!J42+TO_RPI_PPR!J42+TO_RPI_PIR!J42</f>
        <v>1758.1924333619945</v>
      </c>
      <c r="K42" s="10">
        <f>TO_RPI_RO!K42+TO_RPI_BKFLOW!K42+TO_RPI_PT!K42+TO_RPI_IT!K42+TO_RPI_PPR!K42+TO_RPI_PIR!K42</f>
        <v>1901.117798796216</v>
      </c>
      <c r="L42" s="10">
        <f>TO_RPI_RO!L42+TO_RPI_BKFLOW!L42+TO_RPI_PT!L42+TO_RPI_IT!L42+TO_RPI_PPR!L42+TO_RPI_PIR!L42</f>
        <v>1852.775408426483</v>
      </c>
      <c r="M42" s="10">
        <f>TO_RPI_RO!M42+TO_RPI_BKFLOW!M42+TO_RPI_PT!M42+TO_RPI_IT!M42+TO_RPI_PPR!M42+TO_RPI_PIR!M42</f>
        <v>2075.570851246775</v>
      </c>
      <c r="N42" s="10">
        <f>TO_RPI_RO!N42+TO_RPI_BKFLOW!N42+TO_RPI_PT!N42+TO_RPI_IT!N42+TO_RPI_PPR!N42+TO_RPI_PIR!N42</f>
        <v>1933.696388650043</v>
      </c>
      <c r="O42" s="10">
        <f>TO_RPI_RO!O42+TO_RPI_BKFLOW!O42+TO_RPI_PT!O42+TO_RPI_IT!O42+TO_RPI_PPR!O42+TO_RPI_PIR!O42</f>
        <v>1986.242476354256</v>
      </c>
      <c r="P42" s="10">
        <f>TO_RPI_RO!P42+TO_RPI_BKFLOW!P42+TO_RPI_PT!P42+TO_RPI_IT!P42+TO_RPI_PPR!P42+TO_RPI_PIR!P42</f>
        <v>2431.8333619948412</v>
      </c>
      <c r="Q42" s="10">
        <f>TO_RPI_RO!Q42+TO_RPI_BKFLOW!Q42+TO_RPI_PT!Q42+TO_RPI_IT!Q42+TO_RPI_PPR!Q42+TO_RPI_PIR!Q42</f>
        <v>3037.1644024075667</v>
      </c>
      <c r="R42" s="10">
        <f>TO_RPI_RO!R42+TO_RPI_BKFLOW!R42+TO_RPI_PT!R42+TO_RPI_IT!R42+TO_RPI_PPR!R42+TO_RPI_PIR!R42</f>
        <v>2415.0186586414443</v>
      </c>
      <c r="S42" s="10">
        <f>TO_RPI_RO!S42+TO_RPI_BKFLOW!S42+TO_RPI_PT!S42+TO_RPI_IT!S42+TO_RPI_PPR!S42+TO_RPI_PIR!S42</f>
        <v>2581.0643164230437</v>
      </c>
      <c r="T42" s="10">
        <f>TO_RPI_RO!T42+TO_RPI_BKFLOW!T42+TO_RPI_PT!T42+TO_RPI_IT!T42+TO_RPI_PPR!T42+TO_RPI_PIR!T42</f>
        <v>2470.297162510748</v>
      </c>
      <c r="U42" s="10">
        <f>TO_RPI_RO!U42+TO_RPI_BKFLOW!U42+TO_RPI_PT!U42+TO_RPI_IT!U42+TO_RPI_PPR!U42+TO_RPI_PIR!U42</f>
        <v>2831.2888220120381</v>
      </c>
      <c r="V42" s="10">
        <f>TO_RPI_RO!V42+TO_RPI_BKFLOW!V42+TO_RPI_PT!V42+TO_RPI_IT!V42+TO_RPI_PPR!V42+TO_RPI_PIR!V42</f>
        <v>2909.4773860705068</v>
      </c>
      <c r="W42" s="10">
        <f>TO_RPI_RO!W42+TO_RPI_BKFLOW!W42+TO_RPI_PT!W42+TO_RPI_IT!W42+TO_RPI_PPR!W42+TO_RPI_PIR!W42</f>
        <v>2637.2850386930349</v>
      </c>
      <c r="X42" s="10">
        <f>TO_RPI_RO!X42+TO_RPI_BKFLOW!X42+TO_RPI_PT!X42+TO_RPI_IT!X42+TO_RPI_PPR!X42+TO_RPI_PIR!X42</f>
        <v>2712.2169389509891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12719.561478933791</v>
      </c>
      <c r="D43" s="10">
        <f>TO_RPI_RO!D43+TO_RPI_BKFLOW!D43+TO_RPI_PT!D43+TO_RPI_IT!D43+TO_RPI_PPR!D43+TO_RPI_PIR!D43</f>
        <v>13005.474376612214</v>
      </c>
      <c r="E43" s="10">
        <f>TO_RPI_RO!E43+TO_RPI_BKFLOW!E43+TO_RPI_PT!E43+TO_RPI_IT!E43+TO_RPI_PPR!E43+TO_RPI_PIR!E43</f>
        <v>12699.211865864141</v>
      </c>
      <c r="F43" s="10">
        <f>TO_RPI_RO!F43+TO_RPI_BKFLOW!F43+TO_RPI_PT!F43+TO_RPI_IT!F43+TO_RPI_PPR!F43+TO_RPI_PIR!F43</f>
        <v>13240.513069647461</v>
      </c>
      <c r="G43" s="10">
        <f>TO_RPI_RO!G43+TO_RPI_BKFLOW!G43+TO_RPI_PT!G43+TO_RPI_IT!G43+TO_RPI_PPR!G43+TO_RPI_PIR!G43</f>
        <v>12542.519346517631</v>
      </c>
      <c r="H43" s="10">
        <f>TO_RPI_RO!H43+TO_RPI_BKFLOW!H43+TO_RPI_PT!H43+TO_RPI_IT!H43+TO_RPI_PPR!H43+TO_RPI_PIR!H43</f>
        <v>12146.71822871883</v>
      </c>
      <c r="I43" s="10">
        <f>TO_RPI_RO!I43+TO_RPI_BKFLOW!I43+TO_RPI_PT!I43+TO_RPI_IT!I43+TO_RPI_PPR!I43+TO_RPI_PIR!I43</f>
        <v>12881.341358555461</v>
      </c>
      <c r="J43" s="10">
        <f>TO_RPI_RO!J43+TO_RPI_BKFLOW!J43+TO_RPI_PT!J43+TO_RPI_IT!J43+TO_RPI_PPR!J43+TO_RPI_PIR!J43</f>
        <v>13060.418486672401</v>
      </c>
      <c r="K43" s="10">
        <f>TO_RPI_RO!K43+TO_RPI_BKFLOW!K43+TO_RPI_PT!K43+TO_RPI_IT!K43+TO_RPI_PPR!K43+TO_RPI_PIR!K43</f>
        <v>13199.813757523641</v>
      </c>
      <c r="L43" s="10">
        <f>TO_RPI_RO!L43+TO_RPI_BKFLOW!L43+TO_RPI_PT!L43+TO_RPI_IT!L43+TO_RPI_PPR!L43+TO_RPI_PIR!L43</f>
        <v>12554.729148753227</v>
      </c>
      <c r="M43" s="10">
        <f>TO_RPI_RO!M43+TO_RPI_BKFLOW!M43+TO_RPI_PT!M43+TO_RPI_IT!M43+TO_RPI_PPR!M43+TO_RPI_PIR!M43</f>
        <v>12754.15588993981</v>
      </c>
      <c r="N43" s="10">
        <f>TO_RPI_RO!N43+TO_RPI_BKFLOW!N43+TO_RPI_PT!N43+TO_RPI_IT!N43+TO_RPI_PPR!N43+TO_RPI_PIR!N43</f>
        <v>11698.00799656062</v>
      </c>
      <c r="O43" s="10">
        <f>TO_RPI_RO!O43+TO_RPI_BKFLOW!O43+TO_RPI_PT!O43+TO_RPI_IT!O43+TO_RPI_PPR!O43+TO_RPI_PIR!O43</f>
        <v>12793.8377472055</v>
      </c>
      <c r="P43" s="10">
        <f>TO_RPI_RO!P43+TO_RPI_BKFLOW!P43+TO_RPI_PT!P43+TO_RPI_IT!P43+TO_RPI_PPR!P43+TO_RPI_PIR!P43</f>
        <v>11313.3992261393</v>
      </c>
      <c r="Q43" s="10">
        <f>TO_RPI_RO!Q43+TO_RPI_BKFLOW!Q43+TO_RPI_PT!Q43+TO_RPI_IT!Q43+TO_RPI_PPR!Q43+TO_RPI_PIR!Q43</f>
        <v>13602.73714531384</v>
      </c>
      <c r="R43" s="10">
        <f>TO_RPI_RO!R43+TO_RPI_BKFLOW!R43+TO_RPI_PT!R43+TO_RPI_IT!R43+TO_RPI_PPR!R43+TO_RPI_PIR!R43</f>
        <v>13658.69879621668</v>
      </c>
      <c r="S43" s="10">
        <f>TO_RPI_RO!S43+TO_RPI_BKFLOW!S43+TO_RPI_PT!S43+TO_RPI_IT!S43+TO_RPI_PPR!S43+TO_RPI_PIR!S43</f>
        <v>12524.20464316423</v>
      </c>
      <c r="T43" s="10">
        <f>TO_RPI_RO!T43+TO_RPI_BKFLOW!T43+TO_RPI_PT!T43+TO_RPI_IT!T43+TO_RPI_PPR!T43+TO_RPI_PIR!T43</f>
        <v>13067.74436801376</v>
      </c>
      <c r="U43" s="10">
        <f>TO_RPI_RO!U43+TO_RPI_BKFLOW!U43+TO_RPI_PT!U43+TO_RPI_IT!U43+TO_RPI_PPR!U43+TO_RPI_PIR!U43</f>
        <v>13761.05760963027</v>
      </c>
      <c r="V43" s="10">
        <f>TO_RPI_RO!V43+TO_RPI_BKFLOW!V43+TO_RPI_PT!V43+TO_RPI_IT!V43+TO_RPI_PPR!V43+TO_RPI_PIR!V43</f>
        <v>14952.32734307825</v>
      </c>
      <c r="W43" s="10">
        <f>TO_RPI_RO!W43+TO_RPI_BKFLOW!W43+TO_RPI_PT!W43+TO_RPI_IT!W43+TO_RPI_PPR!W43+TO_RPI_PIR!W43</f>
        <v>13153.164746345659</v>
      </c>
      <c r="X43" s="10">
        <f>TO_RPI_RO!X43+TO_RPI_BKFLOW!X43+TO_RPI_PT!X43+TO_RPI_IT!X43+TO_RPI_PPR!X43+TO_RPI_PIR!X43</f>
        <v>14976.05331040413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7653.5779019776437</v>
      </c>
      <c r="D44" s="10">
        <f>TO_RPI_RO!D44+TO_RPI_BKFLOW!D44+TO_RPI_PT!D44+TO_RPI_IT!D44+TO_RPI_PPR!D44+TO_RPI_PIR!D44</f>
        <v>6735.4542562338775</v>
      </c>
      <c r="E44" s="10">
        <f>TO_RPI_RO!E44+TO_RPI_BKFLOW!E44+TO_RPI_PT!E44+TO_RPI_IT!E44+TO_RPI_PPR!E44+TO_RPI_PIR!E44</f>
        <v>7263.7814273430786</v>
      </c>
      <c r="F44" s="10">
        <f>TO_RPI_RO!F44+TO_RPI_BKFLOW!F44+TO_RPI_PT!F44+TO_RPI_IT!F44+TO_RPI_PPR!F44+TO_RPI_PIR!F44</f>
        <v>8339.5432502149615</v>
      </c>
      <c r="G44" s="10">
        <f>TO_RPI_RO!G44+TO_RPI_BKFLOW!G44+TO_RPI_PT!G44+TO_RPI_IT!G44+TO_RPI_PPR!G44+TO_RPI_PIR!G44</f>
        <v>8026.1774720550293</v>
      </c>
      <c r="H44" s="10">
        <f>TO_RPI_RO!H44+TO_RPI_BKFLOW!H44+TO_RPI_PT!H44+TO_RPI_IT!H44+TO_RPI_PPR!H44+TO_RPI_PIR!H44</f>
        <v>7537.9765262252795</v>
      </c>
      <c r="I44" s="10">
        <f>TO_RPI_RO!I44+TO_RPI_BKFLOW!I44+TO_RPI_PT!I44+TO_RPI_IT!I44+TO_RPI_PPR!I44+TO_RPI_PIR!I44</f>
        <v>6839.5910576096303</v>
      </c>
      <c r="J44" s="10">
        <f>TO_RPI_RO!J44+TO_RPI_BKFLOW!J44+TO_RPI_PT!J44+TO_RPI_IT!J44+TO_RPI_PPR!J44+TO_RPI_PIR!J44</f>
        <v>7077.4815993121229</v>
      </c>
      <c r="K44" s="10">
        <f>TO_RPI_RO!K44+TO_RPI_BKFLOW!K44+TO_RPI_PT!K44+TO_RPI_IT!K44+TO_RPI_PPR!K44+TO_RPI_PIR!K44</f>
        <v>6983.8540842648308</v>
      </c>
      <c r="L44" s="10">
        <f>TO_RPI_RO!L44+TO_RPI_BKFLOW!L44+TO_RPI_PT!L44+TO_RPI_IT!L44+TO_RPI_PPR!L44+TO_RPI_PIR!L44</f>
        <v>4801.7578675838349</v>
      </c>
      <c r="M44" s="10">
        <f>TO_RPI_RO!M44+TO_RPI_BKFLOW!M44+TO_RPI_PT!M44+TO_RPI_IT!M44+TO_RPI_PPR!M44+TO_RPI_PIR!M44</f>
        <v>5952.9950988822011</v>
      </c>
      <c r="N44" s="10">
        <f>TO_RPI_RO!N44+TO_RPI_BKFLOW!N44+TO_RPI_PT!N44+TO_RPI_IT!N44+TO_RPI_PPR!N44+TO_RPI_PIR!N44</f>
        <v>6075.2841788478063</v>
      </c>
      <c r="O44" s="10">
        <f>TO_RPI_RO!O44+TO_RPI_BKFLOW!O44+TO_RPI_PT!O44+TO_RPI_IT!O44+TO_RPI_PPR!O44+TO_RPI_PIR!O44</f>
        <v>5300.4680997420455</v>
      </c>
      <c r="P44" s="10">
        <f>TO_RPI_RO!P44+TO_RPI_BKFLOW!P44+TO_RPI_PT!P44+TO_RPI_IT!P44+TO_RPI_PPR!P44+TO_RPI_PIR!P44</f>
        <v>5354.9250214961303</v>
      </c>
      <c r="Q44" s="10">
        <f>TO_RPI_RO!Q44+TO_RPI_BKFLOW!Q44+TO_RPI_PT!Q44+TO_RPI_IT!Q44+TO_RPI_PPR!Q44+TO_RPI_PIR!Q44</f>
        <v>5757.1414445399832</v>
      </c>
      <c r="R44" s="10">
        <f>TO_RPI_RO!R44+TO_RPI_BKFLOW!R44+TO_RPI_PT!R44+TO_RPI_IT!R44+TO_RPI_PPR!R44+TO_RPI_PIR!R44</f>
        <v>5296.6466036113497</v>
      </c>
      <c r="S44" s="10">
        <f>TO_RPI_RO!S44+TO_RPI_BKFLOW!S44+TO_RPI_PT!S44+TO_RPI_IT!S44+TO_RPI_PPR!S44+TO_RPI_PIR!S44</f>
        <v>5429.4448839208935</v>
      </c>
      <c r="T44" s="10">
        <f>TO_RPI_RO!T44+TO_RPI_BKFLOW!T44+TO_RPI_PT!T44+TO_RPI_IT!T44+TO_RPI_PPR!T44+TO_RPI_PIR!T44</f>
        <v>7681.9527944969896</v>
      </c>
      <c r="U44" s="10">
        <f>TO_RPI_RO!U44+TO_RPI_BKFLOW!U44+TO_RPI_PT!U44+TO_RPI_IT!U44+TO_RPI_PPR!U44+TO_RPI_PIR!U44</f>
        <v>7760.1987962166795</v>
      </c>
      <c r="V44" s="10">
        <f>TO_RPI_RO!V44+TO_RPI_BKFLOW!V44+TO_RPI_PT!V44+TO_RPI_IT!V44+TO_RPI_PPR!V44+TO_RPI_PIR!V44</f>
        <v>5777.0134995700773</v>
      </c>
      <c r="W44" s="10">
        <f>TO_RPI_RO!W44+TO_RPI_BKFLOW!W44+TO_RPI_PT!W44+TO_RPI_IT!W44+TO_RPI_PPR!W44+TO_RPI_PIR!W44</f>
        <v>4063.9304385210662</v>
      </c>
      <c r="X44" s="10">
        <f>TO_RPI_RO!X44+TO_RPI_BKFLOW!X44+TO_RPI_PT!X44+TO_RPI_IT!X44+TO_RPI_PPR!X44+TO_RPI_PIR!X44</f>
        <v>3393.2024935511608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204.1081685296646</v>
      </c>
      <c r="D45" s="10">
        <f>TO_RPI_RO!D45+TO_RPI_BKFLOW!D45+TO_RPI_PT!D45+TO_RPI_IT!D45+TO_RPI_PPR!D45+TO_RPI_PIR!D45</f>
        <v>116.6331900257953</v>
      </c>
      <c r="E45" s="10">
        <f>TO_RPI_RO!E45+TO_RPI_BKFLOW!E45+TO_RPI_PT!E45+TO_RPI_IT!E45+TO_RPI_PPR!E45+TO_RPI_PIR!E45</f>
        <v>130.17102321582109</v>
      </c>
      <c r="F45" s="10">
        <f>TO_RPI_RO!F45+TO_RPI_BKFLOW!F45+TO_RPI_PT!F45+TO_RPI_IT!F45+TO_RPI_PPR!F45+TO_RPI_PIR!F45</f>
        <v>120.7987102321582</v>
      </c>
      <c r="G45" s="10">
        <f>TO_RPI_RO!G45+TO_RPI_BKFLOW!G45+TO_RPI_PT!G45+TO_RPI_IT!G45+TO_RPI_PPR!G45+TO_RPI_PIR!G45</f>
        <v>102.0540842648323</v>
      </c>
      <c r="H45" s="10">
        <f>TO_RPI_RO!H45+TO_RPI_BKFLOW!H45+TO_RPI_PT!H45+TO_RPI_IT!H45+TO_RPI_PPR!H45+TO_RPI_PIR!H45</f>
        <v>89.557695614789338</v>
      </c>
      <c r="I45" s="10">
        <f>TO_RPI_RO!I45+TO_RPI_BKFLOW!I45+TO_RPI_PT!I45+TO_RPI_IT!I45+TO_RPI_PPR!I45+TO_RPI_PIR!I45</f>
        <v>87.474892519346511</v>
      </c>
      <c r="J45" s="10">
        <f>TO_RPI_RO!J45+TO_RPI_BKFLOW!J45+TO_RPI_PT!J45+TO_RPI_IT!J45+TO_RPI_PPR!J45+TO_RPI_PIR!J45</f>
        <v>85.392175408426482</v>
      </c>
      <c r="K45" s="10">
        <f>TO_RPI_RO!K45+TO_RPI_BKFLOW!K45+TO_RPI_PT!K45+TO_RPI_IT!K45+TO_RPI_PPR!K45+TO_RPI_PIR!K45</f>
        <v>69.771625107480645</v>
      </c>
      <c r="L45" s="10">
        <f>TO_RPI_RO!L45+TO_RPI_BKFLOW!L45+TO_RPI_PT!L45+TO_RPI_IT!L45+TO_RPI_PPR!L45+TO_RPI_PIR!L45</f>
        <v>143.70885640584694</v>
      </c>
      <c r="M45" s="10">
        <f>TO_RPI_RO!M45+TO_RPI_BKFLOW!M45+TO_RPI_PT!M45+TO_RPI_IT!M45+TO_RPI_PPR!M45+TO_RPI_PIR!M45</f>
        <v>179.11539122957868</v>
      </c>
      <c r="N45" s="10">
        <f>TO_RPI_RO!N45+TO_RPI_BKFLOW!N45+TO_RPI_PT!N45+TO_RPI_IT!N45+TO_RPI_PPR!N45+TO_RPI_PIR!N45</f>
        <v>206.19088564058461</v>
      </c>
      <c r="O45" s="10">
        <f>TO_RPI_RO!O45+TO_RPI_BKFLOW!O45+TO_RPI_PT!O45+TO_RPI_IT!O45+TO_RPI_PPR!O45+TO_RPI_PIR!O45</f>
        <v>108.30232158211523</v>
      </c>
      <c r="P45" s="10">
        <f>TO_RPI_RO!P45+TO_RPI_BKFLOW!P45+TO_RPI_PT!P45+TO_RPI_IT!P45+TO_RPI_PPR!P45+TO_RPI_PIR!P45</f>
        <v>97.888564058469456</v>
      </c>
      <c r="Q45" s="10">
        <f>TO_RPI_RO!Q45+TO_RPI_BKFLOW!Q45+TO_RPI_PT!Q45+TO_RPI_IT!Q45+TO_RPI_PPR!Q45+TO_RPI_PIR!Q45</f>
        <v>124.96423043852106</v>
      </c>
      <c r="R45" s="10">
        <f>TO_RPI_RO!R45+TO_RPI_BKFLOW!R45+TO_RPI_PT!R45+TO_RPI_IT!R45+TO_RPI_PPR!R45+TO_RPI_PIR!R45</f>
        <v>145.79157351676699</v>
      </c>
      <c r="S45" s="10">
        <f>TO_RPI_RO!S45+TO_RPI_BKFLOW!S45+TO_RPI_PT!S45+TO_RPI_IT!S45+TO_RPI_PPR!S45+TO_RPI_PIR!S45</f>
        <v>127.0469475494411</v>
      </c>
      <c r="T45" s="10">
        <f>TO_RPI_RO!T45+TO_RPI_BKFLOW!T45+TO_RPI_PT!T45+TO_RPI_IT!T45+TO_RPI_PPR!T45+TO_RPI_PIR!T45</f>
        <v>103.30369733447981</v>
      </c>
      <c r="U45" s="10">
        <f>TO_RPI_RO!U45+TO_RPI_BKFLOW!U45+TO_RPI_PT!U45+TO_RPI_IT!U45+TO_RPI_PPR!U45+TO_RPI_PIR!U45</f>
        <v>86.850042992261393</v>
      </c>
      <c r="V45" s="10">
        <f>TO_RPI_RO!V45+TO_RPI_BKFLOW!V45+TO_RPI_PT!V45+TO_RPI_IT!V45+TO_RPI_PPR!V45+TO_RPI_PIR!V45</f>
        <v>87.891487532244184</v>
      </c>
      <c r="W45" s="10">
        <f>TO_RPI_RO!W45+TO_RPI_BKFLOW!W45+TO_RPI_PT!W45+TO_RPI_IT!W45+TO_RPI_PPR!W45+TO_RPI_PIR!W45</f>
        <v>91.599312123817697</v>
      </c>
      <c r="X45" s="10">
        <f>TO_RPI_RO!X45+TO_RPI_BKFLOW!X45+TO_RPI_PT!X45+TO_RPI_IT!X45+TO_RPI_PPR!X45+TO_RPI_PIR!X45</f>
        <v>98.704557179707635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9.0283748925193468</v>
      </c>
      <c r="D46" s="10">
        <f>TO_RPI_RO!D46+TO_RPI_BKFLOW!D46+TO_RPI_PT!D46+TO_RPI_IT!D46+TO_RPI_PPR!D46+TO_RPI_PIR!D46</f>
        <v>7.0220980223559746</v>
      </c>
      <c r="E46" s="10">
        <f>TO_RPI_RO!E46+TO_RPI_BKFLOW!E46+TO_RPI_PT!E46+TO_RPI_IT!E46+TO_RPI_PPR!E46+TO_RPI_PIR!E46</f>
        <v>8.0251934651762671</v>
      </c>
      <c r="F46" s="10">
        <f>TO_RPI_RO!F46+TO_RPI_BKFLOW!F46+TO_RPI_PT!F46+TO_RPI_IT!F46+TO_RPI_PPR!F46+TO_RPI_PIR!F46</f>
        <v>8.0251934651762671</v>
      </c>
      <c r="G46" s="10">
        <f>TO_RPI_RO!G46+TO_RPI_BKFLOW!G46+TO_RPI_PT!G46+TO_RPI_IT!G46+TO_RPI_PPR!G46+TO_RPI_PIR!G46</f>
        <v>13.041014617368869</v>
      </c>
      <c r="H46" s="10">
        <f>TO_RPI_RO!H46+TO_RPI_BKFLOW!H46+TO_RPI_PT!H46+TO_RPI_IT!H46+TO_RPI_PPR!H46+TO_RPI_PIR!H46</f>
        <v>15.04729148753224</v>
      </c>
      <c r="I46" s="10">
        <f>TO_RPI_RO!I46+TO_RPI_BKFLOW!I46+TO_RPI_PT!I46+TO_RPI_IT!I46+TO_RPI_PPR!I46+TO_RPI_PIR!I46</f>
        <v>19.059845227858979</v>
      </c>
      <c r="J46" s="10">
        <f>TO_RPI_RO!J46+TO_RPI_BKFLOW!J46+TO_RPI_PT!J46+TO_RPI_IT!J46+TO_RPI_PPR!J46+TO_RPI_PIR!J46</f>
        <v>9.0283748925193485</v>
      </c>
      <c r="K46" s="10">
        <f>TO_RPI_RO!K46+TO_RPI_BKFLOW!K46+TO_RPI_PT!K46+TO_RPI_IT!K46+TO_RPI_PPR!K46+TO_RPI_PIR!K46</f>
        <v>2.00627687016337</v>
      </c>
      <c r="L46" s="10">
        <f>TO_RPI_RO!L46+TO_RPI_BKFLOW!L46+TO_RPI_PT!L46+TO_RPI_IT!L46+TO_RPI_PPR!L46+TO_RPI_PIR!L46</f>
        <v>78.245915735167671</v>
      </c>
      <c r="M46" s="10">
        <f>TO_RPI_RO!M46+TO_RPI_BKFLOW!M46+TO_RPI_PT!M46+TO_RPI_IT!M46+TO_RPI_PPR!M46+TO_RPI_PIR!M46</f>
        <v>13.041014617368873</v>
      </c>
      <c r="N46" s="10">
        <f>TO_RPI_RO!N46+TO_RPI_BKFLOW!N46+TO_RPI_PT!N46+TO_RPI_IT!N46+TO_RPI_PPR!N46+TO_RPI_PIR!N46</f>
        <v>10.031556319862419</v>
      </c>
      <c r="O46" s="10">
        <f>TO_RPI_RO!O46+TO_RPI_BKFLOW!O46+TO_RPI_PT!O46+TO_RPI_IT!O46+TO_RPI_PPR!O46+TO_RPI_PIR!O46</f>
        <v>8.0251934651762671</v>
      </c>
      <c r="P46" s="10">
        <f>TO_RPI_RO!P46+TO_RPI_BKFLOW!P46+TO_RPI_PT!P46+TO_RPI_IT!P46+TO_RPI_PPR!P46+TO_RPI_PIR!P46</f>
        <v>6.0189165950128967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9.604471195184866E-2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619.44686156491821</v>
      </c>
      <c r="D47" s="10">
        <f>TO_RPI_RO!D47+TO_RPI_BKFLOW!D47+TO_RPI_PT!D47+TO_RPI_IT!D47+TO_RPI_PPR!D47+TO_RPI_PIR!D47</f>
        <v>385.64058469475492</v>
      </c>
      <c r="E47" s="10">
        <f>TO_RPI_RO!E47+TO_RPI_BKFLOW!E47+TO_RPI_PT!E47+TO_RPI_IT!E47+TO_RPI_PPR!E47+TO_RPI_PIR!E47</f>
        <v>441.53052450558897</v>
      </c>
      <c r="F47" s="10">
        <f>TO_RPI_RO!F47+TO_RPI_BKFLOW!F47+TO_RPI_PT!F47+TO_RPI_IT!F47+TO_RPI_PPR!F47+TO_RPI_PIR!F47</f>
        <v>310.18916595012888</v>
      </c>
      <c r="G47" s="10">
        <f>TO_RPI_RO!G47+TO_RPI_BKFLOW!G47+TO_RPI_PT!G47+TO_RPI_IT!G47+TO_RPI_PPR!G47+TO_RPI_PIR!G47</f>
        <v>819.71908856405844</v>
      </c>
      <c r="H47" s="10">
        <f>TO_RPI_RO!H47+TO_RPI_BKFLOW!H47+TO_RPI_PT!H47+TO_RPI_IT!H47+TO_RPI_PPR!H47+TO_RPI_PIR!H47</f>
        <v>1002.292949269131</v>
      </c>
      <c r="I47" s="10">
        <f>TO_RPI_RO!I47+TO_RPI_BKFLOW!I47+TO_RPI_PT!I47+TO_RPI_IT!I47+TO_RPI_PPR!I47+TO_RPI_PIR!I47</f>
        <v>1309.687618228719</v>
      </c>
      <c r="J47" s="10">
        <f>TO_RPI_RO!J47+TO_RPI_BKFLOW!J47+TO_RPI_PT!J47+TO_RPI_IT!J47+TO_RPI_PPR!J47+TO_RPI_PIR!J47</f>
        <v>1327.3860705073089</v>
      </c>
      <c r="K47" s="10">
        <f>TO_RPI_RO!K47+TO_RPI_BKFLOW!K47+TO_RPI_PT!K47+TO_RPI_IT!K47+TO_RPI_PPR!K47+TO_RPI_PIR!K47</f>
        <v>1210.9486672398971</v>
      </c>
      <c r="L47" s="10">
        <f>TO_RPI_RO!L47+TO_RPI_BKFLOW!L47+TO_RPI_PT!L47+TO_RPI_IT!L47+TO_RPI_PPR!L47+TO_RPI_PIR!L47</f>
        <v>1250.0716251074809</v>
      </c>
      <c r="M47" s="10">
        <f>TO_RPI_RO!M47+TO_RPI_BKFLOW!M47+TO_RPI_PT!M47+TO_RPI_IT!M47+TO_RPI_PPR!M47+TO_RPI_PIR!M47</f>
        <v>1205.359673258813</v>
      </c>
      <c r="N47" s="10">
        <f>TO_RPI_RO!N47+TO_RPI_BKFLOW!N47+TO_RPI_PT!N47+TO_RPI_IT!N47+TO_RPI_PPR!N47+TO_RPI_PIR!N47</f>
        <v>1105.689337919174</v>
      </c>
      <c r="O47" s="10">
        <f>TO_RPI_RO!O47+TO_RPI_BKFLOW!O47+TO_RPI_PT!O47+TO_RPI_IT!O47+TO_RPI_PPR!O47+TO_RPI_PIR!O47</f>
        <v>1024.6489251934649</v>
      </c>
      <c r="P47" s="10">
        <f>TO_RPI_RO!P47+TO_RPI_BKFLOW!P47+TO_RPI_PT!P47+TO_RPI_IT!P47+TO_RPI_PPR!P47+TO_RPI_PIR!P47</f>
        <v>883.99251934651761</v>
      </c>
      <c r="Q47" s="10">
        <f>TO_RPI_RO!Q47+TO_RPI_BKFLOW!Q47+TO_RPI_PT!Q47+TO_RPI_IT!Q47+TO_RPI_PPR!Q47+TO_RPI_PIR!Q47</f>
        <v>1025.5803955288052</v>
      </c>
      <c r="R47" s="10">
        <f>TO_RPI_RO!R47+TO_RPI_BKFLOW!R47+TO_RPI_PT!R47+TO_RPI_IT!R47+TO_RPI_PPR!R47+TO_RPI_PIR!R47</f>
        <v>1033.0324161650899</v>
      </c>
      <c r="S47" s="10">
        <f>TO_RPI_RO!S47+TO_RPI_BKFLOW!S47+TO_RPI_PT!S47+TO_RPI_IT!S47+TO_RPI_PPR!S47+TO_RPI_PIR!S47</f>
        <v>1186.7297506448838</v>
      </c>
      <c r="T47" s="10">
        <f>TO_RPI_RO!T47+TO_RPI_BKFLOW!T47+TO_RPI_PT!T47+TO_RPI_IT!T47+TO_RPI_PPR!T47+TO_RPI_PIR!T47</f>
        <v>368.40782459157344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137.49501289767841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206.36285468615651</v>
      </c>
      <c r="D48" s="10">
        <f>TO_RPI_RO!D48+TO_RPI_BKFLOW!D48+TO_RPI_PT!D48+TO_RPI_IT!D48+TO_RPI_PPR!D48+TO_RPI_PIR!D48</f>
        <v>237.69939810834049</v>
      </c>
      <c r="E48" s="10">
        <f>TO_RPI_RO!E48+TO_RPI_BKFLOW!E48+TO_RPI_PT!E48+TO_RPI_IT!E48+TO_RPI_PPR!E48+TO_RPI_PIR!E48</f>
        <v>263.68589853826307</v>
      </c>
      <c r="F48" s="10">
        <f>TO_RPI_RO!F48+TO_RPI_BKFLOW!F48+TO_RPI_PT!F48+TO_RPI_IT!F48+TO_RPI_PPR!F48+TO_RPI_PIR!F48</f>
        <v>272.0932072226999</v>
      </c>
      <c r="G48" s="10">
        <f>TO_RPI_RO!G48+TO_RPI_BKFLOW!G48+TO_RPI_PT!G48+TO_RPI_IT!G48+TO_RPI_PPR!G48+TO_RPI_PIR!G48</f>
        <v>235.4065348237317</v>
      </c>
      <c r="H48" s="10">
        <f>TO_RPI_RO!H48+TO_RPI_BKFLOW!H48+TO_RPI_PT!H48+TO_RPI_IT!H48+TO_RPI_PPR!H48+TO_RPI_PIR!H48</f>
        <v>179.61212381771281</v>
      </c>
      <c r="I48" s="10">
        <f>TO_RPI_RO!I48+TO_RPI_BKFLOW!I48+TO_RPI_PT!I48+TO_RPI_IT!I48+TO_RPI_PPR!I48+TO_RPI_PIR!I48</f>
        <v>228.52777300085981</v>
      </c>
      <c r="J48" s="10">
        <f>TO_RPI_RO!J48+TO_RPI_BKFLOW!J48+TO_RPI_PT!J48+TO_RPI_IT!J48+TO_RPI_PPR!J48+TO_RPI_PIR!J48</f>
        <v>214.0059329320722</v>
      </c>
      <c r="K48" s="10">
        <f>TO_RPI_RO!K48+TO_RPI_BKFLOW!K48+TO_RPI_PT!K48+TO_RPI_IT!K48+TO_RPI_PPR!K48+TO_RPI_PIR!K48</f>
        <v>243.8139294926913</v>
      </c>
      <c r="L48" s="10">
        <f>TO_RPI_RO!L48+TO_RPI_BKFLOW!L48+TO_RPI_PT!L48+TO_RPI_IT!L48+TO_RPI_PPR!L48+TO_RPI_PIR!L48</f>
        <v>254.51418744625971</v>
      </c>
      <c r="M48" s="10">
        <f>TO_RPI_RO!M48+TO_RPI_BKFLOW!M48+TO_RPI_PT!M48+TO_RPI_IT!M48+TO_RPI_PPR!M48+TO_RPI_PIR!M48</f>
        <v>256.04282029234741</v>
      </c>
      <c r="N48" s="10">
        <f>TO_RPI_RO!N48+TO_RPI_BKFLOW!N48+TO_RPI_PT!N48+TO_RPI_IT!N48+TO_RPI_PPR!N48+TO_RPI_PIR!N48</f>
        <v>184.962252794497</v>
      </c>
      <c r="O48" s="10">
        <f>TO_RPI_RO!O48+TO_RPI_BKFLOW!O48+TO_RPI_PT!O48+TO_RPI_IT!O48+TO_RPI_PPR!O48+TO_RPI_PIR!O48</f>
        <v>252.2212381771281</v>
      </c>
      <c r="P48" s="10">
        <f>TO_RPI_RO!P48+TO_RPI_BKFLOW!P48+TO_RPI_PT!P48+TO_RPI_IT!P48+TO_RPI_PPR!P48+TO_RPI_PIR!P48</f>
        <v>237.69939810834049</v>
      </c>
      <c r="Q48" s="10">
        <f>TO_RPI_RO!Q48+TO_RPI_BKFLOW!Q48+TO_RPI_PT!Q48+TO_RPI_IT!Q48+TO_RPI_PPR!Q48+TO_RPI_PIR!Q48</f>
        <v>252.2212381771281</v>
      </c>
      <c r="R48" s="10">
        <f>TO_RPI_RO!R48+TO_RPI_BKFLOW!R48+TO_RPI_PT!R48+TO_RPI_IT!R48+TO_RPI_PPR!R48+TO_RPI_PIR!R48</f>
        <v>255.27850386930351</v>
      </c>
      <c r="S48" s="10">
        <f>TO_RPI_RO!S48+TO_RPI_BKFLOW!S48+TO_RPI_PT!S48+TO_RPI_IT!S48+TO_RPI_PPR!S48+TO_RPI_PIR!S48</f>
        <v>240.75666380051589</v>
      </c>
      <c r="T48" s="10">
        <f>TO_RPI_RO!T48+TO_RPI_BKFLOW!T48+TO_RPI_PT!T48+TO_RPI_IT!T48+TO_RPI_PPR!T48+TO_RPI_PIR!T48</f>
        <v>232.88426483233019</v>
      </c>
      <c r="U48" s="10">
        <f>TO_RPI_RO!U48+TO_RPI_BKFLOW!U48+TO_RPI_PT!U48+TO_RPI_IT!U48+TO_RPI_PPR!U48+TO_RPI_PIR!U48</f>
        <v>305.8755803955288</v>
      </c>
      <c r="V48" s="10">
        <f>TO_RPI_RO!V48+TO_RPI_BKFLOW!V48+TO_RPI_PT!V48+TO_RPI_IT!V48+TO_RPI_PPR!V48+TO_RPI_PIR!V48</f>
        <v>799.9235597592434</v>
      </c>
      <c r="W48" s="10">
        <f>TO_RPI_RO!W48+TO_RPI_BKFLOW!W48+TO_RPI_PT!W48+TO_RPI_IT!W48+TO_RPI_PPR!W48+TO_RPI_PIR!W48</f>
        <v>640.71607910576097</v>
      </c>
      <c r="X48" s="10">
        <f>TO_RPI_RO!X48+TO_RPI_BKFLOW!X48+TO_RPI_PT!X48+TO_RPI_IT!X48+TO_RPI_PPR!X48+TO_RPI_PIR!X48</f>
        <v>801.55485812553741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5172.4466895958722</v>
      </c>
      <c r="D50" s="10">
        <f>TO_RPI_RO!D50+TO_RPI_BKFLOW!D50+TO_RPI_PT!D50+TO_RPI_IT!D50+TO_RPI_PPR!D50+TO_RPI_PIR!D50</f>
        <v>7912.4868443680116</v>
      </c>
      <c r="E50" s="10">
        <f>TO_RPI_RO!E50+TO_RPI_BKFLOW!E50+TO_RPI_PT!E50+TO_RPI_IT!E50+TO_RPI_PPR!E50+TO_RPI_PIR!E50</f>
        <v>13110.728976784179</v>
      </c>
      <c r="F50" s="10">
        <f>TO_RPI_RO!F50+TO_RPI_BKFLOW!F50+TO_RPI_PT!F50+TO_RPI_IT!F50+TO_RPI_PPR!F50+TO_RPI_PIR!F50</f>
        <v>10702.20696474634</v>
      </c>
      <c r="G50" s="10">
        <f>TO_RPI_RO!G50+TO_RPI_BKFLOW!G50+TO_RPI_PT!G50+TO_RPI_IT!G50+TO_RPI_PPR!G50+TO_RPI_PIR!G50</f>
        <v>9411.4837489251931</v>
      </c>
      <c r="H50" s="10">
        <f>TO_RPI_RO!H50+TO_RPI_BKFLOW!H50+TO_RPI_PT!H50+TO_RPI_IT!H50+TO_RPI_PPR!H50+TO_RPI_PIR!H50</f>
        <v>6043.7565778159924</v>
      </c>
      <c r="I50" s="10">
        <f>TO_RPI_RO!I50+TO_RPI_BKFLOW!I50+TO_RPI_PT!I50+TO_RPI_IT!I50+TO_RPI_PPR!I50+TO_RPI_PIR!I50</f>
        <v>5303.3343078245907</v>
      </c>
      <c r="J50" s="10">
        <f>TO_RPI_RO!J50+TO_RPI_BKFLOW!J50+TO_RPI_PT!J50+TO_RPI_IT!J50+TO_RPI_PPR!J50+TO_RPI_PIR!J50</f>
        <v>6498.5191745485818</v>
      </c>
      <c r="K50" s="10">
        <f>TO_RPI_RO!K50+TO_RPI_BKFLOW!K50+TO_RPI_PT!K50+TO_RPI_IT!K50+TO_RPI_PPR!K50+TO_RPI_PIR!K50</f>
        <v>6327.5055030094572</v>
      </c>
      <c r="L50" s="10">
        <f>TO_RPI_RO!L50+TO_RPI_BKFLOW!L50+TO_RPI_PT!L50+TO_RPI_IT!L50+TO_RPI_PPR!L50+TO_RPI_PIR!L50</f>
        <v>7067.927773000858</v>
      </c>
      <c r="M50" s="10">
        <f>TO_RPI_RO!M50+TO_RPI_BKFLOW!M50+TO_RPI_PT!M50+TO_RPI_IT!M50+TO_RPI_PPR!M50+TO_RPI_PIR!M50</f>
        <v>6362.8546861564919</v>
      </c>
      <c r="N50" s="10">
        <f>TO_RPI_RO!N50+TO_RPI_BKFLOW!N50+TO_RPI_PT!N50+TO_RPI_IT!N50+TO_RPI_PPR!N50+TO_RPI_PIR!N50</f>
        <v>6595.0128976784181</v>
      </c>
      <c r="O50" s="10">
        <f>TO_RPI_RO!O50+TO_RPI_BKFLOW!O50+TO_RPI_PT!O50+TO_RPI_IT!O50+TO_RPI_PPR!O50+TO_RPI_PIR!O50</f>
        <v>6862.5202923473771</v>
      </c>
      <c r="P50" s="10">
        <f>TO_RPI_RO!P50+TO_RPI_BKFLOW!P50+TO_RPI_PT!P50+TO_RPI_IT!P50+TO_RPI_PPR!P50+TO_RPI_PIR!P50</f>
        <v>6622.7190025795353</v>
      </c>
      <c r="Q50" s="10">
        <f>TO_RPI_RO!Q50+TO_RPI_BKFLOW!Q50+TO_RPI_PT!Q50+TO_RPI_IT!Q50+TO_RPI_PPR!Q50+TO_RPI_PIR!Q50</f>
        <v>5873.6981943250212</v>
      </c>
      <c r="R50" s="10">
        <f>TO_RPI_RO!R50+TO_RPI_BKFLOW!R50+TO_RPI_PT!R50+TO_RPI_IT!R50+TO_RPI_PPR!R50+TO_RPI_PIR!R50</f>
        <v>6091.525709372313</v>
      </c>
      <c r="S50" s="10">
        <f>TO_RPI_RO!S50+TO_RPI_BKFLOW!S50+TO_RPI_PT!S50+TO_RPI_IT!S50+TO_RPI_PPR!S50+TO_RPI_PIR!S50</f>
        <v>5440.9096302665521</v>
      </c>
      <c r="T50" s="10">
        <f>TO_RPI_RO!T50+TO_RPI_BKFLOW!T50+TO_RPI_PT!T50+TO_RPI_IT!T50+TO_RPI_PPR!T50+TO_RPI_PIR!T50</f>
        <v>5119.1362854686158</v>
      </c>
      <c r="U50" s="10">
        <f>TO_RPI_RO!U50+TO_RPI_BKFLOW!U50+TO_RPI_PT!U50+TO_RPI_IT!U50+TO_RPI_PPR!U50+TO_RPI_PIR!U50</f>
        <v>3811.407308684436</v>
      </c>
      <c r="V50" s="10">
        <f>TO_RPI_RO!V50+TO_RPI_BKFLOW!V50+TO_RPI_PT!V50+TO_RPI_IT!V50+TO_RPI_PPR!V50+TO_RPI_PIR!V50</f>
        <v>4989.3952708512461</v>
      </c>
      <c r="W50" s="10">
        <f>TO_RPI_RO!W50+TO_RPI_BKFLOW!W50+TO_RPI_PT!W50+TO_RPI_IT!W50+TO_RPI_PPR!W50+TO_RPI_PIR!W50</f>
        <v>4313.3290627687011</v>
      </c>
      <c r="X50" s="10">
        <f>TO_RPI_RO!X50+TO_RPI_BKFLOW!X50+TO_RPI_PT!X50+TO_RPI_IT!X50+TO_RPI_PPR!X50+TO_RPI_PIR!X50</f>
        <v>5700.184780739467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38395.234995700768</v>
      </c>
      <c r="D2" s="31">
        <f t="shared" si="0"/>
        <v>40094.819260533099</v>
      </c>
      <c r="E2" s="31">
        <f t="shared" si="0"/>
        <v>45968.732846087703</v>
      </c>
      <c r="F2" s="31">
        <f t="shared" si="0"/>
        <v>45521.457953568344</v>
      </c>
      <c r="G2" s="31">
        <f t="shared" si="0"/>
        <v>43423.067669819444</v>
      </c>
      <c r="H2" s="31">
        <f t="shared" si="0"/>
        <v>37283.579449699049</v>
      </c>
      <c r="I2" s="31">
        <f t="shared" si="0"/>
        <v>36820.994496990541</v>
      </c>
      <c r="J2" s="31">
        <f t="shared" si="0"/>
        <v>38595.449957007739</v>
      </c>
      <c r="K2" s="31">
        <f t="shared" si="0"/>
        <v>38009.460791057601</v>
      </c>
      <c r="L2" s="31">
        <f t="shared" si="0"/>
        <v>34741.014531384353</v>
      </c>
      <c r="M2" s="31">
        <f t="shared" si="0"/>
        <v>35252.173516766969</v>
      </c>
      <c r="N2" s="31">
        <f t="shared" si="0"/>
        <v>32860.37540842648</v>
      </c>
      <c r="O2" s="31">
        <f t="shared" si="0"/>
        <v>34978.704385210658</v>
      </c>
      <c r="P2" s="31">
        <f t="shared" si="0"/>
        <v>32298.960963026657</v>
      </c>
      <c r="Q2" s="31">
        <f t="shared" si="0"/>
        <v>35507.712123817706</v>
      </c>
      <c r="R2" s="31">
        <f t="shared" si="0"/>
        <v>35465.926311263975</v>
      </c>
      <c r="S2" s="31">
        <f t="shared" si="0"/>
        <v>33911.947033533957</v>
      </c>
      <c r="T2" s="31">
        <f t="shared" si="0"/>
        <v>35555.561994840929</v>
      </c>
      <c r="U2" s="31">
        <f t="shared" si="0"/>
        <v>34385.846259673257</v>
      </c>
      <c r="V2" s="31">
        <f t="shared" si="0"/>
        <v>35434.168959587281</v>
      </c>
      <c r="W2" s="31">
        <f t="shared" si="0"/>
        <v>28057.61143594153</v>
      </c>
      <c r="X2" s="31">
        <f t="shared" ref="X2" si="1">SUM(X3,X17,X22,X25,X26,X51,X52,X71,X74,X75,X76)</f>
        <v>31259.219432502152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38395.234995700768</v>
      </c>
      <c r="D26" s="37">
        <f t="shared" si="14"/>
        <v>40094.819260533099</v>
      </c>
      <c r="E26" s="37">
        <f t="shared" si="14"/>
        <v>45968.732846087703</v>
      </c>
      <c r="F26" s="37">
        <f t="shared" si="14"/>
        <v>45521.457953568344</v>
      </c>
      <c r="G26" s="37">
        <f t="shared" si="14"/>
        <v>43423.067669819444</v>
      </c>
      <c r="H26" s="37">
        <f t="shared" si="14"/>
        <v>37283.579449699049</v>
      </c>
      <c r="I26" s="37">
        <f t="shared" si="14"/>
        <v>36820.994496990541</v>
      </c>
      <c r="J26" s="37">
        <f t="shared" si="14"/>
        <v>38595.449957007739</v>
      </c>
      <c r="K26" s="37">
        <f t="shared" si="14"/>
        <v>38009.460791057601</v>
      </c>
      <c r="L26" s="37">
        <f t="shared" si="14"/>
        <v>34741.014531384353</v>
      </c>
      <c r="M26" s="37">
        <f t="shared" si="14"/>
        <v>35252.173516766969</v>
      </c>
      <c r="N26" s="37">
        <f t="shared" si="14"/>
        <v>32860.37540842648</v>
      </c>
      <c r="O26" s="37">
        <f t="shared" si="14"/>
        <v>34978.704385210658</v>
      </c>
      <c r="P26" s="37">
        <f t="shared" si="14"/>
        <v>32298.960963026657</v>
      </c>
      <c r="Q26" s="37">
        <f t="shared" si="14"/>
        <v>35507.712123817706</v>
      </c>
      <c r="R26" s="37">
        <f t="shared" si="14"/>
        <v>35465.926311263975</v>
      </c>
      <c r="S26" s="37">
        <f t="shared" si="14"/>
        <v>33911.947033533957</v>
      </c>
      <c r="T26" s="37">
        <f t="shared" si="14"/>
        <v>35555.561994840929</v>
      </c>
      <c r="U26" s="37">
        <f t="shared" si="14"/>
        <v>34385.846259673257</v>
      </c>
      <c r="V26" s="37">
        <f t="shared" si="14"/>
        <v>35434.168959587281</v>
      </c>
      <c r="W26" s="37">
        <f t="shared" si="14"/>
        <v>28057.61143594153</v>
      </c>
      <c r="X26" s="37">
        <f t="shared" ref="X26" si="15">SUM(X27,X33)</f>
        <v>31259.219432502152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38395.234995700768</v>
      </c>
      <c r="D33" s="29">
        <f t="shared" si="18"/>
        <v>40094.819260533099</v>
      </c>
      <c r="E33" s="29">
        <f t="shared" si="18"/>
        <v>45968.732846087703</v>
      </c>
      <c r="F33" s="29">
        <f t="shared" si="18"/>
        <v>45521.457953568344</v>
      </c>
      <c r="G33" s="29">
        <f t="shared" si="18"/>
        <v>43423.067669819444</v>
      </c>
      <c r="H33" s="29">
        <f t="shared" si="18"/>
        <v>37283.579449699049</v>
      </c>
      <c r="I33" s="29">
        <f t="shared" si="18"/>
        <v>36820.994496990541</v>
      </c>
      <c r="J33" s="29">
        <f t="shared" si="18"/>
        <v>38595.449957007739</v>
      </c>
      <c r="K33" s="29">
        <f t="shared" si="18"/>
        <v>38009.460791057601</v>
      </c>
      <c r="L33" s="29">
        <f t="shared" si="18"/>
        <v>34741.014531384353</v>
      </c>
      <c r="M33" s="29">
        <f t="shared" si="18"/>
        <v>35252.173516766969</v>
      </c>
      <c r="N33" s="29">
        <f t="shared" si="18"/>
        <v>32860.37540842648</v>
      </c>
      <c r="O33" s="29">
        <f t="shared" si="18"/>
        <v>34978.704385210658</v>
      </c>
      <c r="P33" s="29">
        <f t="shared" si="18"/>
        <v>32298.960963026657</v>
      </c>
      <c r="Q33" s="29">
        <f t="shared" si="18"/>
        <v>35507.712123817706</v>
      </c>
      <c r="R33" s="29">
        <f t="shared" si="18"/>
        <v>35465.926311263975</v>
      </c>
      <c r="S33" s="29">
        <f t="shared" si="18"/>
        <v>33911.947033533957</v>
      </c>
      <c r="T33" s="29">
        <f t="shared" si="18"/>
        <v>35555.561994840929</v>
      </c>
      <c r="U33" s="29">
        <f t="shared" si="18"/>
        <v>34385.846259673257</v>
      </c>
      <c r="V33" s="29">
        <f t="shared" si="18"/>
        <v>35434.168959587281</v>
      </c>
      <c r="W33" s="29">
        <f t="shared" si="18"/>
        <v>28057.61143594153</v>
      </c>
      <c r="X33" s="29">
        <f t="shared" ref="X33" si="19">SUM(X34:X50)</f>
        <v>31259.219432502152</v>
      </c>
    </row>
    <row r="34" spans="1:24" ht="11.25" customHeight="1" x14ac:dyDescent="0.2">
      <c r="A34" s="41" t="s">
        <v>55</v>
      </c>
      <c r="B34" s="9" t="s">
        <v>56</v>
      </c>
      <c r="C34" s="10">
        <v>913.90799656061904</v>
      </c>
      <c r="D34" s="10">
        <v>932.82459157351673</v>
      </c>
      <c r="E34" s="10">
        <v>965.92863284608768</v>
      </c>
      <c r="F34" s="10">
        <v>969.47549441100591</v>
      </c>
      <c r="G34" s="10">
        <v>943.46517626827165</v>
      </c>
      <c r="H34" s="10">
        <v>980.11607910576095</v>
      </c>
      <c r="I34" s="10">
        <v>1000.2149613069651</v>
      </c>
      <c r="J34" s="10">
        <v>1017.949269131556</v>
      </c>
      <c r="K34" s="10">
        <v>1029.7721410146171</v>
      </c>
      <c r="L34" s="10">
        <v>955.28804815133265</v>
      </c>
      <c r="M34" s="10">
        <v>983.66294067067918</v>
      </c>
      <c r="N34" s="10">
        <v>900.90283748925185</v>
      </c>
      <c r="O34" s="10">
        <v>969.47549441100591</v>
      </c>
      <c r="P34" s="10">
        <v>866.61650902837482</v>
      </c>
      <c r="Q34" s="10">
        <v>968.29320722269983</v>
      </c>
      <c r="R34" s="10">
        <v>964.74634565778149</v>
      </c>
      <c r="S34" s="10">
        <v>1016.76698194325</v>
      </c>
      <c r="T34" s="10">
        <v>1083.093293207223</v>
      </c>
      <c r="U34" s="10">
        <v>974.55932932072221</v>
      </c>
      <c r="V34" s="10">
        <v>809.27558039552878</v>
      </c>
      <c r="W34" s="10">
        <v>589.7248495270851</v>
      </c>
      <c r="X34" s="10">
        <v>721.3134135855546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839.4</v>
      </c>
      <c r="D36" s="10">
        <v>710.85313843508163</v>
      </c>
      <c r="E36" s="10">
        <v>720.7413585554599</v>
      </c>
      <c r="F36" s="10">
        <v>688.87936371453134</v>
      </c>
      <c r="G36" s="10">
        <v>561.43112639724848</v>
      </c>
      <c r="H36" s="10">
        <v>507.59527085124671</v>
      </c>
      <c r="I36" s="10">
        <v>442.77248495270851</v>
      </c>
      <c r="J36" s="10">
        <v>509.79269131556322</v>
      </c>
      <c r="K36" s="10">
        <v>575.71418744625964</v>
      </c>
      <c r="L36" s="10">
        <v>508.69398108340488</v>
      </c>
      <c r="M36" s="10">
        <v>568.02330180567492</v>
      </c>
      <c r="N36" s="10">
        <v>626.25391229578668</v>
      </c>
      <c r="O36" s="10">
        <v>637.24084264832322</v>
      </c>
      <c r="P36" s="10">
        <v>632.84608770421323</v>
      </c>
      <c r="Q36" s="10">
        <v>776.774634565778</v>
      </c>
      <c r="R36" s="10">
        <v>737.22175408426472</v>
      </c>
      <c r="S36" s="10">
        <v>765.78770421324168</v>
      </c>
      <c r="T36" s="10">
        <v>811.27351676698197</v>
      </c>
      <c r="U36" s="10">
        <v>910.70507308684432</v>
      </c>
      <c r="V36" s="10">
        <v>1174.610662080825</v>
      </c>
      <c r="W36" s="10">
        <v>1170.863628546861</v>
      </c>
      <c r="X36" s="10">
        <v>1198.0904557179711</v>
      </c>
    </row>
    <row r="37" spans="1:24" ht="11.25" customHeight="1" x14ac:dyDescent="0.2">
      <c r="A37" s="41" t="s">
        <v>61</v>
      </c>
      <c r="B37" s="9" t="s">
        <v>62</v>
      </c>
      <c r="C37" s="10">
        <v>5581.4464316423046</v>
      </c>
      <c r="D37" s="10">
        <v>5772.7142734307818</v>
      </c>
      <c r="E37" s="10">
        <v>6069.0742046431633</v>
      </c>
      <c r="F37" s="10">
        <v>6163.6571797076522</v>
      </c>
      <c r="G37" s="10">
        <v>6083.7871023215821</v>
      </c>
      <c r="H37" s="10">
        <v>5313.4613929492689</v>
      </c>
      <c r="I37" s="10">
        <v>5629.7888220120376</v>
      </c>
      <c r="J37" s="10">
        <v>5297.6975064488388</v>
      </c>
      <c r="K37" s="10">
        <v>4558.8993981083404</v>
      </c>
      <c r="L37" s="10">
        <v>4824.7826311263971</v>
      </c>
      <c r="M37" s="10">
        <v>5039.1707652622517</v>
      </c>
      <c r="N37" s="10">
        <v>3974.5867583834911</v>
      </c>
      <c r="O37" s="10">
        <v>4731.2505588993981</v>
      </c>
      <c r="P37" s="10">
        <v>4405.4648323301799</v>
      </c>
      <c r="Q37" s="10">
        <v>4797.4586414445403</v>
      </c>
      <c r="R37" s="10">
        <v>5155.8230438521068</v>
      </c>
      <c r="S37" s="10">
        <v>5041.2725709372307</v>
      </c>
      <c r="T37" s="10">
        <v>4842.9636285468614</v>
      </c>
      <c r="U37" s="10">
        <v>4217.2447119518483</v>
      </c>
      <c r="V37" s="10">
        <v>4469.0455717970763</v>
      </c>
      <c r="W37" s="10">
        <v>3291.1806534823731</v>
      </c>
      <c r="X37" s="10">
        <v>3432.7527085124671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2290.2932932072231</v>
      </c>
      <c r="D40" s="10">
        <v>1964.722441960447</v>
      </c>
      <c r="E40" s="10">
        <v>2122.8862424763538</v>
      </c>
      <c r="F40" s="10">
        <v>2103.372484952708</v>
      </c>
      <c r="G40" s="10">
        <v>2200.9410146173691</v>
      </c>
      <c r="H40" s="10">
        <v>1723.368701633706</v>
      </c>
      <c r="I40" s="10">
        <v>1791.1531384350819</v>
      </c>
      <c r="J40" s="10">
        <v>1798.342390369733</v>
      </c>
      <c r="K40" s="10">
        <v>1928.776182287188</v>
      </c>
      <c r="L40" s="10">
        <v>1887.694668959587</v>
      </c>
      <c r="M40" s="10">
        <v>1822.991315563198</v>
      </c>
      <c r="N40" s="10">
        <v>1538.501977644024</v>
      </c>
      <c r="O40" s="10">
        <v>1868.180911435941</v>
      </c>
      <c r="P40" s="10">
        <v>1537.474892519346</v>
      </c>
      <c r="Q40" s="10">
        <v>1711.044196044712</v>
      </c>
      <c r="R40" s="10">
        <v>1731.584952708512</v>
      </c>
      <c r="S40" s="10">
        <v>1711.044196044712</v>
      </c>
      <c r="T40" s="10">
        <v>1994.09570077386</v>
      </c>
      <c r="U40" s="10">
        <v>1891.905503009458</v>
      </c>
      <c r="V40" s="10">
        <v>2254.7577815993118</v>
      </c>
      <c r="W40" s="10">
        <v>874.14230438521054</v>
      </c>
      <c r="X40" s="10">
        <v>750.0623387790198</v>
      </c>
    </row>
    <row r="41" spans="1:24" ht="11.25" customHeight="1" x14ac:dyDescent="0.2">
      <c r="A41" s="41" t="s">
        <v>69</v>
      </c>
      <c r="B41" s="9" t="s">
        <v>70</v>
      </c>
      <c r="C41" s="10">
        <v>89.35227858985381</v>
      </c>
      <c r="D41" s="10">
        <v>116.0552020636285</v>
      </c>
      <c r="E41" s="10">
        <v>80.108942390369734</v>
      </c>
      <c r="F41" s="10">
        <v>63.676354256233878</v>
      </c>
      <c r="G41" s="10">
        <v>80.108942390369734</v>
      </c>
      <c r="H41" s="10">
        <v>66.757437661220976</v>
      </c>
      <c r="I41" s="10">
        <v>43.135597592433363</v>
      </c>
      <c r="J41" s="10">
        <v>32.865176268271711</v>
      </c>
      <c r="K41" s="10">
        <v>31.838177128116939</v>
      </c>
      <c r="L41" s="10">
        <v>67.784436801375747</v>
      </c>
      <c r="M41" s="10">
        <v>45.18968185726569</v>
      </c>
      <c r="N41" s="10">
        <v>36.97334479793637</v>
      </c>
      <c r="O41" s="10">
        <v>35.946345657781599</v>
      </c>
      <c r="P41" s="10">
        <v>26.703009458297501</v>
      </c>
      <c r="Q41" s="10">
        <v>20.540756663800519</v>
      </c>
      <c r="R41" s="10">
        <v>28.757007738607051</v>
      </c>
      <c r="S41" s="10">
        <v>21.56775580395529</v>
      </c>
      <c r="T41" s="10">
        <v>31.73542562338779</v>
      </c>
      <c r="U41" s="10">
        <v>30.297592433361991</v>
      </c>
      <c r="V41" s="10">
        <v>25.67592433361995</v>
      </c>
      <c r="W41" s="10">
        <v>27.09518486672399</v>
      </c>
      <c r="X41" s="10">
        <v>36.405846947549428</v>
      </c>
    </row>
    <row r="42" spans="1:24" ht="11.25" customHeight="1" x14ac:dyDescent="0.2">
      <c r="A42" s="41" t="s">
        <v>71</v>
      </c>
      <c r="B42" s="9" t="s">
        <v>72</v>
      </c>
      <c r="C42" s="10">
        <v>2129.1678417884782</v>
      </c>
      <c r="D42" s="10">
        <v>2243.7183147033529</v>
      </c>
      <c r="E42" s="10">
        <v>2155.440928632846</v>
      </c>
      <c r="F42" s="10">
        <v>2585.268013757523</v>
      </c>
      <c r="G42" s="10">
        <v>2436.037059329321</v>
      </c>
      <c r="H42" s="10">
        <v>1706.697248495271</v>
      </c>
      <c r="I42" s="10">
        <v>1291.5830610490109</v>
      </c>
      <c r="J42" s="10">
        <v>1688.8315563198621</v>
      </c>
      <c r="K42" s="10">
        <v>1901.117798796216</v>
      </c>
      <c r="L42" s="10">
        <v>1852.775408426483</v>
      </c>
      <c r="M42" s="10">
        <v>2075.570851246775</v>
      </c>
      <c r="N42" s="10">
        <v>1933.696388650043</v>
      </c>
      <c r="O42" s="10">
        <v>1986.242476354256</v>
      </c>
      <c r="P42" s="10">
        <v>2431.8333619948412</v>
      </c>
      <c r="Q42" s="10">
        <v>2699.8184866723991</v>
      </c>
      <c r="R42" s="10">
        <v>2377.1854686156489</v>
      </c>
      <c r="S42" s="10">
        <v>2567.4023215821148</v>
      </c>
      <c r="T42" s="10">
        <v>2437.1931212381769</v>
      </c>
      <c r="U42" s="10">
        <v>2744.3775580395532</v>
      </c>
      <c r="V42" s="10">
        <v>2909.4773860705068</v>
      </c>
      <c r="W42" s="10">
        <v>2637.2850386930349</v>
      </c>
      <c r="X42" s="10">
        <v>2712.2169389509891</v>
      </c>
    </row>
    <row r="43" spans="1:24" ht="11.25" customHeight="1" x14ac:dyDescent="0.2">
      <c r="A43" s="41" t="s">
        <v>73</v>
      </c>
      <c r="B43" s="9" t="s">
        <v>74</v>
      </c>
      <c r="C43" s="10">
        <v>12719.561478933791</v>
      </c>
      <c r="D43" s="10">
        <v>13000.386930352541</v>
      </c>
      <c r="E43" s="10">
        <v>12681.91461736887</v>
      </c>
      <c r="F43" s="10">
        <v>13240.513069647461</v>
      </c>
      <c r="G43" s="10">
        <v>12542.519346517631</v>
      </c>
      <c r="H43" s="10">
        <v>12146.71822871883</v>
      </c>
      <c r="I43" s="10">
        <v>12881.341358555461</v>
      </c>
      <c r="J43" s="10">
        <v>13060.418486672401</v>
      </c>
      <c r="K43" s="10">
        <v>13185.56895958727</v>
      </c>
      <c r="L43" s="10">
        <v>12462.138177128119</v>
      </c>
      <c r="M43" s="10">
        <v>12754.15588993981</v>
      </c>
      <c r="N43" s="10">
        <v>11698.00799656062</v>
      </c>
      <c r="O43" s="10">
        <v>12793.8377472055</v>
      </c>
      <c r="P43" s="10">
        <v>11313.3992261393</v>
      </c>
      <c r="Q43" s="10">
        <v>13602.73714531384</v>
      </c>
      <c r="R43" s="10">
        <v>13658.69879621668</v>
      </c>
      <c r="S43" s="10">
        <v>12524.20464316423</v>
      </c>
      <c r="T43" s="10">
        <v>13067.74436801376</v>
      </c>
      <c r="U43" s="10">
        <v>13761.05760963027</v>
      </c>
      <c r="V43" s="10">
        <v>14952.32734307825</v>
      </c>
      <c r="W43" s="10">
        <v>13153.164746345659</v>
      </c>
      <c r="X43" s="10">
        <v>14976.05331040413</v>
      </c>
    </row>
    <row r="44" spans="1:24" ht="11.25" customHeight="1" x14ac:dyDescent="0.2">
      <c r="A44" s="41" t="s">
        <v>75</v>
      </c>
      <c r="B44" s="9" t="s">
        <v>76</v>
      </c>
      <c r="C44" s="10">
        <v>7633.5148753224421</v>
      </c>
      <c r="D44" s="10">
        <v>6702.0158211521921</v>
      </c>
      <c r="E44" s="10">
        <v>7263.7814273430786</v>
      </c>
      <c r="F44" s="10">
        <v>8301.3279449699057</v>
      </c>
      <c r="G44" s="10">
        <v>8006.1144453998277</v>
      </c>
      <c r="H44" s="10">
        <v>7523.645743766122</v>
      </c>
      <c r="I44" s="10">
        <v>6809.9742046431638</v>
      </c>
      <c r="J44" s="10">
        <v>7061.240068787617</v>
      </c>
      <c r="K44" s="10">
        <v>6943.7279449699035</v>
      </c>
      <c r="L44" s="10">
        <v>4801.7578675838349</v>
      </c>
      <c r="M44" s="10">
        <v>5295.691229578676</v>
      </c>
      <c r="N44" s="10">
        <v>5435.1772141014608</v>
      </c>
      <c r="O44" s="10">
        <v>4947.9315563198616</v>
      </c>
      <c r="P44" s="10">
        <v>4696.6656921754084</v>
      </c>
      <c r="Q44" s="10">
        <v>5266.0742906276873</v>
      </c>
      <c r="R44" s="10">
        <v>5069.2653482373171</v>
      </c>
      <c r="S44" s="10">
        <v>5110.3467755803949</v>
      </c>
      <c r="T44" s="10">
        <v>7153.9122957867576</v>
      </c>
      <c r="U44" s="10">
        <v>7172.4467755803944</v>
      </c>
      <c r="V44" s="10">
        <v>4380.1471195184859</v>
      </c>
      <c r="W44" s="10">
        <v>2491.1789337919172</v>
      </c>
      <c r="X44" s="10">
        <v>2385.035855546002</v>
      </c>
    </row>
    <row r="45" spans="1:24" ht="11.25" customHeight="1" x14ac:dyDescent="0.2">
      <c r="A45" s="41" t="s">
        <v>77</v>
      </c>
      <c r="B45" s="9" t="s">
        <v>78</v>
      </c>
      <c r="C45" s="10">
        <v>204.1081685296646</v>
      </c>
      <c r="D45" s="10">
        <v>116.6331900257953</v>
      </c>
      <c r="E45" s="10">
        <v>130.17102321582109</v>
      </c>
      <c r="F45" s="10">
        <v>120.7987102321582</v>
      </c>
      <c r="G45" s="10">
        <v>102.0540842648323</v>
      </c>
      <c r="H45" s="10">
        <v>89.557695614789338</v>
      </c>
      <c r="I45" s="10">
        <v>87.474892519346511</v>
      </c>
      <c r="J45" s="10">
        <v>85.392175408426482</v>
      </c>
      <c r="K45" s="10">
        <v>69.771625107480645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2.00627687016337</v>
      </c>
      <c r="J46" s="10">
        <v>3.0094582975064492</v>
      </c>
      <c r="K46" s="10">
        <v>2.00627687016337</v>
      </c>
      <c r="L46" s="10">
        <v>78.245915735167671</v>
      </c>
      <c r="M46" s="10">
        <v>9.0283748925193468</v>
      </c>
      <c r="N46" s="10">
        <v>0</v>
      </c>
      <c r="O46" s="10">
        <v>8.0251934651762671</v>
      </c>
      <c r="P46" s="10">
        <v>4.0126397248495271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617.58383490971619</v>
      </c>
      <c r="D47" s="10">
        <v>384.70911435941531</v>
      </c>
      <c r="E47" s="10">
        <v>404.27059329320718</v>
      </c>
      <c r="F47" s="10">
        <v>310.18916595012888</v>
      </c>
      <c r="G47" s="10">
        <v>819.71908856405844</v>
      </c>
      <c r="H47" s="10">
        <v>1002.292949269131</v>
      </c>
      <c r="I47" s="10">
        <v>1309.687618228719</v>
      </c>
      <c r="J47" s="10">
        <v>1327.3860705073089</v>
      </c>
      <c r="K47" s="10">
        <v>1210.9486672398971</v>
      </c>
      <c r="L47" s="10">
        <v>1250.0716251074809</v>
      </c>
      <c r="M47" s="10">
        <v>1205.359673258813</v>
      </c>
      <c r="N47" s="10">
        <v>1105.689337919174</v>
      </c>
      <c r="O47" s="10">
        <v>1024.6489251934649</v>
      </c>
      <c r="P47" s="10">
        <v>883.99251934651761</v>
      </c>
      <c r="Q47" s="10">
        <v>1023.717368873603</v>
      </c>
      <c r="R47" s="10">
        <v>1019.991401547721</v>
      </c>
      <c r="S47" s="10">
        <v>1183.935253654342</v>
      </c>
      <c r="T47" s="10">
        <v>367.84892519346511</v>
      </c>
      <c r="U47" s="10">
        <v>0</v>
      </c>
      <c r="V47" s="10">
        <v>0</v>
      </c>
      <c r="W47" s="10">
        <v>137.49501289767841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206.36285468615651</v>
      </c>
      <c r="D48" s="10">
        <v>237.69939810834049</v>
      </c>
      <c r="E48" s="10">
        <v>263.68589853826307</v>
      </c>
      <c r="F48" s="10">
        <v>272.0932072226999</v>
      </c>
      <c r="G48" s="10">
        <v>235.4065348237317</v>
      </c>
      <c r="H48" s="10">
        <v>179.61212381771281</v>
      </c>
      <c r="I48" s="10">
        <v>228.52777300085981</v>
      </c>
      <c r="J48" s="10">
        <v>214.0059329320722</v>
      </c>
      <c r="K48" s="10">
        <v>243.8139294926913</v>
      </c>
      <c r="L48" s="10">
        <v>254.51418744625971</v>
      </c>
      <c r="M48" s="10">
        <v>256.04282029234741</v>
      </c>
      <c r="N48" s="10">
        <v>184.962252794497</v>
      </c>
      <c r="O48" s="10">
        <v>252.2212381771281</v>
      </c>
      <c r="P48" s="10">
        <v>237.69939810834049</v>
      </c>
      <c r="Q48" s="10">
        <v>252.2212381771281</v>
      </c>
      <c r="R48" s="10">
        <v>255.27850386930351</v>
      </c>
      <c r="S48" s="10">
        <v>240.75666380051589</v>
      </c>
      <c r="T48" s="10">
        <v>232.88426483233019</v>
      </c>
      <c r="U48" s="10">
        <v>305.8755803955288</v>
      </c>
      <c r="V48" s="10">
        <v>799.9235597592434</v>
      </c>
      <c r="W48" s="10">
        <v>640.71607910576097</v>
      </c>
      <c r="X48" s="10">
        <v>801.55485812553741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5170.5359415305238</v>
      </c>
      <c r="D50" s="10">
        <v>7912.4868443680116</v>
      </c>
      <c r="E50" s="10">
        <v>13110.728976784179</v>
      </c>
      <c r="F50" s="10">
        <v>10702.20696474634</v>
      </c>
      <c r="G50" s="10">
        <v>9411.4837489251931</v>
      </c>
      <c r="H50" s="10">
        <v>6043.7565778159924</v>
      </c>
      <c r="I50" s="10">
        <v>5303.3343078245907</v>
      </c>
      <c r="J50" s="10">
        <v>6498.5191745485818</v>
      </c>
      <c r="K50" s="10">
        <v>6327.5055030094572</v>
      </c>
      <c r="L50" s="10">
        <v>5797.2675838349087</v>
      </c>
      <c r="M50" s="10">
        <v>5197.2866723989682</v>
      </c>
      <c r="N50" s="10">
        <v>5425.6233877901977</v>
      </c>
      <c r="O50" s="10">
        <v>5723.7030954428201</v>
      </c>
      <c r="P50" s="10">
        <v>5262.2527944969897</v>
      </c>
      <c r="Q50" s="10">
        <v>4389.0321582115221</v>
      </c>
      <c r="R50" s="10">
        <v>4467.3736887360274</v>
      </c>
      <c r="S50" s="10">
        <v>3728.862166809974</v>
      </c>
      <c r="T50" s="10">
        <v>3532.817454858126</v>
      </c>
      <c r="U50" s="10">
        <v>2377.3765262252791</v>
      </c>
      <c r="V50" s="10">
        <v>3658.9280309544279</v>
      </c>
      <c r="W50" s="10">
        <v>3044.7650042992259</v>
      </c>
      <c r="X50" s="10">
        <v>4245.733705932932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864.91315563198623</v>
      </c>
      <c r="M2" s="31">
        <f t="shared" si="0"/>
        <v>805.51676698194319</v>
      </c>
      <c r="N2" s="31">
        <f t="shared" si="0"/>
        <v>798.69079965606181</v>
      </c>
      <c r="O2" s="31">
        <f t="shared" si="0"/>
        <v>731.14858125537398</v>
      </c>
      <c r="P2" s="31">
        <f t="shared" si="0"/>
        <v>905.61401547721402</v>
      </c>
      <c r="Q2" s="31">
        <f t="shared" si="0"/>
        <v>989.69561478933781</v>
      </c>
      <c r="R2" s="31">
        <f t="shared" si="0"/>
        <v>1215.868959587274</v>
      </c>
      <c r="S2" s="31">
        <f t="shared" si="0"/>
        <v>1268.3864144454001</v>
      </c>
      <c r="T2" s="31">
        <f t="shared" si="0"/>
        <v>1413.535855546002</v>
      </c>
      <c r="U2" s="31">
        <f t="shared" si="0"/>
        <v>1074.09535683577</v>
      </c>
      <c r="V2" s="31">
        <f t="shared" si="0"/>
        <v>994.75451418744626</v>
      </c>
      <c r="W2" s="31">
        <f t="shared" si="0"/>
        <v>1115.241186586414</v>
      </c>
      <c r="X2" s="31">
        <f t="shared" ref="X2" si="1">SUM(X3,X17,X22,X25,X26,X51,X52,X71,X74,X75,X76)</f>
        <v>1233.9705073086841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864.91315563198623</v>
      </c>
      <c r="M26" s="37">
        <f t="shared" si="14"/>
        <v>805.51676698194319</v>
      </c>
      <c r="N26" s="37">
        <f t="shared" si="14"/>
        <v>798.69079965606181</v>
      </c>
      <c r="O26" s="37">
        <f t="shared" si="14"/>
        <v>731.14858125537398</v>
      </c>
      <c r="P26" s="37">
        <f t="shared" si="14"/>
        <v>905.61401547721402</v>
      </c>
      <c r="Q26" s="37">
        <f t="shared" si="14"/>
        <v>989.69561478933781</v>
      </c>
      <c r="R26" s="37">
        <f t="shared" si="14"/>
        <v>1215.868959587274</v>
      </c>
      <c r="S26" s="37">
        <f t="shared" si="14"/>
        <v>1268.3864144454001</v>
      </c>
      <c r="T26" s="37">
        <f t="shared" si="14"/>
        <v>1413.535855546002</v>
      </c>
      <c r="U26" s="37">
        <f t="shared" si="14"/>
        <v>1074.09535683577</v>
      </c>
      <c r="V26" s="37">
        <f t="shared" si="14"/>
        <v>994.75451418744626</v>
      </c>
      <c r="W26" s="37">
        <f t="shared" si="14"/>
        <v>1115.241186586414</v>
      </c>
      <c r="X26" s="37">
        <f t="shared" ref="X26" si="15">SUM(X27,X33)</f>
        <v>1233.9705073086841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864.91315563198623</v>
      </c>
      <c r="M27" s="29">
        <f t="shared" si="16"/>
        <v>805.51676698194319</v>
      </c>
      <c r="N27" s="29">
        <f t="shared" si="16"/>
        <v>798.69079965606181</v>
      </c>
      <c r="O27" s="29">
        <f t="shared" si="16"/>
        <v>731.14858125537398</v>
      </c>
      <c r="P27" s="29">
        <f t="shared" si="16"/>
        <v>905.61401547721402</v>
      </c>
      <c r="Q27" s="29">
        <f t="shared" si="16"/>
        <v>989.69561478933781</v>
      </c>
      <c r="R27" s="29">
        <f t="shared" si="16"/>
        <v>1215.868959587274</v>
      </c>
      <c r="S27" s="29">
        <f t="shared" si="16"/>
        <v>1268.3864144454001</v>
      </c>
      <c r="T27" s="29">
        <f t="shared" si="16"/>
        <v>1413.535855546002</v>
      </c>
      <c r="U27" s="29">
        <f t="shared" si="16"/>
        <v>1074.09535683577</v>
      </c>
      <c r="V27" s="29">
        <f t="shared" si="16"/>
        <v>994.75451418744626</v>
      </c>
      <c r="W27" s="29">
        <f t="shared" si="16"/>
        <v>1115.241186586414</v>
      </c>
      <c r="X27" s="29">
        <f t="shared" ref="X27" si="17">SUM(X28:X32)</f>
        <v>1233.9705073086841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864.91315563198623</v>
      </c>
      <c r="M30" s="10">
        <v>805.51676698194319</v>
      </c>
      <c r="N30" s="10">
        <v>798.69079965606181</v>
      </c>
      <c r="O30" s="10">
        <v>731.14858125537398</v>
      </c>
      <c r="P30" s="10">
        <v>905.61401547721402</v>
      </c>
      <c r="Q30" s="10">
        <v>989.69561478933781</v>
      </c>
      <c r="R30" s="10">
        <v>1215.868959587274</v>
      </c>
      <c r="S30" s="10">
        <v>1268.3864144454001</v>
      </c>
      <c r="T30" s="10">
        <v>1413.535855546002</v>
      </c>
      <c r="U30" s="10">
        <v>1074.09535683577</v>
      </c>
      <c r="V30" s="10">
        <v>994.75451418744626</v>
      </c>
      <c r="W30" s="10">
        <v>1115.241186586414</v>
      </c>
      <c r="X30" s="10">
        <v>1233.9705073086841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4374.6239036973338</v>
      </c>
      <c r="D2" s="31">
        <f t="shared" si="0"/>
        <v>6826.1430782459147</v>
      </c>
      <c r="E2" s="31">
        <f t="shared" si="0"/>
        <v>12214.025193465181</v>
      </c>
      <c r="F2" s="31">
        <f t="shared" si="0"/>
        <v>9647.2621668099728</v>
      </c>
      <c r="G2" s="31">
        <f t="shared" si="0"/>
        <v>8374.8269131556317</v>
      </c>
      <c r="H2" s="31">
        <f t="shared" si="0"/>
        <v>5021.5226139294919</v>
      </c>
      <c r="I2" s="31">
        <f t="shared" si="0"/>
        <v>4856.2313843508164</v>
      </c>
      <c r="J2" s="31">
        <f t="shared" si="0"/>
        <v>6134.2503009458296</v>
      </c>
      <c r="K2" s="31">
        <f t="shared" si="0"/>
        <v>4867.6202923473766</v>
      </c>
      <c r="L2" s="31">
        <f t="shared" si="0"/>
        <v>5065.0601031814267</v>
      </c>
      <c r="M2" s="31">
        <f t="shared" si="0"/>
        <v>4425.3202923473773</v>
      </c>
      <c r="N2" s="31">
        <f t="shared" si="0"/>
        <v>4616.7734307824576</v>
      </c>
      <c r="O2" s="31">
        <f t="shared" si="0"/>
        <v>4970.4042132416162</v>
      </c>
      <c r="P2" s="31">
        <f t="shared" si="0"/>
        <v>4459.7975924333623</v>
      </c>
      <c r="Q2" s="31">
        <f t="shared" si="0"/>
        <v>3583.2417024935512</v>
      </c>
      <c r="R2" s="31">
        <f t="shared" si="0"/>
        <v>3676.819862424763</v>
      </c>
      <c r="S2" s="31">
        <f t="shared" si="0"/>
        <v>2758.5890799656058</v>
      </c>
      <c r="T2" s="31">
        <f t="shared" si="0"/>
        <v>2535.7384350816851</v>
      </c>
      <c r="U2" s="31">
        <f t="shared" si="0"/>
        <v>2346.7655202063629</v>
      </c>
      <c r="V2" s="31">
        <f t="shared" si="0"/>
        <v>1838.5545141874461</v>
      </c>
      <c r="W2" s="31">
        <f t="shared" si="0"/>
        <v>1490.539380911436</v>
      </c>
      <c r="X2" s="31">
        <f t="shared" ref="X2" si="1">SUM(X3,X17,X22,X25,X26,X51,X52,X71,X74,X75,X76)</f>
        <v>2977.1021496130688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4374.6239036973338</v>
      </c>
      <c r="D26" s="37">
        <f t="shared" si="14"/>
        <v>6826.1430782459147</v>
      </c>
      <c r="E26" s="37">
        <f t="shared" si="14"/>
        <v>12214.025193465181</v>
      </c>
      <c r="F26" s="37">
        <f t="shared" si="14"/>
        <v>9647.2621668099728</v>
      </c>
      <c r="G26" s="37">
        <f t="shared" si="14"/>
        <v>8374.8269131556317</v>
      </c>
      <c r="H26" s="37">
        <f t="shared" si="14"/>
        <v>5021.5226139294919</v>
      </c>
      <c r="I26" s="37">
        <f t="shared" si="14"/>
        <v>4856.2313843508164</v>
      </c>
      <c r="J26" s="37">
        <f t="shared" si="14"/>
        <v>6134.2503009458296</v>
      </c>
      <c r="K26" s="37">
        <f t="shared" si="14"/>
        <v>4867.6202923473766</v>
      </c>
      <c r="L26" s="37">
        <f t="shared" si="14"/>
        <v>5065.0601031814267</v>
      </c>
      <c r="M26" s="37">
        <f t="shared" si="14"/>
        <v>4425.3202923473773</v>
      </c>
      <c r="N26" s="37">
        <f t="shared" si="14"/>
        <v>4616.7734307824576</v>
      </c>
      <c r="O26" s="37">
        <f t="shared" si="14"/>
        <v>4970.4042132416162</v>
      </c>
      <c r="P26" s="37">
        <f t="shared" si="14"/>
        <v>4459.7975924333623</v>
      </c>
      <c r="Q26" s="37">
        <f t="shared" si="14"/>
        <v>3583.2417024935512</v>
      </c>
      <c r="R26" s="37">
        <f t="shared" si="14"/>
        <v>3676.819862424763</v>
      </c>
      <c r="S26" s="37">
        <f t="shared" si="14"/>
        <v>2758.5890799656058</v>
      </c>
      <c r="T26" s="37">
        <f t="shared" si="14"/>
        <v>2535.7384350816851</v>
      </c>
      <c r="U26" s="37">
        <f t="shared" si="14"/>
        <v>2346.7655202063629</v>
      </c>
      <c r="V26" s="37">
        <f t="shared" si="14"/>
        <v>1838.5545141874461</v>
      </c>
      <c r="W26" s="37">
        <f t="shared" si="14"/>
        <v>1490.539380911436</v>
      </c>
      <c r="X26" s="37">
        <f t="shared" ref="X26" si="15">SUM(X27,X33)</f>
        <v>2977.1021496130688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4374.6239036973338</v>
      </c>
      <c r="D27" s="29">
        <f t="shared" si="16"/>
        <v>6826.1430782459147</v>
      </c>
      <c r="E27" s="29">
        <f t="shared" si="16"/>
        <v>12214.025193465181</v>
      </c>
      <c r="F27" s="29">
        <f t="shared" si="16"/>
        <v>9647.2621668099728</v>
      </c>
      <c r="G27" s="29">
        <f t="shared" si="16"/>
        <v>8374.8269131556317</v>
      </c>
      <c r="H27" s="29">
        <f t="shared" si="16"/>
        <v>5021.5226139294919</v>
      </c>
      <c r="I27" s="29">
        <f t="shared" si="16"/>
        <v>4856.2313843508164</v>
      </c>
      <c r="J27" s="29">
        <f t="shared" si="16"/>
        <v>6134.2503009458296</v>
      </c>
      <c r="K27" s="29">
        <f t="shared" si="16"/>
        <v>4867.6202923473766</v>
      </c>
      <c r="L27" s="29">
        <f t="shared" si="16"/>
        <v>5065.0601031814267</v>
      </c>
      <c r="M27" s="29">
        <f t="shared" si="16"/>
        <v>4425.3202923473773</v>
      </c>
      <c r="N27" s="29">
        <f t="shared" si="16"/>
        <v>4616.7734307824576</v>
      </c>
      <c r="O27" s="29">
        <f t="shared" si="16"/>
        <v>4970.4042132416162</v>
      </c>
      <c r="P27" s="29">
        <f t="shared" si="16"/>
        <v>4459.7975924333623</v>
      </c>
      <c r="Q27" s="29">
        <f t="shared" si="16"/>
        <v>3583.2417024935512</v>
      </c>
      <c r="R27" s="29">
        <f t="shared" si="16"/>
        <v>3676.819862424763</v>
      </c>
      <c r="S27" s="29">
        <f t="shared" si="16"/>
        <v>2758.5890799656058</v>
      </c>
      <c r="T27" s="29">
        <f t="shared" si="16"/>
        <v>2535.7384350816851</v>
      </c>
      <c r="U27" s="29">
        <f t="shared" si="16"/>
        <v>2346.7655202063629</v>
      </c>
      <c r="V27" s="29">
        <f t="shared" si="16"/>
        <v>1838.5545141874461</v>
      </c>
      <c r="W27" s="29">
        <f t="shared" si="16"/>
        <v>1490.539380911436</v>
      </c>
      <c r="X27" s="29">
        <f t="shared" ref="X27" si="17">SUM(X28:X32)</f>
        <v>2977.1021496130688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4374.6239036973338</v>
      </c>
      <c r="D30" s="10">
        <v>6826.1430782459147</v>
      </c>
      <c r="E30" s="10">
        <v>12214.025193465181</v>
      </c>
      <c r="F30" s="10">
        <v>9647.2621668099728</v>
      </c>
      <c r="G30" s="10">
        <v>8374.8269131556317</v>
      </c>
      <c r="H30" s="10">
        <v>5021.5226139294919</v>
      </c>
      <c r="I30" s="10">
        <v>4856.2313843508164</v>
      </c>
      <c r="J30" s="10">
        <v>6134.2503009458296</v>
      </c>
      <c r="K30" s="10">
        <v>4867.6202923473766</v>
      </c>
      <c r="L30" s="10">
        <v>5065.0601031814267</v>
      </c>
      <c r="M30" s="10">
        <v>4425.3202923473773</v>
      </c>
      <c r="N30" s="10">
        <v>4616.7734307824576</v>
      </c>
      <c r="O30" s="10">
        <v>4970.4042132416162</v>
      </c>
      <c r="P30" s="10">
        <v>4459.7975924333623</v>
      </c>
      <c r="Q30" s="10">
        <v>3583.2417024935512</v>
      </c>
      <c r="R30" s="10">
        <v>3676.819862424763</v>
      </c>
      <c r="S30" s="10">
        <v>2758.5890799656058</v>
      </c>
      <c r="T30" s="10">
        <v>2535.7384350816851</v>
      </c>
      <c r="U30" s="10">
        <v>2346.7655202063629</v>
      </c>
      <c r="V30" s="10">
        <v>1838.5545141874461</v>
      </c>
      <c r="W30" s="10">
        <v>1490.539380911436</v>
      </c>
      <c r="X30" s="10">
        <v>2977.1021496130688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42.299570077386065</v>
      </c>
      <c r="D2" s="31">
        <f t="shared" si="0"/>
        <v>67.497850386930352</v>
      </c>
      <c r="E2" s="31">
        <f t="shared" si="0"/>
        <v>98.695872742906275</v>
      </c>
      <c r="F2" s="31">
        <f t="shared" si="0"/>
        <v>117.6554600171969</v>
      </c>
      <c r="G2" s="31">
        <f t="shared" si="0"/>
        <v>68.596474634565766</v>
      </c>
      <c r="H2" s="31">
        <f t="shared" si="0"/>
        <v>39.791831470335332</v>
      </c>
      <c r="I2" s="31">
        <f t="shared" si="0"/>
        <v>66.446861564918294</v>
      </c>
      <c r="J2" s="31">
        <f t="shared" si="0"/>
        <v>103.94574376612209</v>
      </c>
      <c r="K2" s="31">
        <f t="shared" si="0"/>
        <v>175.96741186586408</v>
      </c>
      <c r="L2" s="31">
        <f t="shared" si="0"/>
        <v>245.83447979363712</v>
      </c>
      <c r="M2" s="31">
        <f t="shared" si="0"/>
        <v>732.2060189165951</v>
      </c>
      <c r="N2" s="31">
        <f t="shared" si="0"/>
        <v>774.83998280309538</v>
      </c>
      <c r="O2" s="31">
        <f t="shared" si="0"/>
        <v>373.33998280309544</v>
      </c>
      <c r="P2" s="31">
        <f t="shared" si="0"/>
        <v>671.80180567497837</v>
      </c>
      <c r="Q2" s="31">
        <f t="shared" si="0"/>
        <v>887.38409286328442</v>
      </c>
      <c r="R2" s="31">
        <f t="shared" si="0"/>
        <v>290.67549441100607</v>
      </c>
      <c r="S2" s="31">
        <f t="shared" si="0"/>
        <v>389.98761822871882</v>
      </c>
      <c r="T2" s="31">
        <f t="shared" si="0"/>
        <v>705.98555460017189</v>
      </c>
      <c r="U2" s="31">
        <f t="shared" si="0"/>
        <v>1111.3069647463456</v>
      </c>
      <c r="V2" s="31">
        <f t="shared" si="0"/>
        <v>2681.4774720550304</v>
      </c>
      <c r="W2" s="31">
        <f t="shared" si="0"/>
        <v>2901.2647463456583</v>
      </c>
      <c r="X2" s="31">
        <f t="shared" ref="X2" si="1">SUM(X3,X17,X22,X25,X26,X51,X52,X71,X74,X75,X76)</f>
        <v>2205.4118658641441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42.299570077386065</v>
      </c>
      <c r="D26" s="37">
        <f t="shared" si="14"/>
        <v>67.497850386930352</v>
      </c>
      <c r="E26" s="37">
        <f t="shared" si="14"/>
        <v>98.695872742906275</v>
      </c>
      <c r="F26" s="37">
        <f t="shared" si="14"/>
        <v>117.6554600171969</v>
      </c>
      <c r="G26" s="37">
        <f t="shared" si="14"/>
        <v>68.596474634565766</v>
      </c>
      <c r="H26" s="37">
        <f t="shared" si="14"/>
        <v>39.791831470335332</v>
      </c>
      <c r="I26" s="37">
        <f t="shared" si="14"/>
        <v>66.446861564918294</v>
      </c>
      <c r="J26" s="37">
        <f t="shared" si="14"/>
        <v>103.94574376612209</v>
      </c>
      <c r="K26" s="37">
        <f t="shared" si="14"/>
        <v>175.96741186586408</v>
      </c>
      <c r="L26" s="37">
        <f t="shared" si="14"/>
        <v>245.83447979363712</v>
      </c>
      <c r="M26" s="37">
        <f t="shared" si="14"/>
        <v>732.2060189165951</v>
      </c>
      <c r="N26" s="37">
        <f t="shared" si="14"/>
        <v>774.83998280309538</v>
      </c>
      <c r="O26" s="37">
        <f t="shared" si="14"/>
        <v>373.33998280309544</v>
      </c>
      <c r="P26" s="37">
        <f t="shared" si="14"/>
        <v>671.80180567497837</v>
      </c>
      <c r="Q26" s="37">
        <f t="shared" si="14"/>
        <v>887.38409286328442</v>
      </c>
      <c r="R26" s="37">
        <f t="shared" si="14"/>
        <v>290.67549441100607</v>
      </c>
      <c r="S26" s="37">
        <f t="shared" si="14"/>
        <v>389.98761822871882</v>
      </c>
      <c r="T26" s="37">
        <f t="shared" si="14"/>
        <v>705.98555460017189</v>
      </c>
      <c r="U26" s="37">
        <f t="shared" si="14"/>
        <v>1111.3069647463456</v>
      </c>
      <c r="V26" s="37">
        <f t="shared" si="14"/>
        <v>2681.4774720550304</v>
      </c>
      <c r="W26" s="37">
        <f t="shared" si="14"/>
        <v>2901.2647463456583</v>
      </c>
      <c r="X26" s="37">
        <f t="shared" ref="X26" si="15">SUM(X27,X33)</f>
        <v>2205.4118658641441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42.299570077386065</v>
      </c>
      <c r="D33" s="29">
        <f t="shared" si="18"/>
        <v>67.497850386930352</v>
      </c>
      <c r="E33" s="29">
        <f t="shared" si="18"/>
        <v>98.695872742906275</v>
      </c>
      <c r="F33" s="29">
        <f t="shared" si="18"/>
        <v>117.6554600171969</v>
      </c>
      <c r="G33" s="29">
        <f t="shared" si="18"/>
        <v>68.596474634565766</v>
      </c>
      <c r="H33" s="29">
        <f t="shared" si="18"/>
        <v>39.791831470335332</v>
      </c>
      <c r="I33" s="29">
        <f t="shared" si="18"/>
        <v>66.446861564918294</v>
      </c>
      <c r="J33" s="29">
        <f t="shared" si="18"/>
        <v>103.94574376612209</v>
      </c>
      <c r="K33" s="29">
        <f t="shared" si="18"/>
        <v>175.96741186586408</v>
      </c>
      <c r="L33" s="29">
        <f t="shared" si="18"/>
        <v>245.83447979363712</v>
      </c>
      <c r="M33" s="29">
        <f t="shared" si="18"/>
        <v>732.2060189165951</v>
      </c>
      <c r="N33" s="29">
        <f t="shared" si="18"/>
        <v>774.83998280309538</v>
      </c>
      <c r="O33" s="29">
        <f t="shared" si="18"/>
        <v>373.33998280309544</v>
      </c>
      <c r="P33" s="29">
        <f t="shared" si="18"/>
        <v>671.80180567497837</v>
      </c>
      <c r="Q33" s="29">
        <f t="shared" si="18"/>
        <v>887.38409286328442</v>
      </c>
      <c r="R33" s="29">
        <f t="shared" si="18"/>
        <v>290.67549441100607</v>
      </c>
      <c r="S33" s="29">
        <f t="shared" si="18"/>
        <v>389.98761822871882</v>
      </c>
      <c r="T33" s="29">
        <f t="shared" si="18"/>
        <v>705.98555460017189</v>
      </c>
      <c r="U33" s="29">
        <f t="shared" si="18"/>
        <v>1111.3069647463456</v>
      </c>
      <c r="V33" s="29">
        <f t="shared" si="18"/>
        <v>2681.4774720550304</v>
      </c>
      <c r="W33" s="29">
        <f t="shared" si="18"/>
        <v>2901.2647463456583</v>
      </c>
      <c r="X33" s="29">
        <f t="shared" ref="X33" si="19">SUM(X34:X50)</f>
        <v>2205.4118658641441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8.7895098882201186</v>
      </c>
      <c r="F36" s="10">
        <v>6.592175408426483</v>
      </c>
      <c r="G36" s="10">
        <v>0</v>
      </c>
      <c r="H36" s="10">
        <v>1.098710232158211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0.21977644024075671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8.4073946689595864</v>
      </c>
      <c r="D37" s="10">
        <v>21.018400687876181</v>
      </c>
      <c r="E37" s="10">
        <v>0</v>
      </c>
      <c r="F37" s="10">
        <v>0</v>
      </c>
      <c r="G37" s="10">
        <v>25.222098022355979</v>
      </c>
      <c r="H37" s="10">
        <v>0</v>
      </c>
      <c r="I37" s="10">
        <v>0</v>
      </c>
      <c r="J37" s="10">
        <v>0</v>
      </c>
      <c r="K37" s="10">
        <v>108.24496990541699</v>
      </c>
      <c r="L37" s="10">
        <v>151.33276010318141</v>
      </c>
      <c r="M37" s="10">
        <v>46.240584694754943</v>
      </c>
      <c r="N37" s="10">
        <v>109.2958727429063</v>
      </c>
      <c r="O37" s="10">
        <v>11.560103181427341</v>
      </c>
      <c r="P37" s="10">
        <v>10.50920034393809</v>
      </c>
      <c r="Q37" s="10">
        <v>11.560103181427341</v>
      </c>
      <c r="R37" s="10">
        <v>4.2036973344797932</v>
      </c>
      <c r="S37" s="10">
        <v>0</v>
      </c>
      <c r="T37" s="10">
        <v>3.1527944969905422</v>
      </c>
      <c r="U37" s="10">
        <v>159.00447119518489</v>
      </c>
      <c r="V37" s="10">
        <v>740.79484092863277</v>
      </c>
      <c r="W37" s="10">
        <v>525.02295786758384</v>
      </c>
      <c r="X37" s="10">
        <v>988.57102321582113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24.54763542562338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271.13783319002579</v>
      </c>
      <c r="W40" s="10">
        <v>639.25408426483227</v>
      </c>
      <c r="X40" s="10">
        <v>169.89896818572649</v>
      </c>
    </row>
    <row r="41" spans="1:24" ht="11.25" customHeight="1" x14ac:dyDescent="0.2">
      <c r="A41" s="41" t="s">
        <v>69</v>
      </c>
      <c r="B41" s="9" t="s">
        <v>70</v>
      </c>
      <c r="C41" s="10">
        <v>1.026999140154772</v>
      </c>
      <c r="D41" s="10">
        <v>0</v>
      </c>
      <c r="E41" s="10">
        <v>0</v>
      </c>
      <c r="F41" s="10">
        <v>14.378503869303531</v>
      </c>
      <c r="G41" s="10">
        <v>10.27033533963886</v>
      </c>
      <c r="H41" s="10">
        <v>6.1622527944969896</v>
      </c>
      <c r="I41" s="10">
        <v>8.2163370593293195</v>
      </c>
      <c r="J41" s="10">
        <v>12.32441960447119</v>
      </c>
      <c r="K41" s="10">
        <v>13.351504729148751</v>
      </c>
      <c r="L41" s="10">
        <v>0</v>
      </c>
      <c r="M41" s="10">
        <v>24.648925193465171</v>
      </c>
      <c r="N41" s="10">
        <v>15.40558899398108</v>
      </c>
      <c r="O41" s="10">
        <v>9.2433361994840926</v>
      </c>
      <c r="P41" s="10">
        <v>1.026999140154772</v>
      </c>
      <c r="Q41" s="10">
        <v>9.2433361994840926</v>
      </c>
      <c r="R41" s="10">
        <v>8.2163370593293195</v>
      </c>
      <c r="S41" s="10">
        <v>54.433018056749788</v>
      </c>
      <c r="T41" s="10">
        <v>140.9095442820292</v>
      </c>
      <c r="U41" s="10">
        <v>260.2512467755804</v>
      </c>
      <c r="V41" s="10">
        <v>272.67841788478069</v>
      </c>
      <c r="W41" s="10">
        <v>164.14015477214099</v>
      </c>
      <c r="X41" s="10">
        <v>14.22760103181427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27.32398968185727</v>
      </c>
      <c r="F42" s="10">
        <v>50.444282029234728</v>
      </c>
      <c r="G42" s="10">
        <v>0</v>
      </c>
      <c r="H42" s="10">
        <v>3.1527944969905422</v>
      </c>
      <c r="I42" s="10">
        <v>11.560103181427341</v>
      </c>
      <c r="J42" s="10">
        <v>69.360877042132415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337.34591573516758</v>
      </c>
      <c r="R42" s="10">
        <v>37.833190025795354</v>
      </c>
      <c r="S42" s="10">
        <v>13.66199484092863</v>
      </c>
      <c r="T42" s="10">
        <v>33.104041272570932</v>
      </c>
      <c r="U42" s="10">
        <v>86.911263972484946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5.0874462596732588</v>
      </c>
      <c r="E43" s="10">
        <v>17.29724849527085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14.24479793637145</v>
      </c>
      <c r="L43" s="10">
        <v>92.590971625107485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20.063026655202059</v>
      </c>
      <c r="D44" s="10">
        <v>33.438435081685299</v>
      </c>
      <c r="E44" s="10">
        <v>0</v>
      </c>
      <c r="F44" s="10">
        <v>38.215305245055887</v>
      </c>
      <c r="G44" s="10">
        <v>20.063026655202059</v>
      </c>
      <c r="H44" s="10">
        <v>14.33078245915735</v>
      </c>
      <c r="I44" s="10">
        <v>29.61685296646603</v>
      </c>
      <c r="J44" s="10">
        <v>16.241530524505588</v>
      </c>
      <c r="K44" s="10">
        <v>40.126139294926908</v>
      </c>
      <c r="L44" s="10">
        <v>0</v>
      </c>
      <c r="M44" s="10">
        <v>657.3038693035254</v>
      </c>
      <c r="N44" s="10">
        <v>640.10696474634562</v>
      </c>
      <c r="O44" s="10">
        <v>352.53654342218402</v>
      </c>
      <c r="P44" s="10">
        <v>658.25932932072214</v>
      </c>
      <c r="Q44" s="10">
        <v>491.06715391229568</v>
      </c>
      <c r="R44" s="10">
        <v>227.38125537403269</v>
      </c>
      <c r="S44" s="10">
        <v>319.0981083404987</v>
      </c>
      <c r="T44" s="10">
        <v>528.0404987102321</v>
      </c>
      <c r="U44" s="10">
        <v>587.75202063628535</v>
      </c>
      <c r="V44" s="10">
        <v>1396.866380051591</v>
      </c>
      <c r="W44" s="10">
        <v>1572.751504729149</v>
      </c>
      <c r="X44" s="10">
        <v>1008.166638005159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9.0283748925193468</v>
      </c>
      <c r="D46" s="10">
        <v>7.0220980223559746</v>
      </c>
      <c r="E46" s="10">
        <v>8.0251934651762671</v>
      </c>
      <c r="F46" s="10">
        <v>8.0251934651762671</v>
      </c>
      <c r="G46" s="10">
        <v>13.041014617368869</v>
      </c>
      <c r="H46" s="10">
        <v>15.04729148753224</v>
      </c>
      <c r="I46" s="10">
        <v>17.05356835769561</v>
      </c>
      <c r="J46" s="10">
        <v>6.0189165950128984</v>
      </c>
      <c r="K46" s="10">
        <v>0</v>
      </c>
      <c r="L46" s="10">
        <v>0</v>
      </c>
      <c r="M46" s="10">
        <v>4.0126397248495271</v>
      </c>
      <c r="N46" s="10">
        <v>10.031556319862419</v>
      </c>
      <c r="O46" s="10">
        <v>0</v>
      </c>
      <c r="P46" s="10">
        <v>2.00627687016337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9.604471195184866E-2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1.863026655202064</v>
      </c>
      <c r="D47" s="10">
        <v>0.93147033533963886</v>
      </c>
      <c r="E47" s="10">
        <v>37.259931212381773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1.863026655202064</v>
      </c>
      <c r="R47" s="10">
        <v>13.041014617368869</v>
      </c>
      <c r="S47" s="10">
        <v>2.7944969905417021</v>
      </c>
      <c r="T47" s="10">
        <v>0.55889939810834044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1.9107480653482369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1.9107480653482369</v>
      </c>
      <c r="M50" s="10">
        <v>0</v>
      </c>
      <c r="N50" s="10">
        <v>0</v>
      </c>
      <c r="O50" s="10">
        <v>0</v>
      </c>
      <c r="P50" s="10">
        <v>0</v>
      </c>
      <c r="Q50" s="10">
        <v>36.304557179707651</v>
      </c>
      <c r="R50" s="10">
        <v>0</v>
      </c>
      <c r="S50" s="10">
        <v>0</v>
      </c>
      <c r="T50" s="10">
        <v>0</v>
      </c>
      <c r="U50" s="10">
        <v>17.38796216680997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841.79810834049863</v>
      </c>
      <c r="M2" s="31">
        <f t="shared" si="0"/>
        <v>783.7394668959588</v>
      </c>
      <c r="N2" s="31">
        <f t="shared" si="0"/>
        <v>778.16947549441102</v>
      </c>
      <c r="O2" s="31">
        <f t="shared" si="0"/>
        <v>707.63353396388641</v>
      </c>
      <c r="P2" s="31">
        <f t="shared" si="0"/>
        <v>879.45924333619951</v>
      </c>
      <c r="Q2" s="31">
        <f t="shared" si="0"/>
        <v>1306.6112639724849</v>
      </c>
      <c r="R2" s="31">
        <f t="shared" si="0"/>
        <v>1268.6347377472052</v>
      </c>
      <c r="S2" s="31">
        <f t="shared" si="0"/>
        <v>1248.8297506448839</v>
      </c>
      <c r="T2" s="31">
        <f t="shared" si="0"/>
        <v>1418.9528804815131</v>
      </c>
      <c r="U2" s="31">
        <f t="shared" si="0"/>
        <v>1073.4164230438519</v>
      </c>
      <c r="V2" s="31">
        <f t="shared" si="0"/>
        <v>974.64221840068785</v>
      </c>
      <c r="W2" s="31">
        <f t="shared" si="0"/>
        <v>1093.6880481513326</v>
      </c>
      <c r="X2" s="31">
        <f t="shared" ref="X2" si="1">SUM(X3,X17,X22,X25,X26,X51,X52,X71,X74,X75,X76)</f>
        <v>1208.5948409286327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841.79810834049863</v>
      </c>
      <c r="M26" s="37">
        <f t="shared" si="14"/>
        <v>783.7394668959588</v>
      </c>
      <c r="N26" s="37">
        <f t="shared" si="14"/>
        <v>778.16947549441102</v>
      </c>
      <c r="O26" s="37">
        <f t="shared" si="14"/>
        <v>707.63353396388641</v>
      </c>
      <c r="P26" s="37">
        <f t="shared" si="14"/>
        <v>879.45924333619951</v>
      </c>
      <c r="Q26" s="37">
        <f t="shared" si="14"/>
        <v>1306.6112639724849</v>
      </c>
      <c r="R26" s="37">
        <f t="shared" si="14"/>
        <v>1268.6347377472052</v>
      </c>
      <c r="S26" s="37">
        <f t="shared" si="14"/>
        <v>1248.8297506448839</v>
      </c>
      <c r="T26" s="37">
        <f t="shared" si="14"/>
        <v>1418.9528804815131</v>
      </c>
      <c r="U26" s="37">
        <f t="shared" si="14"/>
        <v>1073.4164230438519</v>
      </c>
      <c r="V26" s="37">
        <f t="shared" si="14"/>
        <v>974.64221840068785</v>
      </c>
      <c r="W26" s="37">
        <f t="shared" si="14"/>
        <v>1093.6880481513326</v>
      </c>
      <c r="X26" s="37">
        <f t="shared" ref="X26" si="15">SUM(X27,X33)</f>
        <v>1208.5948409286327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346.54625967325882</v>
      </c>
      <c r="R27" s="29">
        <f t="shared" si="16"/>
        <v>82.048323301805667</v>
      </c>
      <c r="S27" s="29">
        <f t="shared" si="16"/>
        <v>12.95503009458298</v>
      </c>
      <c r="T27" s="29">
        <f t="shared" si="16"/>
        <v>24.614531384350819</v>
      </c>
      <c r="U27" s="29">
        <f t="shared" si="16"/>
        <v>23.10309544282029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346.54625967325882</v>
      </c>
      <c r="R29" s="10">
        <v>82.048323301805667</v>
      </c>
      <c r="S29" s="10">
        <v>12.95503009458298</v>
      </c>
      <c r="T29" s="10">
        <v>24.614531384350819</v>
      </c>
      <c r="U29" s="10">
        <v>23.10309544282029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841.79810834049863</v>
      </c>
      <c r="M33" s="29">
        <f t="shared" si="18"/>
        <v>783.7394668959588</v>
      </c>
      <c r="N33" s="29">
        <f t="shared" si="18"/>
        <v>778.16947549441102</v>
      </c>
      <c r="O33" s="29">
        <f t="shared" si="18"/>
        <v>707.63353396388641</v>
      </c>
      <c r="P33" s="29">
        <f t="shared" si="18"/>
        <v>879.45924333619951</v>
      </c>
      <c r="Q33" s="29">
        <f t="shared" si="18"/>
        <v>960.06500429922608</v>
      </c>
      <c r="R33" s="29">
        <f t="shared" si="18"/>
        <v>1186.5864144453997</v>
      </c>
      <c r="S33" s="29">
        <f t="shared" si="18"/>
        <v>1235.8747205503009</v>
      </c>
      <c r="T33" s="29">
        <f t="shared" si="18"/>
        <v>1394.3383490971623</v>
      </c>
      <c r="U33" s="29">
        <f t="shared" si="18"/>
        <v>1050.3133276010317</v>
      </c>
      <c r="V33" s="29">
        <f t="shared" si="18"/>
        <v>974.64221840068785</v>
      </c>
      <c r="W33" s="29">
        <f t="shared" si="18"/>
        <v>1093.6880481513326</v>
      </c>
      <c r="X33" s="29">
        <f t="shared" ref="X33" si="19">SUM(X34:X50)</f>
        <v>1208.5948409286327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135.56895958727429</v>
      </c>
      <c r="M37" s="10">
        <v>111.3977644024076</v>
      </c>
      <c r="N37" s="10">
        <v>90.379277730008596</v>
      </c>
      <c r="O37" s="10">
        <v>84.073774720550304</v>
      </c>
      <c r="P37" s="10">
        <v>150.2818572656922</v>
      </c>
      <c r="Q37" s="10">
        <v>173.40214961306961</v>
      </c>
      <c r="R37" s="10">
        <v>301.61461736887361</v>
      </c>
      <c r="S37" s="10">
        <v>316.32751504729151</v>
      </c>
      <c r="T37" s="10">
        <v>549.52708512467757</v>
      </c>
      <c r="U37" s="10">
        <v>298.5668959587274</v>
      </c>
      <c r="V37" s="10">
        <v>265.4628546861565</v>
      </c>
      <c r="W37" s="10">
        <v>413.60636285468621</v>
      </c>
      <c r="X37" s="10">
        <v>432.01702493551159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71.854428202923472</v>
      </c>
      <c r="M45" s="10">
        <v>89.557695614789338</v>
      </c>
      <c r="N45" s="10">
        <v>103.09544282029231</v>
      </c>
      <c r="O45" s="10">
        <v>54.151160791057613</v>
      </c>
      <c r="P45" s="10">
        <v>48.944282029234728</v>
      </c>
      <c r="Q45" s="10">
        <v>62.482115219260528</v>
      </c>
      <c r="R45" s="10">
        <v>72.895786758383494</v>
      </c>
      <c r="S45" s="10">
        <v>63.52347377472055</v>
      </c>
      <c r="T45" s="10">
        <v>51.651848667239904</v>
      </c>
      <c r="U45" s="10">
        <v>43.425021496130697</v>
      </c>
      <c r="V45" s="10">
        <v>43.945743766122092</v>
      </c>
      <c r="W45" s="10">
        <v>45.799656061908848</v>
      </c>
      <c r="X45" s="10">
        <v>49.352278589853817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634.37472055030094</v>
      </c>
      <c r="M50" s="10">
        <v>582.78400687876183</v>
      </c>
      <c r="N50" s="10">
        <v>584.69475494411006</v>
      </c>
      <c r="O50" s="10">
        <v>569.40859845227851</v>
      </c>
      <c r="P50" s="10">
        <v>680.23310404127255</v>
      </c>
      <c r="Q50" s="10">
        <v>724.18073946689594</v>
      </c>
      <c r="R50" s="10">
        <v>812.07601031814261</v>
      </c>
      <c r="S50" s="10">
        <v>856.02373172828891</v>
      </c>
      <c r="T50" s="10">
        <v>793.15941530524492</v>
      </c>
      <c r="U50" s="10">
        <v>708.32141014617366</v>
      </c>
      <c r="V50" s="10">
        <v>665.23361994840923</v>
      </c>
      <c r="W50" s="10">
        <v>634.28202923473771</v>
      </c>
      <c r="X50" s="10">
        <v>727.22553740326737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841.79810834049863</v>
      </c>
      <c r="M2" s="31">
        <f t="shared" si="0"/>
        <v>783.7394668959588</v>
      </c>
      <c r="N2" s="31">
        <f t="shared" si="0"/>
        <v>778.16947549441102</v>
      </c>
      <c r="O2" s="31">
        <f t="shared" si="0"/>
        <v>707.63353396388641</v>
      </c>
      <c r="P2" s="31">
        <f t="shared" si="0"/>
        <v>879.45924333619951</v>
      </c>
      <c r="Q2" s="31">
        <f t="shared" si="0"/>
        <v>960.06500429922608</v>
      </c>
      <c r="R2" s="31">
        <f t="shared" si="0"/>
        <v>1186.5864144453997</v>
      </c>
      <c r="S2" s="31">
        <f t="shared" si="0"/>
        <v>1235.8747205503009</v>
      </c>
      <c r="T2" s="31">
        <f t="shared" si="0"/>
        <v>1394.3383490971623</v>
      </c>
      <c r="U2" s="31">
        <f t="shared" si="0"/>
        <v>1050.3133276010317</v>
      </c>
      <c r="V2" s="31">
        <f t="shared" si="0"/>
        <v>974.64221840068785</v>
      </c>
      <c r="W2" s="31">
        <f t="shared" si="0"/>
        <v>1093.6880481513326</v>
      </c>
      <c r="X2" s="31">
        <f t="shared" ref="X2" si="1">SUM(X3,X17,X22,X25,X26,X51,X52,X71,X74,X75,X76)</f>
        <v>1208.5948409286327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841.79810834049863</v>
      </c>
      <c r="M26" s="37">
        <f t="shared" si="14"/>
        <v>783.7394668959588</v>
      </c>
      <c r="N26" s="37">
        <f t="shared" si="14"/>
        <v>778.16947549441102</v>
      </c>
      <c r="O26" s="37">
        <f t="shared" si="14"/>
        <v>707.63353396388641</v>
      </c>
      <c r="P26" s="37">
        <f t="shared" si="14"/>
        <v>879.45924333619951</v>
      </c>
      <c r="Q26" s="37">
        <f t="shared" si="14"/>
        <v>960.06500429922608</v>
      </c>
      <c r="R26" s="37">
        <f t="shared" si="14"/>
        <v>1186.5864144453997</v>
      </c>
      <c r="S26" s="37">
        <f t="shared" si="14"/>
        <v>1235.8747205503009</v>
      </c>
      <c r="T26" s="37">
        <f t="shared" si="14"/>
        <v>1394.3383490971623</v>
      </c>
      <c r="U26" s="37">
        <f t="shared" si="14"/>
        <v>1050.3133276010317</v>
      </c>
      <c r="V26" s="37">
        <f t="shared" si="14"/>
        <v>974.64221840068785</v>
      </c>
      <c r="W26" s="37">
        <f t="shared" si="14"/>
        <v>1093.6880481513326</v>
      </c>
      <c r="X26" s="37">
        <f t="shared" ref="X26" si="15">SUM(X27,X33)</f>
        <v>1208.5948409286327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841.79810834049863</v>
      </c>
      <c r="M33" s="29">
        <f t="shared" si="18"/>
        <v>783.7394668959588</v>
      </c>
      <c r="N33" s="29">
        <f t="shared" si="18"/>
        <v>778.16947549441102</v>
      </c>
      <c r="O33" s="29">
        <f t="shared" si="18"/>
        <v>707.63353396388641</v>
      </c>
      <c r="P33" s="29">
        <f t="shared" si="18"/>
        <v>879.45924333619951</v>
      </c>
      <c r="Q33" s="29">
        <f t="shared" si="18"/>
        <v>960.06500429922608</v>
      </c>
      <c r="R33" s="29">
        <f t="shared" si="18"/>
        <v>1186.5864144453997</v>
      </c>
      <c r="S33" s="29">
        <f t="shared" si="18"/>
        <v>1235.8747205503009</v>
      </c>
      <c r="T33" s="29">
        <f t="shared" si="18"/>
        <v>1394.3383490971623</v>
      </c>
      <c r="U33" s="29">
        <f t="shared" si="18"/>
        <v>1050.3133276010317</v>
      </c>
      <c r="V33" s="29">
        <f t="shared" si="18"/>
        <v>974.64221840068785</v>
      </c>
      <c r="W33" s="29">
        <f t="shared" si="18"/>
        <v>1093.6880481513326</v>
      </c>
      <c r="X33" s="29">
        <f t="shared" ref="X33" si="19">SUM(X34:X50)</f>
        <v>1208.5948409286327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135.56895958727429</v>
      </c>
      <c r="M37" s="10">
        <v>111.3977644024076</v>
      </c>
      <c r="N37" s="10">
        <v>90.379277730008596</v>
      </c>
      <c r="O37" s="10">
        <v>84.073774720550304</v>
      </c>
      <c r="P37" s="10">
        <v>150.2818572656922</v>
      </c>
      <c r="Q37" s="10">
        <v>173.40214961306961</v>
      </c>
      <c r="R37" s="10">
        <v>301.61461736887361</v>
      </c>
      <c r="S37" s="10">
        <v>316.32751504729151</v>
      </c>
      <c r="T37" s="10">
        <v>549.52708512467757</v>
      </c>
      <c r="U37" s="10">
        <v>298.5668959587274</v>
      </c>
      <c r="V37" s="10">
        <v>265.4628546861565</v>
      </c>
      <c r="W37" s="10">
        <v>413.60636285468621</v>
      </c>
      <c r="X37" s="10">
        <v>432.01702493551159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71.854428202923472</v>
      </c>
      <c r="M45" s="10">
        <v>89.557695614789338</v>
      </c>
      <c r="N45" s="10">
        <v>103.09544282029231</v>
      </c>
      <c r="O45" s="10">
        <v>54.151160791057613</v>
      </c>
      <c r="P45" s="10">
        <v>48.944282029234728</v>
      </c>
      <c r="Q45" s="10">
        <v>62.482115219260528</v>
      </c>
      <c r="R45" s="10">
        <v>72.895786758383494</v>
      </c>
      <c r="S45" s="10">
        <v>63.52347377472055</v>
      </c>
      <c r="T45" s="10">
        <v>51.651848667239904</v>
      </c>
      <c r="U45" s="10">
        <v>43.425021496130697</v>
      </c>
      <c r="V45" s="10">
        <v>43.945743766122092</v>
      </c>
      <c r="W45" s="10">
        <v>45.799656061908848</v>
      </c>
      <c r="X45" s="10">
        <v>49.352278589853817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634.37472055030094</v>
      </c>
      <c r="M50" s="10">
        <v>582.78400687876183</v>
      </c>
      <c r="N50" s="10">
        <v>584.69475494411006</v>
      </c>
      <c r="O50" s="10">
        <v>569.40859845227851</v>
      </c>
      <c r="P50" s="10">
        <v>680.23310404127255</v>
      </c>
      <c r="Q50" s="10">
        <v>724.18073946689594</v>
      </c>
      <c r="R50" s="10">
        <v>812.07601031814261</v>
      </c>
      <c r="S50" s="10">
        <v>856.02373172828891</v>
      </c>
      <c r="T50" s="10">
        <v>793.15941530524492</v>
      </c>
      <c r="U50" s="10">
        <v>708.32141014617366</v>
      </c>
      <c r="V50" s="10">
        <v>665.23361994840923</v>
      </c>
      <c r="W50" s="10">
        <v>634.28202923473771</v>
      </c>
      <c r="X50" s="10">
        <v>727.22553740326737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3.5000859845227859</v>
      </c>
      <c r="D2" s="31">
        <f t="shared" si="0"/>
        <v>7.7000859845227856</v>
      </c>
      <c r="E2" s="31">
        <f t="shared" si="0"/>
        <v>7.7000859845227856</v>
      </c>
      <c r="F2" s="31">
        <f t="shared" si="0"/>
        <v>7.7000859845227856</v>
      </c>
      <c r="G2" s="31">
        <f t="shared" si="0"/>
        <v>7.0000859845227854</v>
      </c>
      <c r="H2" s="31">
        <f t="shared" si="0"/>
        <v>4.9000859845227858</v>
      </c>
      <c r="I2" s="31">
        <f t="shared" si="0"/>
        <v>3.5000859845227859</v>
      </c>
      <c r="J2" s="31">
        <f t="shared" si="0"/>
        <v>2.8</v>
      </c>
      <c r="K2" s="31">
        <f t="shared" si="0"/>
        <v>4.2000859845227856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3.5000859845227859</v>
      </c>
      <c r="D3" s="34">
        <f t="shared" si="2"/>
        <v>7.7000859845227856</v>
      </c>
      <c r="E3" s="34">
        <f t="shared" si="2"/>
        <v>7.7000859845227856</v>
      </c>
      <c r="F3" s="34">
        <f t="shared" si="2"/>
        <v>7.7000859845227856</v>
      </c>
      <c r="G3" s="34">
        <f t="shared" si="2"/>
        <v>7.0000859845227854</v>
      </c>
      <c r="H3" s="34">
        <f t="shared" si="2"/>
        <v>4.9000859845227858</v>
      </c>
      <c r="I3" s="34">
        <f t="shared" si="2"/>
        <v>3.5000859845227859</v>
      </c>
      <c r="J3" s="34">
        <f t="shared" si="2"/>
        <v>2.8</v>
      </c>
      <c r="K3" s="34">
        <f t="shared" si="2"/>
        <v>4.2000859845227856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3.5000859845227859</v>
      </c>
      <c r="D11" s="29">
        <f t="shared" si="8"/>
        <v>7.7000859845227856</v>
      </c>
      <c r="E11" s="29">
        <f t="shared" si="8"/>
        <v>7.7000859845227856</v>
      </c>
      <c r="F11" s="29">
        <f t="shared" si="8"/>
        <v>7.7000859845227856</v>
      </c>
      <c r="G11" s="29">
        <f t="shared" si="8"/>
        <v>7.0000859845227854</v>
      </c>
      <c r="H11" s="29">
        <f t="shared" si="8"/>
        <v>4.9000859845227858</v>
      </c>
      <c r="I11" s="29">
        <f t="shared" si="8"/>
        <v>3.5000859845227859</v>
      </c>
      <c r="J11" s="29">
        <f t="shared" si="8"/>
        <v>2.8</v>
      </c>
      <c r="K11" s="29">
        <f t="shared" si="8"/>
        <v>4.2000859845227856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3.5000859845227859</v>
      </c>
      <c r="D12" s="10">
        <v>7.7000859845227856</v>
      </c>
      <c r="E12" s="10">
        <v>7.7000859845227856</v>
      </c>
      <c r="F12" s="10">
        <v>7.7000859845227856</v>
      </c>
      <c r="G12" s="10">
        <v>7.0000859845227854</v>
      </c>
      <c r="H12" s="10">
        <v>4.9000859845227858</v>
      </c>
      <c r="I12" s="10">
        <v>3.5000859845227859</v>
      </c>
      <c r="J12" s="10">
        <v>2.8</v>
      </c>
      <c r="K12" s="10">
        <v>4.2000859845227856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4.1616509028374889E-2</v>
      </c>
      <c r="V2" s="31">
        <f t="shared" si="0"/>
        <v>0.28366294067067932</v>
      </c>
      <c r="W2" s="31">
        <f t="shared" si="0"/>
        <v>1.1808254514187451</v>
      </c>
      <c r="X2" s="31">
        <f t="shared" ref="X2" si="1">SUM(X3,X17,X22,X25,X26,X51,X52,X71,X74,X75,X76)</f>
        <v>6.7269991401547724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4.1616509028374889E-2</v>
      </c>
      <c r="V51" s="37">
        <v>0.28366294067067932</v>
      </c>
      <c r="W51" s="37">
        <v>1.1808254514187451</v>
      </c>
      <c r="X51" s="37">
        <v>6.7269991401547724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134.67781599312124</v>
      </c>
      <c r="M2" s="31">
        <f t="shared" si="0"/>
        <v>365.39114359415294</v>
      </c>
      <c r="N2" s="31">
        <f t="shared" si="0"/>
        <v>353.81117798796214</v>
      </c>
      <c r="O2" s="31">
        <f t="shared" si="0"/>
        <v>352.20739466895958</v>
      </c>
      <c r="P2" s="31">
        <f t="shared" si="0"/>
        <v>349.58701633705937</v>
      </c>
      <c r="Q2" s="31">
        <f t="shared" si="0"/>
        <v>419.34067067927759</v>
      </c>
      <c r="R2" s="31">
        <f t="shared" si="0"/>
        <v>261.33181427343072</v>
      </c>
      <c r="S2" s="31">
        <f t="shared" si="0"/>
        <v>441.08366294067059</v>
      </c>
      <c r="T2" s="31">
        <f t="shared" si="0"/>
        <v>478.52278589853819</v>
      </c>
      <c r="U2" s="31">
        <f t="shared" si="0"/>
        <v>478.68443680137568</v>
      </c>
      <c r="V2" s="31">
        <f t="shared" si="0"/>
        <v>485.27016337059331</v>
      </c>
      <c r="W2" s="31">
        <f t="shared" si="0"/>
        <v>702.77429062768692</v>
      </c>
      <c r="X2" s="31">
        <f t="shared" ref="X2" si="1">SUM(X3,X17,X22,X25,X26,X51,X52,X71,X74,X75,X76)</f>
        <v>776.95210662080819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134.67781599312124</v>
      </c>
      <c r="M52" s="37">
        <f t="shared" si="20"/>
        <v>365.39114359415294</v>
      </c>
      <c r="N52" s="37">
        <f t="shared" si="20"/>
        <v>353.81117798796214</v>
      </c>
      <c r="O52" s="37">
        <f t="shared" si="20"/>
        <v>352.20739466895958</v>
      </c>
      <c r="P52" s="37">
        <f t="shared" si="20"/>
        <v>349.58701633705937</v>
      </c>
      <c r="Q52" s="37">
        <f t="shared" si="20"/>
        <v>419.34067067927759</v>
      </c>
      <c r="R52" s="37">
        <f t="shared" si="20"/>
        <v>261.33181427343072</v>
      </c>
      <c r="S52" s="37">
        <f t="shared" si="20"/>
        <v>441.08366294067059</v>
      </c>
      <c r="T52" s="37">
        <f t="shared" si="20"/>
        <v>478.52278589853819</v>
      </c>
      <c r="U52" s="37">
        <f t="shared" si="20"/>
        <v>478.68443680137568</v>
      </c>
      <c r="V52" s="37">
        <f t="shared" si="20"/>
        <v>485.27016337059331</v>
      </c>
      <c r="W52" s="37">
        <f t="shared" si="20"/>
        <v>702.77429062768692</v>
      </c>
      <c r="X52" s="37">
        <f t="shared" ref="X52" si="21">SUM(X53:X70)</f>
        <v>776.95210662080819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20.357695614789339</v>
      </c>
      <c r="M64" s="10">
        <v>56.753224419604457</v>
      </c>
      <c r="N64" s="10">
        <v>56.077730008598436</v>
      </c>
      <c r="O64" s="10">
        <v>54.431642304385207</v>
      </c>
      <c r="P64" s="10">
        <v>54.128976784178853</v>
      </c>
      <c r="Q64" s="10">
        <v>38.935167669819428</v>
      </c>
      <c r="R64" s="10">
        <v>40.57231298366294</v>
      </c>
      <c r="S64" s="10">
        <v>43.064488392089423</v>
      </c>
      <c r="T64" s="10">
        <v>96.74858125537402</v>
      </c>
      <c r="U64" s="10">
        <v>113.38529664660361</v>
      </c>
      <c r="V64" s="10">
        <v>129.41573516766979</v>
      </c>
      <c r="W64" s="10">
        <v>129.63972484952711</v>
      </c>
      <c r="X64" s="10">
        <v>161.26586414445401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114.32012037833189</v>
      </c>
      <c r="M66" s="10">
        <v>308.63791917454847</v>
      </c>
      <c r="N66" s="10">
        <v>297.73344797936369</v>
      </c>
      <c r="O66" s="10">
        <v>297.77575236457437</v>
      </c>
      <c r="P66" s="10">
        <v>295.45803955288051</v>
      </c>
      <c r="Q66" s="10">
        <v>380.40550300945819</v>
      </c>
      <c r="R66" s="10">
        <v>220.7595012897678</v>
      </c>
      <c r="S66" s="10">
        <v>398.01917454858119</v>
      </c>
      <c r="T66" s="10">
        <v>381.77420464316418</v>
      </c>
      <c r="U66" s="10">
        <v>365.29914015477209</v>
      </c>
      <c r="V66" s="10">
        <v>355.85442820292349</v>
      </c>
      <c r="W66" s="10">
        <v>573.13456577815987</v>
      </c>
      <c r="X66" s="10">
        <v>615.68624247635421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96.016079105760952</v>
      </c>
      <c r="V2" s="31">
        <f t="shared" si="0"/>
        <v>153.05245055889941</v>
      </c>
      <c r="W2" s="31">
        <f t="shared" si="0"/>
        <v>145.02725709372311</v>
      </c>
      <c r="X2" s="31">
        <f t="shared" ref="X2" si="1">SUM(X3,X17,X22,X25,X26,X51,X52,X71,X74,X75,X76)</f>
        <v>111.7798796216681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96.016079105760952</v>
      </c>
      <c r="V26" s="37">
        <f t="shared" si="14"/>
        <v>153.05245055889941</v>
      </c>
      <c r="W26" s="37">
        <f t="shared" si="14"/>
        <v>145.02725709372311</v>
      </c>
      <c r="X26" s="37">
        <f t="shared" ref="X26" si="15">SUM(X27,X33)</f>
        <v>111.7798796216681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96.016079105760952</v>
      </c>
      <c r="V27" s="29">
        <f t="shared" si="16"/>
        <v>153.05245055889941</v>
      </c>
      <c r="W27" s="29">
        <f t="shared" si="16"/>
        <v>145.02725709372311</v>
      </c>
      <c r="X27" s="29">
        <f t="shared" ref="X27" si="17">SUM(X28:X32)</f>
        <v>111.7798796216681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96.016079105760952</v>
      </c>
      <c r="V32" s="10">
        <v>153.05245055889941</v>
      </c>
      <c r="W32" s="10">
        <v>145.02725709372311</v>
      </c>
      <c r="X32" s="10">
        <v>111.7798796216681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2353.1931212381769</v>
      </c>
      <c r="D2" s="31">
        <f t="shared" si="0"/>
        <v>2343.7598452278585</v>
      </c>
      <c r="E2" s="31">
        <f t="shared" si="0"/>
        <v>2445.9894239036971</v>
      </c>
      <c r="F2" s="31">
        <f t="shared" si="0"/>
        <v>2486.8300945829747</v>
      </c>
      <c r="G2" s="31">
        <f t="shared" si="0"/>
        <v>2473.8425623387789</v>
      </c>
      <c r="H2" s="31">
        <f t="shared" si="0"/>
        <v>2385.2374892519347</v>
      </c>
      <c r="I2" s="31">
        <f t="shared" si="0"/>
        <v>2402.359673258813</v>
      </c>
      <c r="J2" s="31">
        <f t="shared" si="0"/>
        <v>2440.6964746345652</v>
      </c>
      <c r="K2" s="31">
        <f t="shared" si="0"/>
        <v>2435.49630266552</v>
      </c>
      <c r="L2" s="31">
        <f t="shared" si="0"/>
        <v>2378.8067067927773</v>
      </c>
      <c r="M2" s="31">
        <f t="shared" si="0"/>
        <v>2698.4433361994838</v>
      </c>
      <c r="N2" s="31">
        <f t="shared" si="0"/>
        <v>2455.1145313843508</v>
      </c>
      <c r="O2" s="31">
        <f t="shared" si="0"/>
        <v>2425.4833190025797</v>
      </c>
      <c r="P2" s="31">
        <f t="shared" si="0"/>
        <v>2246.8591573516769</v>
      </c>
      <c r="Q2" s="31">
        <f t="shared" si="0"/>
        <v>2306.0002579535681</v>
      </c>
      <c r="R2" s="31">
        <f t="shared" si="0"/>
        <v>2285.1464316423044</v>
      </c>
      <c r="S2" s="31">
        <f t="shared" si="0"/>
        <v>2353.8815133276007</v>
      </c>
      <c r="T2" s="31">
        <f t="shared" si="0"/>
        <v>2490.664058469476</v>
      </c>
      <c r="U2" s="31">
        <f t="shared" si="0"/>
        <v>2568.8093723129832</v>
      </c>
      <c r="V2" s="31">
        <f t="shared" si="0"/>
        <v>2673.2104041272569</v>
      </c>
      <c r="W2" s="31">
        <f t="shared" si="0"/>
        <v>2270.5397248495269</v>
      </c>
      <c r="X2" s="31">
        <f t="shared" ref="X2" si="1">SUM(X3,X17,X22,X25,X26,X51,X52,X71,X74,X75,X76)</f>
        <v>2325.1391229578676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9.1000859845227851</v>
      </c>
      <c r="D3" s="34">
        <f t="shared" si="2"/>
        <v>7.8020636285468612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9.1000859845227851</v>
      </c>
      <c r="D11" s="29">
        <f t="shared" si="8"/>
        <v>7.8020636285468612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9.1000859845227851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7.8020636285468612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229.62166809974201</v>
      </c>
      <c r="D17" s="37">
        <f t="shared" si="10"/>
        <v>230.48151332760099</v>
      </c>
      <c r="E17" s="37">
        <f t="shared" si="10"/>
        <v>221.77558039552881</v>
      </c>
      <c r="F17" s="37">
        <f t="shared" si="10"/>
        <v>211.67239896818569</v>
      </c>
      <c r="G17" s="37">
        <f t="shared" si="10"/>
        <v>221.43164230438521</v>
      </c>
      <c r="H17" s="37">
        <f t="shared" si="10"/>
        <v>227.2785898538263</v>
      </c>
      <c r="I17" s="37">
        <f t="shared" si="10"/>
        <v>189.3809114359415</v>
      </c>
      <c r="J17" s="37">
        <f t="shared" si="10"/>
        <v>187.38177128116939</v>
      </c>
      <c r="K17" s="37">
        <f t="shared" si="10"/>
        <v>144.11006018916589</v>
      </c>
      <c r="L17" s="37">
        <f t="shared" si="10"/>
        <v>91.079105760963017</v>
      </c>
      <c r="M17" s="37">
        <f t="shared" si="10"/>
        <v>342.18022355975933</v>
      </c>
      <c r="N17" s="37">
        <f t="shared" si="10"/>
        <v>353.16233877901976</v>
      </c>
      <c r="O17" s="37">
        <f t="shared" si="10"/>
        <v>281.59690455717964</v>
      </c>
      <c r="P17" s="37">
        <f t="shared" si="10"/>
        <v>282.81745485812553</v>
      </c>
      <c r="Q17" s="37">
        <f t="shared" si="10"/>
        <v>266.01702493551159</v>
      </c>
      <c r="R17" s="37">
        <f t="shared" si="10"/>
        <v>250.80971625107478</v>
      </c>
      <c r="S17" s="37">
        <f t="shared" si="10"/>
        <v>260.33963886500425</v>
      </c>
      <c r="T17" s="37">
        <f t="shared" si="10"/>
        <v>257.86190885640582</v>
      </c>
      <c r="U17" s="37">
        <f t="shared" si="10"/>
        <v>250.58039552880484</v>
      </c>
      <c r="V17" s="37">
        <f t="shared" si="10"/>
        <v>256.56087704213235</v>
      </c>
      <c r="W17" s="37">
        <f t="shared" si="10"/>
        <v>213.01633705932932</v>
      </c>
      <c r="X17" s="37">
        <f t="shared" ref="X17" si="11">SUM(X18:X21)</f>
        <v>244.46569217540844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229.62166809974201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230.48151332760099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221.77558039552881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211.67239896818569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221.43164230438521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227.2785898538263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189.3809114359415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187.38177128116939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144.11006018916589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91.079105760963017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168.44368013757523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162.4677558039553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146.62510748065344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133.49097162510748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115.7351676698194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101.268271711092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103.63284608770421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96.096302665520199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96.41014617368873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104.02192605331038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93.815563198624247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104.51633705932932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167.66981943250221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148.2277730008598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99.312123817712802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108.8182287188306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110.94393809114359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108.00610490111779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110.4423043852106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110.4519346517627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107.1940670679278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100.4418744625967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82.798280309544268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88.996388650042988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6.066723989681857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42.466809974204637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35.659673258813413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40.508254514187442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39.337919174548581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41.535339638864997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46.264488392089433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51.313671539122957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46.976182287188301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52.09707652622528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36.402493551160788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50.952966466036109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1591.2128976784179</v>
      </c>
      <c r="D26" s="37">
        <f t="shared" si="14"/>
        <v>1613.2153052450556</v>
      </c>
      <c r="E26" s="37">
        <f t="shared" si="14"/>
        <v>1669.764574376612</v>
      </c>
      <c r="F26" s="37">
        <f t="shared" si="14"/>
        <v>1692.9348237317281</v>
      </c>
      <c r="G26" s="37">
        <f t="shared" si="14"/>
        <v>1595.476268271711</v>
      </c>
      <c r="H26" s="37">
        <f t="shared" si="14"/>
        <v>1459.3986242476353</v>
      </c>
      <c r="I26" s="37">
        <f t="shared" si="14"/>
        <v>1487.7137575236459</v>
      </c>
      <c r="J26" s="37">
        <f t="shared" si="14"/>
        <v>1527.2308684436798</v>
      </c>
      <c r="K26" s="37">
        <f t="shared" si="14"/>
        <v>1500.2173688736027</v>
      </c>
      <c r="L26" s="37">
        <f t="shared" si="14"/>
        <v>1363.681083404987</v>
      </c>
      <c r="M26" s="37">
        <f t="shared" si="14"/>
        <v>1337.0450558899397</v>
      </c>
      <c r="N26" s="37">
        <f t="shared" si="14"/>
        <v>1145.2684436801376</v>
      </c>
      <c r="O26" s="37">
        <f t="shared" si="14"/>
        <v>1218.2716251074808</v>
      </c>
      <c r="P26" s="37">
        <f t="shared" si="14"/>
        <v>1134.1023215821151</v>
      </c>
      <c r="Q26" s="37">
        <f t="shared" si="14"/>
        <v>1235.1460877042132</v>
      </c>
      <c r="R26" s="37">
        <f t="shared" si="14"/>
        <v>1221.3523645743765</v>
      </c>
      <c r="S26" s="37">
        <f t="shared" si="14"/>
        <v>1243.2363714531384</v>
      </c>
      <c r="T26" s="37">
        <f t="shared" si="14"/>
        <v>1290.6051590713678</v>
      </c>
      <c r="U26" s="37">
        <f t="shared" si="14"/>
        <v>1155.9630266552019</v>
      </c>
      <c r="V26" s="37">
        <f t="shared" si="14"/>
        <v>1098.5765262252794</v>
      </c>
      <c r="W26" s="37">
        <f t="shared" si="14"/>
        <v>826.6554600171969</v>
      </c>
      <c r="X26" s="37">
        <f t="shared" ref="X26" si="15">SUM(X27,X33)</f>
        <v>989.63009458297506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1591.2128976784179</v>
      </c>
      <c r="D33" s="29">
        <f t="shared" si="18"/>
        <v>1613.2153052450556</v>
      </c>
      <c r="E33" s="29">
        <f t="shared" si="18"/>
        <v>1669.764574376612</v>
      </c>
      <c r="F33" s="29">
        <f t="shared" si="18"/>
        <v>1692.9348237317281</v>
      </c>
      <c r="G33" s="29">
        <f t="shared" si="18"/>
        <v>1595.476268271711</v>
      </c>
      <c r="H33" s="29">
        <f t="shared" si="18"/>
        <v>1459.3986242476353</v>
      </c>
      <c r="I33" s="29">
        <f t="shared" si="18"/>
        <v>1487.7137575236459</v>
      </c>
      <c r="J33" s="29">
        <f t="shared" si="18"/>
        <v>1527.2308684436798</v>
      </c>
      <c r="K33" s="29">
        <f t="shared" si="18"/>
        <v>1500.2173688736027</v>
      </c>
      <c r="L33" s="29">
        <f t="shared" si="18"/>
        <v>1363.681083404987</v>
      </c>
      <c r="M33" s="29">
        <f t="shared" si="18"/>
        <v>1337.0450558899397</v>
      </c>
      <c r="N33" s="29">
        <f t="shared" si="18"/>
        <v>1145.2684436801376</v>
      </c>
      <c r="O33" s="29">
        <f t="shared" si="18"/>
        <v>1218.2716251074808</v>
      </c>
      <c r="P33" s="29">
        <f t="shared" si="18"/>
        <v>1134.1023215821151</v>
      </c>
      <c r="Q33" s="29">
        <f t="shared" si="18"/>
        <v>1235.1460877042132</v>
      </c>
      <c r="R33" s="29">
        <f t="shared" si="18"/>
        <v>1221.3523645743765</v>
      </c>
      <c r="S33" s="29">
        <f t="shared" si="18"/>
        <v>1243.2363714531384</v>
      </c>
      <c r="T33" s="29">
        <f t="shared" si="18"/>
        <v>1290.6051590713678</v>
      </c>
      <c r="U33" s="29">
        <f t="shared" si="18"/>
        <v>1155.9630266552019</v>
      </c>
      <c r="V33" s="29">
        <f t="shared" si="18"/>
        <v>1098.5765262252794</v>
      </c>
      <c r="W33" s="29">
        <f t="shared" si="18"/>
        <v>826.6554600171969</v>
      </c>
      <c r="X33" s="29">
        <f t="shared" ref="X33" si="19">SUM(X34:X50)</f>
        <v>989.63009458297506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913.90799656061904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932.82459157351673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965.92863284608768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969.47549441100591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943.46517626827165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980.11607910576095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1000.2149613069651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1017.949269131556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1029.7721410146171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955.28804815133265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955.28804815133265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866.61650902837482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936.37145313843507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832.33018056749779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944.64746345657773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937.55374032674115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988.3920894239036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1056.728288907997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951.74118658641441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804.19174548581248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579.43895098882194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705.11607910576095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48.342390369733451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47.243680137575232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32.960705073086842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26.368615649183141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21.97386070507309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1.098710232158211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43.727944969905423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38.07231298366294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41.913413585554594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39.681857265692173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21.36715391229578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17.29724849527085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3.0524505588993982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24.419604471195175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1.0174548581255372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1.0174548581255372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1.0174548581255372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1.0174548581255372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1.0174548581255372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9.1573516766981946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1.0174548581255372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1.0174548581255372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1.0174548581255372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1.0174548581255372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0.81401547721410139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0.71220980223559749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0.61049011177987955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0.61049011177987966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2.5437661220980226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0.41083404987102318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0.41083404987102318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421.32416165090279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398.39492691315559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340.11659501289768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388.84110060189158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359.22424763542563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272.28435081685302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257.95356835769559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272.28435081685302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224.51513327601029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152.86139294926909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116.5568357695615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92.67222699914015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28.661478933791919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63.055288048151333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37.259931212381773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27.70610490111779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13.375408426483229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0.3821152192605331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9.5528804815133275E-2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216.29888220120381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260.62863284608767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298.07970765262246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284.32209802235599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235.4065348237317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179.61212381771281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228.52777300085981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214.0059329320722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243.8139294926913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254.51418744625971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256.04282029234741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184.962252794497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252.2212381771281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237.69939810834049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252.2212381771281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255.27850386930351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240.75666380051589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232.88426483233019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203.61134995700769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248.01754084264829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208.73336199484089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242.18976784178849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61.521582115219253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38.34866723989682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46.02278589853826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57.287360275150462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71.098194325021481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104.1420464316423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105.62184006878762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122.718486672399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196.90739466895963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327.81977644024067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397.4988822012038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351.1902837489252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363.63241616509032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306.78856405846943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331.15606190885643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371.09750644883917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345.05184866723982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397.1277730008598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647.49286328460869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842.25322441960441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801.28211521926062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613.48099742046429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161.11590713671538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183.8421324161651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202.944969905417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168.24067067927768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176.81521926053307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169.51134995700772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176.67188306104902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178.79527085124676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167.24462596732593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125.48959587274288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103.27695614789337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107.90576096302664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102.1066208082545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104.21797076526225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114.71289767841786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1.2539982803095442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0.82398968185726562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0.62338779019776436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461.73688736027509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453.91229578675848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508.42648323301796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524.9355116079106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424.72055030094572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410.57609630266546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416.6981943250214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435.12467755803948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417.44625967325879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426.7153912295787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445.04729148753211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426.69819432502152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394.73774720550301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397.66122098022367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370.40412725709365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333.98108340498703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403.14703353396385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440.85124677558036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400.06018916595008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474.56577815993114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428.76182287188306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476.93895098882206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322.0980223559759</v>
      </c>
      <c r="D2" s="31">
        <f t="shared" si="0"/>
        <v>309.97420464316423</v>
      </c>
      <c r="E2" s="31">
        <f t="shared" si="0"/>
        <v>337.23129836629403</v>
      </c>
      <c r="F2" s="31">
        <f t="shared" si="0"/>
        <v>324.33361994840931</v>
      </c>
      <c r="G2" s="31">
        <f t="shared" si="0"/>
        <v>301.43594153052447</v>
      </c>
      <c r="H2" s="31">
        <f t="shared" si="0"/>
        <v>289.50988822012027</v>
      </c>
      <c r="I2" s="31">
        <f t="shared" si="0"/>
        <v>294.62596732588128</v>
      </c>
      <c r="J2" s="31">
        <f t="shared" si="0"/>
        <v>302.871883061049</v>
      </c>
      <c r="K2" s="31">
        <f t="shared" si="0"/>
        <v>285.2536543422184</v>
      </c>
      <c r="L2" s="31">
        <f t="shared" si="0"/>
        <v>302.82889079965611</v>
      </c>
      <c r="M2" s="31">
        <f t="shared" si="0"/>
        <v>307.31728288907988</v>
      </c>
      <c r="N2" s="31">
        <f t="shared" si="0"/>
        <v>298.14273430782458</v>
      </c>
      <c r="O2" s="31">
        <f t="shared" si="0"/>
        <v>267.66122098022362</v>
      </c>
      <c r="P2" s="31">
        <f t="shared" si="0"/>
        <v>274.96130696474643</v>
      </c>
      <c r="Q2" s="31">
        <f t="shared" si="0"/>
        <v>234.53138435081681</v>
      </c>
      <c r="R2" s="31">
        <f t="shared" si="0"/>
        <v>200.2235597592433</v>
      </c>
      <c r="S2" s="31">
        <f t="shared" si="0"/>
        <v>275.74376612209801</v>
      </c>
      <c r="T2" s="31">
        <f t="shared" si="0"/>
        <v>300.38693035253652</v>
      </c>
      <c r="U2" s="31">
        <f t="shared" si="0"/>
        <v>255.29664660361129</v>
      </c>
      <c r="V2" s="31">
        <f t="shared" si="0"/>
        <v>318.64144453998279</v>
      </c>
      <c r="W2" s="31">
        <f t="shared" si="0"/>
        <v>286.45743766122098</v>
      </c>
      <c r="X2" s="31">
        <f t="shared" ref="X2" si="1">SUM(X3,X17,X22,X25,X26,X51,X52,X71,X74,X75,X76)</f>
        <v>330.20636285468618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322.0980223559759</v>
      </c>
      <c r="D76" s="40">
        <v>309.97420464316423</v>
      </c>
      <c r="E76" s="40">
        <v>337.23129836629403</v>
      </c>
      <c r="F76" s="40">
        <v>324.33361994840931</v>
      </c>
      <c r="G76" s="40">
        <v>301.43594153052447</v>
      </c>
      <c r="H76" s="40">
        <v>289.50988822012027</v>
      </c>
      <c r="I76" s="40">
        <v>294.62596732588128</v>
      </c>
      <c r="J76" s="40">
        <v>302.871883061049</v>
      </c>
      <c r="K76" s="40">
        <v>285.2536543422184</v>
      </c>
      <c r="L76" s="40">
        <v>302.82889079965611</v>
      </c>
      <c r="M76" s="40">
        <v>307.31728288907988</v>
      </c>
      <c r="N76" s="40">
        <v>298.14273430782458</v>
      </c>
      <c r="O76" s="40">
        <v>267.66122098022362</v>
      </c>
      <c r="P76" s="40">
        <v>274.96130696474643</v>
      </c>
      <c r="Q76" s="40">
        <v>234.53138435081681</v>
      </c>
      <c r="R76" s="40">
        <v>200.2235597592433</v>
      </c>
      <c r="S76" s="40">
        <v>275.74376612209801</v>
      </c>
      <c r="T76" s="40">
        <v>300.38693035253652</v>
      </c>
      <c r="U76" s="40">
        <v>255.29664660361129</v>
      </c>
      <c r="V76" s="40">
        <v>318.64144453998279</v>
      </c>
      <c r="W76" s="40">
        <v>286.45743766122098</v>
      </c>
      <c r="X76" s="40">
        <v>330.20636285468618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0.25795356835769562</v>
      </c>
      <c r="D2" s="31">
        <f t="shared" si="0"/>
        <v>0.25795356835769562</v>
      </c>
      <c r="E2" s="31">
        <f t="shared" si="0"/>
        <v>3.5539982803095436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3.2960447119518479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3.2960447119518479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3.2960447119518479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0.25795356835769562</v>
      </c>
      <c r="E76" s="40">
        <v>0.25795356835769562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256.22441960447117</v>
      </c>
      <c r="D2" s="31">
        <f t="shared" si="0"/>
        <v>269.03740326741183</v>
      </c>
      <c r="E2" s="31">
        <f t="shared" si="0"/>
        <v>308.43843508168527</v>
      </c>
      <c r="F2" s="31">
        <f t="shared" si="0"/>
        <v>278.51668099742039</v>
      </c>
      <c r="G2" s="31">
        <f t="shared" si="0"/>
        <v>258.63422184006879</v>
      </c>
      <c r="H2" s="31">
        <f t="shared" si="0"/>
        <v>257.76870163370592</v>
      </c>
      <c r="I2" s="31">
        <f t="shared" si="0"/>
        <v>193.41642304385209</v>
      </c>
      <c r="J2" s="31">
        <f t="shared" si="0"/>
        <v>213.34815133276012</v>
      </c>
      <c r="K2" s="31">
        <f t="shared" si="0"/>
        <v>147.29432502149609</v>
      </c>
      <c r="L2" s="31">
        <f t="shared" si="0"/>
        <v>94.057007738607041</v>
      </c>
      <c r="M2" s="31">
        <f t="shared" si="0"/>
        <v>161.34419604471194</v>
      </c>
      <c r="N2" s="31">
        <f t="shared" si="0"/>
        <v>155.91857265692175</v>
      </c>
      <c r="O2" s="31">
        <f t="shared" si="0"/>
        <v>139.38374892519343</v>
      </c>
      <c r="P2" s="31">
        <f t="shared" si="0"/>
        <v>127.25563198624248</v>
      </c>
      <c r="Q2" s="31">
        <f t="shared" si="0"/>
        <v>109.40094582975063</v>
      </c>
      <c r="R2" s="31">
        <f t="shared" si="0"/>
        <v>93.469475494411</v>
      </c>
      <c r="S2" s="31">
        <f t="shared" si="0"/>
        <v>92.76010318142734</v>
      </c>
      <c r="T2" s="31">
        <f t="shared" si="0"/>
        <v>90.358297506448835</v>
      </c>
      <c r="U2" s="31">
        <f t="shared" si="0"/>
        <v>91.231040412725704</v>
      </c>
      <c r="V2" s="31">
        <f t="shared" si="0"/>
        <v>91.495442820292325</v>
      </c>
      <c r="W2" s="31">
        <f t="shared" si="0"/>
        <v>83.898452278589858</v>
      </c>
      <c r="X2" s="31">
        <f t="shared" ref="X2" si="1">SUM(X3,X17,X22,X25,X26,X51,X52,X71,X74,X75,X76)</f>
        <v>95.310748065348236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9.1000859845227851</v>
      </c>
      <c r="D3" s="34">
        <f t="shared" si="2"/>
        <v>7.8020636285468612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9.1000859845227851</v>
      </c>
      <c r="D11" s="29">
        <f t="shared" si="8"/>
        <v>7.8020636285468612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9.1000859845227851</v>
      </c>
      <c r="D13" s="10">
        <v>7.8020636285468612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229.62166809974201</v>
      </c>
      <c r="D17" s="37">
        <f t="shared" si="10"/>
        <v>230.48151332760099</v>
      </c>
      <c r="E17" s="37">
        <f t="shared" si="10"/>
        <v>221.77558039552881</v>
      </c>
      <c r="F17" s="37">
        <f t="shared" si="10"/>
        <v>211.67239896818569</v>
      </c>
      <c r="G17" s="37">
        <f t="shared" si="10"/>
        <v>221.43164230438521</v>
      </c>
      <c r="H17" s="37">
        <f t="shared" si="10"/>
        <v>227.2785898538263</v>
      </c>
      <c r="I17" s="37">
        <f t="shared" si="10"/>
        <v>189.3809114359415</v>
      </c>
      <c r="J17" s="37">
        <f t="shared" si="10"/>
        <v>187.38177128116939</v>
      </c>
      <c r="K17" s="37">
        <f t="shared" si="10"/>
        <v>144.11006018916589</v>
      </c>
      <c r="L17" s="37">
        <f t="shared" si="10"/>
        <v>91.079105760963017</v>
      </c>
      <c r="M17" s="37">
        <f t="shared" si="10"/>
        <v>158.38349097162509</v>
      </c>
      <c r="N17" s="37">
        <f t="shared" si="10"/>
        <v>152.70851246775581</v>
      </c>
      <c r="O17" s="37">
        <f t="shared" si="10"/>
        <v>136.32846087704209</v>
      </c>
      <c r="P17" s="37">
        <f t="shared" si="10"/>
        <v>124.4840928632846</v>
      </c>
      <c r="Q17" s="37">
        <f t="shared" si="10"/>
        <v>107.0937231298366</v>
      </c>
      <c r="R17" s="37">
        <f t="shared" si="10"/>
        <v>93.164230438521059</v>
      </c>
      <c r="S17" s="37">
        <f t="shared" si="10"/>
        <v>92.454858125537399</v>
      </c>
      <c r="T17" s="37">
        <f t="shared" si="10"/>
        <v>90.154772141014618</v>
      </c>
      <c r="U17" s="37">
        <f t="shared" si="10"/>
        <v>91.027515047291487</v>
      </c>
      <c r="V17" s="37">
        <f t="shared" si="10"/>
        <v>91.291917454858108</v>
      </c>
      <c r="W17" s="37">
        <f t="shared" si="10"/>
        <v>83.693035253654344</v>
      </c>
      <c r="X17" s="37">
        <f t="shared" ref="X17" si="11">SUM(X18:X21)</f>
        <v>95.105331040412722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229.62166809974201</v>
      </c>
      <c r="D19" s="10">
        <v>230.48151332760099</v>
      </c>
      <c r="E19" s="10">
        <v>221.77558039552881</v>
      </c>
      <c r="F19" s="10">
        <v>211.67239896818569</v>
      </c>
      <c r="G19" s="10">
        <v>221.43164230438521</v>
      </c>
      <c r="H19" s="10">
        <v>227.2785898538263</v>
      </c>
      <c r="I19" s="10">
        <v>189.3809114359415</v>
      </c>
      <c r="J19" s="10">
        <v>187.38177128116939</v>
      </c>
      <c r="K19" s="10">
        <v>144.11006018916589</v>
      </c>
      <c r="L19" s="10">
        <v>91.079105760963017</v>
      </c>
      <c r="M19" s="10">
        <v>158.38349097162509</v>
      </c>
      <c r="N19" s="10">
        <v>152.70851246775581</v>
      </c>
      <c r="O19" s="10">
        <v>136.32846087704209</v>
      </c>
      <c r="P19" s="10">
        <v>124.4840928632846</v>
      </c>
      <c r="Q19" s="10">
        <v>107.0937231298366</v>
      </c>
      <c r="R19" s="10">
        <v>93.164230438521059</v>
      </c>
      <c r="S19" s="10">
        <v>92.454858125537399</v>
      </c>
      <c r="T19" s="10">
        <v>90.154772141014618</v>
      </c>
      <c r="U19" s="10">
        <v>91.027515047291487</v>
      </c>
      <c r="V19" s="10">
        <v>91.291917454858108</v>
      </c>
      <c r="W19" s="10">
        <v>83.693035253654344</v>
      </c>
      <c r="X19" s="10">
        <v>95.105331040412722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9.9360275150472912</v>
      </c>
      <c r="D26" s="37">
        <f t="shared" si="14"/>
        <v>22.929234737747201</v>
      </c>
      <c r="E26" s="37">
        <f t="shared" si="14"/>
        <v>79.440154772141</v>
      </c>
      <c r="F26" s="37">
        <f t="shared" si="14"/>
        <v>59.879535683576947</v>
      </c>
      <c r="G26" s="37">
        <f t="shared" si="14"/>
        <v>33.3676698194325</v>
      </c>
      <c r="H26" s="37">
        <f t="shared" si="14"/>
        <v>26.775580395528799</v>
      </c>
      <c r="I26" s="37">
        <f t="shared" si="14"/>
        <v>0.40696474634565771</v>
      </c>
      <c r="J26" s="37">
        <f t="shared" si="14"/>
        <v>22.380825451418747</v>
      </c>
      <c r="K26" s="37">
        <f t="shared" si="14"/>
        <v>0.40696474634565771</v>
      </c>
      <c r="L26" s="37">
        <f t="shared" si="14"/>
        <v>0.40696474634565771</v>
      </c>
      <c r="M26" s="37">
        <f t="shared" si="14"/>
        <v>0.40696474634565771</v>
      </c>
      <c r="N26" s="37">
        <f t="shared" si="14"/>
        <v>0.40696474634565771</v>
      </c>
      <c r="O26" s="37">
        <f t="shared" si="14"/>
        <v>0.40696474634565771</v>
      </c>
      <c r="P26" s="37">
        <f t="shared" si="14"/>
        <v>0.40696474634565771</v>
      </c>
      <c r="Q26" s="37">
        <f t="shared" si="14"/>
        <v>0.40696474634565771</v>
      </c>
      <c r="R26" s="37">
        <f t="shared" si="14"/>
        <v>0.30524505588993978</v>
      </c>
      <c r="S26" s="37">
        <f t="shared" si="14"/>
        <v>0.30524505588993978</v>
      </c>
      <c r="T26" s="37">
        <f t="shared" si="14"/>
        <v>0.20352536543422181</v>
      </c>
      <c r="U26" s="37">
        <f t="shared" si="14"/>
        <v>0.20352536543422181</v>
      </c>
      <c r="V26" s="37">
        <f t="shared" si="14"/>
        <v>0.20352536543422181</v>
      </c>
      <c r="W26" s="37">
        <f t="shared" si="14"/>
        <v>0.20541702493551159</v>
      </c>
      <c r="X26" s="37">
        <f t="shared" ref="X26" si="15">SUM(X27,X33)</f>
        <v>0.20541702493551159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9.9360275150472912</v>
      </c>
      <c r="D33" s="29">
        <f t="shared" si="18"/>
        <v>22.929234737747201</v>
      </c>
      <c r="E33" s="29">
        <f t="shared" si="18"/>
        <v>79.440154772141</v>
      </c>
      <c r="F33" s="29">
        <f t="shared" si="18"/>
        <v>59.879535683576947</v>
      </c>
      <c r="G33" s="29">
        <f t="shared" si="18"/>
        <v>33.3676698194325</v>
      </c>
      <c r="H33" s="29">
        <f t="shared" si="18"/>
        <v>26.775580395528799</v>
      </c>
      <c r="I33" s="29">
        <f t="shared" si="18"/>
        <v>0.40696474634565771</v>
      </c>
      <c r="J33" s="29">
        <f t="shared" si="18"/>
        <v>22.380825451418747</v>
      </c>
      <c r="K33" s="29">
        <f t="shared" si="18"/>
        <v>0.40696474634565771</v>
      </c>
      <c r="L33" s="29">
        <f t="shared" si="18"/>
        <v>0.40696474634565771</v>
      </c>
      <c r="M33" s="29">
        <f t="shared" si="18"/>
        <v>0.40696474634565771</v>
      </c>
      <c r="N33" s="29">
        <f t="shared" si="18"/>
        <v>0.40696474634565771</v>
      </c>
      <c r="O33" s="29">
        <f t="shared" si="18"/>
        <v>0.40696474634565771</v>
      </c>
      <c r="P33" s="29">
        <f t="shared" si="18"/>
        <v>0.40696474634565771</v>
      </c>
      <c r="Q33" s="29">
        <f t="shared" si="18"/>
        <v>0.40696474634565771</v>
      </c>
      <c r="R33" s="29">
        <f t="shared" si="18"/>
        <v>0.30524505588993978</v>
      </c>
      <c r="S33" s="29">
        <f t="shared" si="18"/>
        <v>0.30524505588993978</v>
      </c>
      <c r="T33" s="29">
        <f t="shared" si="18"/>
        <v>0.20352536543422181</v>
      </c>
      <c r="U33" s="29">
        <f t="shared" si="18"/>
        <v>0.20352536543422181</v>
      </c>
      <c r="V33" s="29">
        <f t="shared" si="18"/>
        <v>0.20352536543422181</v>
      </c>
      <c r="W33" s="29">
        <f t="shared" si="18"/>
        <v>0.20541702493551159</v>
      </c>
      <c r="X33" s="29">
        <f t="shared" ref="X33" si="19">SUM(X34:X50)</f>
        <v>0.20541702493551159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45.0463456577816</v>
      </c>
      <c r="F36" s="10">
        <v>47.243680137575232</v>
      </c>
      <c r="G36" s="10">
        <v>32.960705073086842</v>
      </c>
      <c r="H36" s="10">
        <v>26.368615649183141</v>
      </c>
      <c r="I36" s="10">
        <v>0</v>
      </c>
      <c r="J36" s="10">
        <v>21.97386070507309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0.40696474634565771</v>
      </c>
      <c r="G43" s="10">
        <v>0.40696474634565771</v>
      </c>
      <c r="H43" s="10">
        <v>0.40696474634565771</v>
      </c>
      <c r="I43" s="10">
        <v>0.40696474634565771</v>
      </c>
      <c r="J43" s="10">
        <v>0.40696474634565771</v>
      </c>
      <c r="K43" s="10">
        <v>0.40696474634565771</v>
      </c>
      <c r="L43" s="10">
        <v>0.40696474634565771</v>
      </c>
      <c r="M43" s="10">
        <v>0.40696474634565771</v>
      </c>
      <c r="N43" s="10">
        <v>0.40696474634565771</v>
      </c>
      <c r="O43" s="10">
        <v>0.40696474634565771</v>
      </c>
      <c r="P43" s="10">
        <v>0.40696474634565771</v>
      </c>
      <c r="Q43" s="10">
        <v>0.40696474634565771</v>
      </c>
      <c r="R43" s="10">
        <v>0.30524505588993978</v>
      </c>
      <c r="S43" s="10">
        <v>0.30524505588993978</v>
      </c>
      <c r="T43" s="10">
        <v>0.20352536543422181</v>
      </c>
      <c r="U43" s="10">
        <v>0.20352536543422181</v>
      </c>
      <c r="V43" s="10">
        <v>0.20352536543422181</v>
      </c>
      <c r="W43" s="10">
        <v>0.20541702493551159</v>
      </c>
      <c r="X43" s="10">
        <v>0.20541702493551159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9.9360275150472912</v>
      </c>
      <c r="D48" s="10">
        <v>22.929234737747201</v>
      </c>
      <c r="E48" s="10">
        <v>34.393809114359406</v>
      </c>
      <c r="F48" s="10">
        <v>12.22889079965606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7.5666380051590707</v>
      </c>
      <c r="D76" s="40">
        <v>7.8245915735167664</v>
      </c>
      <c r="E76" s="40">
        <v>7.2226999140154771</v>
      </c>
      <c r="F76" s="40">
        <v>6.9647463456577814</v>
      </c>
      <c r="G76" s="40">
        <v>3.834909716251075</v>
      </c>
      <c r="H76" s="40">
        <v>3.714531384350817</v>
      </c>
      <c r="I76" s="40">
        <v>3.6285468615649181</v>
      </c>
      <c r="J76" s="40">
        <v>3.5855546001719691</v>
      </c>
      <c r="K76" s="40">
        <v>2.777300085984522</v>
      </c>
      <c r="L76" s="40">
        <v>2.570937231298366</v>
      </c>
      <c r="M76" s="40">
        <v>2.553740326741186</v>
      </c>
      <c r="N76" s="40">
        <v>2.8030954428202919</v>
      </c>
      <c r="O76" s="40">
        <v>2.6483233018056751</v>
      </c>
      <c r="P76" s="40">
        <v>2.36457437661221</v>
      </c>
      <c r="Q76" s="40">
        <v>1.9002579535683579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0.61049011177987955</v>
      </c>
      <c r="G2" s="31">
        <f t="shared" si="0"/>
        <v>0.61049011177987955</v>
      </c>
      <c r="H2" s="31">
        <f t="shared" si="0"/>
        <v>0.61049011177987955</v>
      </c>
      <c r="I2" s="31">
        <f t="shared" si="0"/>
        <v>0.61049011177987955</v>
      </c>
      <c r="J2" s="31">
        <f t="shared" si="0"/>
        <v>0.61049011177987955</v>
      </c>
      <c r="K2" s="31">
        <f t="shared" si="0"/>
        <v>1.7092003439380905</v>
      </c>
      <c r="L2" s="31">
        <f t="shared" si="0"/>
        <v>0.61049011177987955</v>
      </c>
      <c r="M2" s="31">
        <f t="shared" si="0"/>
        <v>184.40722269991409</v>
      </c>
      <c r="N2" s="31">
        <f t="shared" si="0"/>
        <v>201.06431642304381</v>
      </c>
      <c r="O2" s="31">
        <f t="shared" si="0"/>
        <v>145.87893379191746</v>
      </c>
      <c r="P2" s="31">
        <f t="shared" si="0"/>
        <v>158.9438521066208</v>
      </c>
      <c r="Q2" s="31">
        <f t="shared" si="0"/>
        <v>159.53379191745486</v>
      </c>
      <c r="R2" s="31">
        <f t="shared" si="0"/>
        <v>158.15425623387787</v>
      </c>
      <c r="S2" s="31">
        <f t="shared" si="0"/>
        <v>168.29174548581253</v>
      </c>
      <c r="T2" s="31">
        <f t="shared" si="0"/>
        <v>168.11410146173691</v>
      </c>
      <c r="U2" s="31">
        <f t="shared" si="0"/>
        <v>159.85812553740328</v>
      </c>
      <c r="V2" s="31">
        <f t="shared" si="0"/>
        <v>165.5680137575236</v>
      </c>
      <c r="W2" s="31">
        <f t="shared" si="0"/>
        <v>129.52871883061047</v>
      </c>
      <c r="X2" s="31">
        <f t="shared" ref="X2" si="1">SUM(X3,X17,X22,X25,X26,X51,X52,X71,X74,X75,X76)</f>
        <v>149.5657781599312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183.7967325881342</v>
      </c>
      <c r="N17" s="37">
        <f t="shared" si="10"/>
        <v>200.45382631126392</v>
      </c>
      <c r="O17" s="37">
        <f t="shared" si="10"/>
        <v>145.26844368013758</v>
      </c>
      <c r="P17" s="37">
        <f t="shared" si="10"/>
        <v>158.33336199484091</v>
      </c>
      <c r="Q17" s="37">
        <f t="shared" si="10"/>
        <v>158.92330180567498</v>
      </c>
      <c r="R17" s="37">
        <f t="shared" si="10"/>
        <v>157.64548581255372</v>
      </c>
      <c r="S17" s="37">
        <f t="shared" si="10"/>
        <v>167.88478073946686</v>
      </c>
      <c r="T17" s="37">
        <f t="shared" si="10"/>
        <v>167.70713671539124</v>
      </c>
      <c r="U17" s="37">
        <f t="shared" si="10"/>
        <v>159.55288048151334</v>
      </c>
      <c r="V17" s="37">
        <f t="shared" si="10"/>
        <v>165.26895958727425</v>
      </c>
      <c r="W17" s="37">
        <f t="shared" si="10"/>
        <v>129.32330180567496</v>
      </c>
      <c r="X17" s="37">
        <f t="shared" ref="X17" si="11">SUM(X18:X21)</f>
        <v>149.36036113499569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10.060189165950129</v>
      </c>
      <c r="N19" s="10">
        <v>9.7592433361994839</v>
      </c>
      <c r="O19" s="10">
        <v>10.29664660361135</v>
      </c>
      <c r="P19" s="10">
        <v>9.0068787618228718</v>
      </c>
      <c r="Q19" s="10">
        <v>8.6414445399828033</v>
      </c>
      <c r="R19" s="10">
        <v>8.104041272570937</v>
      </c>
      <c r="S19" s="10">
        <v>11.17798796216681</v>
      </c>
      <c r="T19" s="10">
        <v>5.9415305245055876</v>
      </c>
      <c r="U19" s="10">
        <v>5.3826311263972482</v>
      </c>
      <c r="V19" s="10">
        <v>12.73000859845228</v>
      </c>
      <c r="W19" s="10">
        <v>10.122527944969899</v>
      </c>
      <c r="X19" s="10">
        <v>9.4110060189165949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167.66981943250221</v>
      </c>
      <c r="N20" s="10">
        <v>148.2277730008598</v>
      </c>
      <c r="O20" s="10">
        <v>99.312123817712802</v>
      </c>
      <c r="P20" s="10">
        <v>108.8182287188306</v>
      </c>
      <c r="Q20" s="10">
        <v>110.94393809114359</v>
      </c>
      <c r="R20" s="10">
        <v>108.00610490111779</v>
      </c>
      <c r="S20" s="10">
        <v>110.4423043852106</v>
      </c>
      <c r="T20" s="10">
        <v>110.4519346517627</v>
      </c>
      <c r="U20" s="10">
        <v>107.1940670679278</v>
      </c>
      <c r="V20" s="10">
        <v>100.4418744625967</v>
      </c>
      <c r="W20" s="10">
        <v>82.798280309544268</v>
      </c>
      <c r="X20" s="10">
        <v>88.996388650042988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6.066723989681857</v>
      </c>
      <c r="N21" s="10">
        <v>42.466809974204637</v>
      </c>
      <c r="O21" s="10">
        <v>35.659673258813413</v>
      </c>
      <c r="P21" s="10">
        <v>40.508254514187442</v>
      </c>
      <c r="Q21" s="10">
        <v>39.337919174548581</v>
      </c>
      <c r="R21" s="10">
        <v>41.535339638864997</v>
      </c>
      <c r="S21" s="10">
        <v>46.264488392089433</v>
      </c>
      <c r="T21" s="10">
        <v>51.313671539122957</v>
      </c>
      <c r="U21" s="10">
        <v>46.976182287188301</v>
      </c>
      <c r="V21" s="10">
        <v>52.09707652622528</v>
      </c>
      <c r="W21" s="10">
        <v>36.402493551160788</v>
      </c>
      <c r="X21" s="10">
        <v>50.952966466036109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0.61049011177987955</v>
      </c>
      <c r="G26" s="37">
        <f t="shared" si="14"/>
        <v>0.61049011177987955</v>
      </c>
      <c r="H26" s="37">
        <f t="shared" si="14"/>
        <v>0.61049011177987955</v>
      </c>
      <c r="I26" s="37">
        <f t="shared" si="14"/>
        <v>0.61049011177987955</v>
      </c>
      <c r="J26" s="37">
        <f t="shared" si="14"/>
        <v>0.61049011177987955</v>
      </c>
      <c r="K26" s="37">
        <f t="shared" si="14"/>
        <v>1.7092003439380905</v>
      </c>
      <c r="L26" s="37">
        <f t="shared" si="14"/>
        <v>0.61049011177987955</v>
      </c>
      <c r="M26" s="37">
        <f t="shared" si="14"/>
        <v>0.61049011177987955</v>
      </c>
      <c r="N26" s="37">
        <f t="shared" si="14"/>
        <v>0.61049011177987955</v>
      </c>
      <c r="O26" s="37">
        <f t="shared" si="14"/>
        <v>0.61049011177987955</v>
      </c>
      <c r="P26" s="37">
        <f t="shared" si="14"/>
        <v>0.61049011177987955</v>
      </c>
      <c r="Q26" s="37">
        <f t="shared" si="14"/>
        <v>0.61049011177987955</v>
      </c>
      <c r="R26" s="37">
        <f t="shared" si="14"/>
        <v>0.50877042132416161</v>
      </c>
      <c r="S26" s="37">
        <f t="shared" si="14"/>
        <v>0.40696474634565771</v>
      </c>
      <c r="T26" s="37">
        <f t="shared" si="14"/>
        <v>0.40696474634565771</v>
      </c>
      <c r="U26" s="37">
        <f t="shared" si="14"/>
        <v>0.30524505588993978</v>
      </c>
      <c r="V26" s="37">
        <f t="shared" si="14"/>
        <v>0.2990541702493551</v>
      </c>
      <c r="W26" s="37">
        <f t="shared" si="14"/>
        <v>0.20541702493551159</v>
      </c>
      <c r="X26" s="37">
        <f t="shared" ref="X26" si="15">SUM(X27,X33)</f>
        <v>0.20541702493551159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0.61049011177987955</v>
      </c>
      <c r="G33" s="29">
        <f t="shared" si="18"/>
        <v>0.61049011177987955</v>
      </c>
      <c r="H33" s="29">
        <f t="shared" si="18"/>
        <v>0.61049011177987955</v>
      </c>
      <c r="I33" s="29">
        <f t="shared" si="18"/>
        <v>0.61049011177987955</v>
      </c>
      <c r="J33" s="29">
        <f t="shared" si="18"/>
        <v>0.61049011177987955</v>
      </c>
      <c r="K33" s="29">
        <f t="shared" si="18"/>
        <v>1.7092003439380905</v>
      </c>
      <c r="L33" s="29">
        <f t="shared" si="18"/>
        <v>0.61049011177987955</v>
      </c>
      <c r="M33" s="29">
        <f t="shared" si="18"/>
        <v>0.61049011177987955</v>
      </c>
      <c r="N33" s="29">
        <f t="shared" si="18"/>
        <v>0.61049011177987955</v>
      </c>
      <c r="O33" s="29">
        <f t="shared" si="18"/>
        <v>0.61049011177987955</v>
      </c>
      <c r="P33" s="29">
        <f t="shared" si="18"/>
        <v>0.61049011177987955</v>
      </c>
      <c r="Q33" s="29">
        <f t="shared" si="18"/>
        <v>0.61049011177987955</v>
      </c>
      <c r="R33" s="29">
        <f t="shared" si="18"/>
        <v>0.50877042132416161</v>
      </c>
      <c r="S33" s="29">
        <f t="shared" si="18"/>
        <v>0.40696474634565771</v>
      </c>
      <c r="T33" s="29">
        <f t="shared" si="18"/>
        <v>0.40696474634565771</v>
      </c>
      <c r="U33" s="29">
        <f t="shared" si="18"/>
        <v>0.30524505588993978</v>
      </c>
      <c r="V33" s="29">
        <f t="shared" si="18"/>
        <v>0.2990541702493551</v>
      </c>
      <c r="W33" s="29">
        <f t="shared" si="18"/>
        <v>0.20541702493551159</v>
      </c>
      <c r="X33" s="29">
        <f t="shared" ref="X33" si="19">SUM(X34:X50)</f>
        <v>0.20541702493551159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1.098710232158211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0.61049011177987955</v>
      </c>
      <c r="G43" s="10">
        <v>0.61049011177987955</v>
      </c>
      <c r="H43" s="10">
        <v>0.61049011177987955</v>
      </c>
      <c r="I43" s="10">
        <v>0.61049011177987955</v>
      </c>
      <c r="J43" s="10">
        <v>0.61049011177987955</v>
      </c>
      <c r="K43" s="10">
        <v>0.61049011177987955</v>
      </c>
      <c r="L43" s="10">
        <v>0.61049011177987955</v>
      </c>
      <c r="M43" s="10">
        <v>0.61049011177987955</v>
      </c>
      <c r="N43" s="10">
        <v>0.61049011177987955</v>
      </c>
      <c r="O43" s="10">
        <v>0.61049011177987955</v>
      </c>
      <c r="P43" s="10">
        <v>0.61049011177987955</v>
      </c>
      <c r="Q43" s="10">
        <v>0.61049011177987955</v>
      </c>
      <c r="R43" s="10">
        <v>0.50877042132416161</v>
      </c>
      <c r="S43" s="10">
        <v>0.40696474634565771</v>
      </c>
      <c r="T43" s="10">
        <v>0.40696474634565771</v>
      </c>
      <c r="U43" s="10">
        <v>0.30524505588993978</v>
      </c>
      <c r="V43" s="10">
        <v>0.20352536543422181</v>
      </c>
      <c r="W43" s="10">
        <v>0.20541702493551159</v>
      </c>
      <c r="X43" s="10">
        <v>0.20541702493551159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9.5528804815133275E-2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1773.5809114359413</v>
      </c>
      <c r="D2" s="31">
        <f t="shared" si="0"/>
        <v>1763.3724849527082</v>
      </c>
      <c r="E2" s="31">
        <f t="shared" si="0"/>
        <v>1795.6478933791916</v>
      </c>
      <c r="F2" s="31">
        <f t="shared" si="0"/>
        <v>1881.9935511607907</v>
      </c>
      <c r="G2" s="31">
        <f t="shared" si="0"/>
        <v>1878.4110920034393</v>
      </c>
      <c r="H2" s="31">
        <f t="shared" si="0"/>
        <v>1805.3729148753225</v>
      </c>
      <c r="I2" s="31">
        <f t="shared" si="0"/>
        <v>1872.0499570077386</v>
      </c>
      <c r="J2" s="31">
        <f t="shared" si="0"/>
        <v>1892.4192605331036</v>
      </c>
      <c r="K2" s="31">
        <f t="shared" si="0"/>
        <v>1969.1605331040412</v>
      </c>
      <c r="L2" s="31">
        <f t="shared" si="0"/>
        <v>1921.7515907136712</v>
      </c>
      <c r="M2" s="31">
        <f t="shared" si="0"/>
        <v>1994.2809974204642</v>
      </c>
      <c r="N2" s="31">
        <f t="shared" si="0"/>
        <v>1743.8173688736026</v>
      </c>
      <c r="O2" s="31">
        <f t="shared" si="0"/>
        <v>1848.470335339639</v>
      </c>
      <c r="P2" s="31">
        <f t="shared" si="0"/>
        <v>1673.4158211521924</v>
      </c>
      <c r="Q2" s="31">
        <f t="shared" si="0"/>
        <v>1797.2402407566638</v>
      </c>
      <c r="R2" s="31">
        <f t="shared" si="0"/>
        <v>1815.7908856405843</v>
      </c>
      <c r="S2" s="31">
        <f t="shared" si="0"/>
        <v>1812.0583834909714</v>
      </c>
      <c r="T2" s="31">
        <f t="shared" si="0"/>
        <v>1926.4297506448845</v>
      </c>
      <c r="U2" s="31">
        <f t="shared" si="0"/>
        <v>2043.7401547721408</v>
      </c>
      <c r="V2" s="31">
        <f t="shared" si="0"/>
        <v>2045.6836629406705</v>
      </c>
      <c r="W2" s="31">
        <f t="shared" si="0"/>
        <v>1733.9988822012037</v>
      </c>
      <c r="X2" s="31">
        <f t="shared" ref="X2" si="1">SUM(X3,X17,X22,X25,X26,X51,X52,X71,X74,X75,X76)</f>
        <v>1722.5609630266554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1581.2768701633704</v>
      </c>
      <c r="D26" s="37">
        <f t="shared" si="14"/>
        <v>1590.2860705073085</v>
      </c>
      <c r="E26" s="37">
        <f t="shared" si="14"/>
        <v>1587.0283748925192</v>
      </c>
      <c r="F26" s="37">
        <f t="shared" si="14"/>
        <v>1632.4447979363713</v>
      </c>
      <c r="G26" s="37">
        <f t="shared" si="14"/>
        <v>1561.4981083404987</v>
      </c>
      <c r="H26" s="37">
        <f t="shared" si="14"/>
        <v>1432.0125537403269</v>
      </c>
      <c r="I26" s="37">
        <f t="shared" si="14"/>
        <v>1486.6963026655203</v>
      </c>
      <c r="J26" s="37">
        <f t="shared" si="14"/>
        <v>1504.2395528804811</v>
      </c>
      <c r="K26" s="37">
        <f t="shared" si="14"/>
        <v>1498.1012037833189</v>
      </c>
      <c r="L26" s="37">
        <f t="shared" si="14"/>
        <v>1362.6636285468614</v>
      </c>
      <c r="M26" s="37">
        <f t="shared" si="14"/>
        <v>1336.0276010318141</v>
      </c>
      <c r="N26" s="37">
        <f t="shared" si="14"/>
        <v>1144.250988822012</v>
      </c>
      <c r="O26" s="37">
        <f t="shared" si="14"/>
        <v>1217.2541702493552</v>
      </c>
      <c r="P26" s="37">
        <f t="shared" si="14"/>
        <v>1133.0848667239895</v>
      </c>
      <c r="Q26" s="37">
        <f t="shared" si="14"/>
        <v>1234.1286328460876</v>
      </c>
      <c r="R26" s="37">
        <f t="shared" si="14"/>
        <v>1220.5383490971624</v>
      </c>
      <c r="S26" s="37">
        <f t="shared" si="14"/>
        <v>1242.5241616509027</v>
      </c>
      <c r="T26" s="37">
        <f t="shared" si="14"/>
        <v>1289.9946689595879</v>
      </c>
      <c r="U26" s="37">
        <f t="shared" si="14"/>
        <v>1155.4542562338779</v>
      </c>
      <c r="V26" s="37">
        <f t="shared" si="14"/>
        <v>1098.0739466895959</v>
      </c>
      <c r="W26" s="37">
        <f t="shared" si="14"/>
        <v>826.24462596732587</v>
      </c>
      <c r="X26" s="37">
        <f t="shared" ref="X26" si="15">SUM(X27,X33)</f>
        <v>989.21926053310403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1581.2768701633704</v>
      </c>
      <c r="D33" s="29">
        <f t="shared" si="18"/>
        <v>1590.2860705073085</v>
      </c>
      <c r="E33" s="29">
        <f t="shared" si="18"/>
        <v>1587.0283748925192</v>
      </c>
      <c r="F33" s="29">
        <f t="shared" si="18"/>
        <v>1632.4447979363713</v>
      </c>
      <c r="G33" s="29">
        <f t="shared" si="18"/>
        <v>1561.4981083404987</v>
      </c>
      <c r="H33" s="29">
        <f t="shared" si="18"/>
        <v>1432.0125537403269</v>
      </c>
      <c r="I33" s="29">
        <f t="shared" si="18"/>
        <v>1486.6963026655203</v>
      </c>
      <c r="J33" s="29">
        <f t="shared" si="18"/>
        <v>1504.2395528804811</v>
      </c>
      <c r="K33" s="29">
        <f t="shared" si="18"/>
        <v>1498.1012037833189</v>
      </c>
      <c r="L33" s="29">
        <f t="shared" si="18"/>
        <v>1362.6636285468614</v>
      </c>
      <c r="M33" s="29">
        <f t="shared" si="18"/>
        <v>1336.0276010318141</v>
      </c>
      <c r="N33" s="29">
        <f t="shared" si="18"/>
        <v>1144.250988822012</v>
      </c>
      <c r="O33" s="29">
        <f t="shared" si="18"/>
        <v>1217.2541702493552</v>
      </c>
      <c r="P33" s="29">
        <f t="shared" si="18"/>
        <v>1133.0848667239895</v>
      </c>
      <c r="Q33" s="29">
        <f t="shared" si="18"/>
        <v>1234.1286328460876</v>
      </c>
      <c r="R33" s="29">
        <f t="shared" si="18"/>
        <v>1220.5383490971624</v>
      </c>
      <c r="S33" s="29">
        <f t="shared" si="18"/>
        <v>1242.5241616509027</v>
      </c>
      <c r="T33" s="29">
        <f t="shared" si="18"/>
        <v>1289.9946689595879</v>
      </c>
      <c r="U33" s="29">
        <f t="shared" si="18"/>
        <v>1155.4542562338779</v>
      </c>
      <c r="V33" s="29">
        <f t="shared" si="18"/>
        <v>1098.0739466895959</v>
      </c>
      <c r="W33" s="29">
        <f t="shared" si="18"/>
        <v>826.24462596732587</v>
      </c>
      <c r="X33" s="29">
        <f t="shared" ref="X33" si="19">SUM(X34:X50)</f>
        <v>989.21926053310403</v>
      </c>
    </row>
    <row r="34" spans="1:24" ht="11.25" customHeight="1" x14ac:dyDescent="0.2">
      <c r="A34" s="41" t="s">
        <v>55</v>
      </c>
      <c r="B34" s="9" t="s">
        <v>56</v>
      </c>
      <c r="C34" s="10">
        <v>913.90799656061904</v>
      </c>
      <c r="D34" s="10">
        <v>932.82459157351673</v>
      </c>
      <c r="E34" s="10">
        <v>965.92863284608768</v>
      </c>
      <c r="F34" s="10">
        <v>969.47549441100591</v>
      </c>
      <c r="G34" s="10">
        <v>943.46517626827165</v>
      </c>
      <c r="H34" s="10">
        <v>980.11607910576095</v>
      </c>
      <c r="I34" s="10">
        <v>1000.2149613069651</v>
      </c>
      <c r="J34" s="10">
        <v>1017.949269131556</v>
      </c>
      <c r="K34" s="10">
        <v>1029.7721410146171</v>
      </c>
      <c r="L34" s="10">
        <v>955.28804815133265</v>
      </c>
      <c r="M34" s="10">
        <v>955.28804815133265</v>
      </c>
      <c r="N34" s="10">
        <v>866.61650902837482</v>
      </c>
      <c r="O34" s="10">
        <v>936.37145313843507</v>
      </c>
      <c r="P34" s="10">
        <v>832.33018056749779</v>
      </c>
      <c r="Q34" s="10">
        <v>944.64746345657773</v>
      </c>
      <c r="R34" s="10">
        <v>937.55374032674115</v>
      </c>
      <c r="S34" s="10">
        <v>988.3920894239036</v>
      </c>
      <c r="T34" s="10">
        <v>1056.728288907997</v>
      </c>
      <c r="U34" s="10">
        <v>951.74118658641441</v>
      </c>
      <c r="V34" s="10">
        <v>804.19174548581248</v>
      </c>
      <c r="W34" s="10">
        <v>579.43895098882194</v>
      </c>
      <c r="X34" s="10">
        <v>705.11607910576095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43.727944969905423</v>
      </c>
      <c r="W36" s="10">
        <v>38.07231298366294</v>
      </c>
      <c r="X36" s="10">
        <v>41.913413585554594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39.681857265692173</v>
      </c>
      <c r="D43" s="10">
        <v>21.36715391229578</v>
      </c>
      <c r="E43" s="10">
        <v>17.29724849527085</v>
      </c>
      <c r="F43" s="10">
        <v>2.034995700773861</v>
      </c>
      <c r="G43" s="10">
        <v>23.402149613069639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8.139896818572657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0.10171969045571801</v>
      </c>
      <c r="V43" s="10">
        <v>2.1367153912295791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421.32416165090279</v>
      </c>
      <c r="D44" s="10">
        <v>398.39492691315559</v>
      </c>
      <c r="E44" s="10">
        <v>340.11659501289768</v>
      </c>
      <c r="F44" s="10">
        <v>388.84110060189158</v>
      </c>
      <c r="G44" s="10">
        <v>359.22424763542563</v>
      </c>
      <c r="H44" s="10">
        <v>272.28435081685302</v>
      </c>
      <c r="I44" s="10">
        <v>257.95356835769559</v>
      </c>
      <c r="J44" s="10">
        <v>272.28435081685302</v>
      </c>
      <c r="K44" s="10">
        <v>224.51513327601029</v>
      </c>
      <c r="L44" s="10">
        <v>152.86139294926909</v>
      </c>
      <c r="M44" s="10">
        <v>116.5568357695615</v>
      </c>
      <c r="N44" s="10">
        <v>92.67222699914015</v>
      </c>
      <c r="O44" s="10">
        <v>28.661478933791919</v>
      </c>
      <c r="P44" s="10">
        <v>63.055288048151333</v>
      </c>
      <c r="Q44" s="10">
        <v>37.259931212381773</v>
      </c>
      <c r="R44" s="10">
        <v>27.70610490111779</v>
      </c>
      <c r="S44" s="10">
        <v>13.375408426483229</v>
      </c>
      <c r="T44" s="10">
        <v>0.3821152192605331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206.36285468615651</v>
      </c>
      <c r="D48" s="10">
        <v>237.69939810834049</v>
      </c>
      <c r="E48" s="10">
        <v>263.68589853826307</v>
      </c>
      <c r="F48" s="10">
        <v>272.0932072226999</v>
      </c>
      <c r="G48" s="10">
        <v>235.4065348237317</v>
      </c>
      <c r="H48" s="10">
        <v>179.61212381771281</v>
      </c>
      <c r="I48" s="10">
        <v>228.52777300085981</v>
      </c>
      <c r="J48" s="10">
        <v>214.0059329320722</v>
      </c>
      <c r="K48" s="10">
        <v>243.8139294926913</v>
      </c>
      <c r="L48" s="10">
        <v>254.51418744625971</v>
      </c>
      <c r="M48" s="10">
        <v>256.04282029234741</v>
      </c>
      <c r="N48" s="10">
        <v>184.962252794497</v>
      </c>
      <c r="O48" s="10">
        <v>252.2212381771281</v>
      </c>
      <c r="P48" s="10">
        <v>237.69939810834049</v>
      </c>
      <c r="Q48" s="10">
        <v>252.2212381771281</v>
      </c>
      <c r="R48" s="10">
        <v>255.27850386930351</v>
      </c>
      <c r="S48" s="10">
        <v>240.75666380051589</v>
      </c>
      <c r="T48" s="10">
        <v>232.88426483233019</v>
      </c>
      <c r="U48" s="10">
        <v>203.61134995700769</v>
      </c>
      <c r="V48" s="10">
        <v>248.01754084264829</v>
      </c>
      <c r="W48" s="10">
        <v>208.73336199484089</v>
      </c>
      <c r="X48" s="10">
        <v>242.18976784178849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61.521582115219253</v>
      </c>
      <c r="D51" s="37">
        <v>38.34866723989682</v>
      </c>
      <c r="E51" s="37">
        <v>46.02278589853826</v>
      </c>
      <c r="F51" s="37">
        <v>57.287360275150462</v>
      </c>
      <c r="G51" s="37">
        <v>58.901633705932923</v>
      </c>
      <c r="H51" s="37">
        <v>90.345141874462584</v>
      </c>
      <c r="I51" s="37">
        <v>87.586844368013757</v>
      </c>
      <c r="J51" s="37">
        <v>111.3587274290628</v>
      </c>
      <c r="K51" s="37">
        <v>183.98185726569221</v>
      </c>
      <c r="L51" s="37">
        <v>290.48804815133269</v>
      </c>
      <c r="M51" s="37">
        <v>367.90137575236457</v>
      </c>
      <c r="N51" s="37">
        <v>324.57351676698192</v>
      </c>
      <c r="O51" s="37">
        <v>356.73069647463461</v>
      </c>
      <c r="P51" s="37">
        <v>297.10894239036969</v>
      </c>
      <c r="Q51" s="37">
        <v>329.83181427343078</v>
      </c>
      <c r="R51" s="37">
        <v>358.46311263972478</v>
      </c>
      <c r="S51" s="37">
        <v>343.89363714531379</v>
      </c>
      <c r="T51" s="37">
        <v>395.18022355975921</v>
      </c>
      <c r="U51" s="37">
        <v>632.71461736887352</v>
      </c>
      <c r="V51" s="37">
        <v>796.42166809974196</v>
      </c>
      <c r="W51" s="37">
        <v>770.56741186586419</v>
      </c>
      <c r="X51" s="37">
        <v>590.97282889079963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138.56165090283747</v>
      </c>
      <c r="H75" s="37">
        <v>165.66354256233879</v>
      </c>
      <c r="I75" s="37">
        <v>179.32312983662936</v>
      </c>
      <c r="J75" s="37">
        <v>148.15374032674114</v>
      </c>
      <c r="K75" s="37">
        <v>157.66216680997417</v>
      </c>
      <c r="L75" s="37">
        <v>147.28435081685296</v>
      </c>
      <c r="M75" s="37">
        <v>155.17575236457438</v>
      </c>
      <c r="N75" s="37">
        <v>149.24049871023215</v>
      </c>
      <c r="O75" s="37">
        <v>150.05726569217546</v>
      </c>
      <c r="P75" s="37">
        <v>124.7181427343078</v>
      </c>
      <c r="Q75" s="37">
        <v>103.21960447119518</v>
      </c>
      <c r="R75" s="37">
        <v>107.72665520206361</v>
      </c>
      <c r="S75" s="37">
        <v>101.50472914875321</v>
      </c>
      <c r="T75" s="37">
        <v>104.10094582975064</v>
      </c>
      <c r="U75" s="37">
        <v>114.63404987102319</v>
      </c>
      <c r="V75" s="37">
        <v>1.1966466036113499</v>
      </c>
      <c r="W75" s="37">
        <v>0.82398968185726562</v>
      </c>
      <c r="X75" s="37">
        <v>0.62338779019776436</v>
      </c>
    </row>
    <row r="76" spans="1:24" ht="11.25" customHeight="1" x14ac:dyDescent="0.2">
      <c r="A76" s="38" t="s">
        <v>139</v>
      </c>
      <c r="B76" s="39" t="s">
        <v>140</v>
      </c>
      <c r="C76" s="40">
        <v>130.78245915735164</v>
      </c>
      <c r="D76" s="40">
        <v>134.73774720550304</v>
      </c>
      <c r="E76" s="40">
        <v>162.59673258813407</v>
      </c>
      <c r="F76" s="40">
        <v>192.26139294926912</v>
      </c>
      <c r="G76" s="40">
        <v>119.44969905417021</v>
      </c>
      <c r="H76" s="40">
        <v>117.35167669819434</v>
      </c>
      <c r="I76" s="40">
        <v>118.4436801375752</v>
      </c>
      <c r="J76" s="40">
        <v>128.66723989681853</v>
      </c>
      <c r="K76" s="40">
        <v>129.41530524505589</v>
      </c>
      <c r="L76" s="40">
        <v>121.3155631986242</v>
      </c>
      <c r="M76" s="40">
        <v>135.17626827171105</v>
      </c>
      <c r="N76" s="40">
        <v>125.75236457437663</v>
      </c>
      <c r="O76" s="40">
        <v>124.42820292347373</v>
      </c>
      <c r="P76" s="40">
        <v>118.50386930352541</v>
      </c>
      <c r="Q76" s="40">
        <v>130.06018916595011</v>
      </c>
      <c r="R76" s="40">
        <v>129.06276870163367</v>
      </c>
      <c r="S76" s="40">
        <v>124.13585554600175</v>
      </c>
      <c r="T76" s="40">
        <v>137.15391229578674</v>
      </c>
      <c r="U76" s="40">
        <v>140.93723129836627</v>
      </c>
      <c r="V76" s="40">
        <v>149.99140154772138</v>
      </c>
      <c r="W76" s="40">
        <v>136.36285468615648</v>
      </c>
      <c r="X76" s="40">
        <v>141.74548581255374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1.031814273430782</v>
      </c>
      <c r="D2" s="31">
        <f t="shared" si="0"/>
        <v>1.1177987962166811</v>
      </c>
      <c r="E2" s="31">
        <f t="shared" si="0"/>
        <v>1.1177987962166811</v>
      </c>
      <c r="F2" s="31">
        <f t="shared" si="0"/>
        <v>1.375752364574377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1.031814273430782</v>
      </c>
      <c r="D76" s="40">
        <v>1.1177987962166811</v>
      </c>
      <c r="E76" s="40">
        <v>1.1177987962166811</v>
      </c>
      <c r="F76" s="40">
        <v>1.375752364574377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34.750816852966459</v>
      </c>
      <c r="H2" s="31">
        <f t="shared" si="0"/>
        <v>31.975494411006018</v>
      </c>
      <c r="I2" s="31">
        <f t="shared" si="0"/>
        <v>41.656835769561482</v>
      </c>
      <c r="J2" s="31">
        <f t="shared" si="0"/>
        <v>31.446689595872741</v>
      </c>
      <c r="K2" s="31">
        <f t="shared" si="0"/>
        <v>32.078589853826308</v>
      </c>
      <c r="L2" s="31">
        <f t="shared" si="0"/>
        <v>59.55872742906277</v>
      </c>
      <c r="M2" s="31">
        <f t="shared" si="0"/>
        <v>51.093637145313835</v>
      </c>
      <c r="N2" s="31">
        <f t="shared" si="0"/>
        <v>56.17153912295786</v>
      </c>
      <c r="O2" s="31">
        <f t="shared" si="0"/>
        <v>24.089079965606189</v>
      </c>
      <c r="P2" s="31">
        <f t="shared" si="0"/>
        <v>12.282545141874461</v>
      </c>
      <c r="Q2" s="31">
        <f t="shared" si="0"/>
        <v>5.2938950988822002</v>
      </c>
      <c r="R2" s="31">
        <f t="shared" si="0"/>
        <v>17.508254514187449</v>
      </c>
      <c r="S2" s="31">
        <f t="shared" si="0"/>
        <v>5.0275150472914865</v>
      </c>
      <c r="T2" s="31">
        <f t="shared" si="0"/>
        <v>5.3749785038693023</v>
      </c>
      <c r="U2" s="31">
        <f t="shared" si="0"/>
        <v>18.683404987102321</v>
      </c>
      <c r="V2" s="31">
        <f t="shared" si="0"/>
        <v>51.821840068787601</v>
      </c>
      <c r="W2" s="31">
        <f t="shared" si="0"/>
        <v>36.656233877901968</v>
      </c>
      <c r="X2" s="31">
        <f t="shared" ref="X2" si="1">SUM(X3,X17,X22,X25,X26,X51,X52,X71,X74,X75,X76)</f>
        <v>27.495270851246772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12.19656061908856</v>
      </c>
      <c r="H51" s="37">
        <v>13.79690455717971</v>
      </c>
      <c r="I51" s="37">
        <v>18.034995700773859</v>
      </c>
      <c r="J51" s="37">
        <v>11.3597592433362</v>
      </c>
      <c r="K51" s="37">
        <v>12.925537403267411</v>
      </c>
      <c r="L51" s="37">
        <v>37.331728288908003</v>
      </c>
      <c r="M51" s="37">
        <v>29.597506448839209</v>
      </c>
      <c r="N51" s="37">
        <v>26.61676698194325</v>
      </c>
      <c r="O51" s="37">
        <v>6.9017196904557174</v>
      </c>
      <c r="P51" s="37">
        <v>9.6796216680997418</v>
      </c>
      <c r="Q51" s="37">
        <v>1.324247635425623</v>
      </c>
      <c r="R51" s="37">
        <v>12.634393809114361</v>
      </c>
      <c r="S51" s="37">
        <v>1.1582115219260529</v>
      </c>
      <c r="T51" s="37">
        <v>1.947549441100602</v>
      </c>
      <c r="U51" s="37">
        <v>14.77824591573517</v>
      </c>
      <c r="V51" s="37">
        <v>45.831556319862408</v>
      </c>
      <c r="W51" s="37">
        <v>30.714703353396381</v>
      </c>
      <c r="X51" s="37">
        <v>22.508168529664658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22.554256233877901</v>
      </c>
      <c r="H75" s="37">
        <v>18.17858985382631</v>
      </c>
      <c r="I75" s="37">
        <v>23.62184006878762</v>
      </c>
      <c r="J75" s="37">
        <v>20.086930352536541</v>
      </c>
      <c r="K75" s="37">
        <v>19.153052450558899</v>
      </c>
      <c r="L75" s="37">
        <v>22.226999140154771</v>
      </c>
      <c r="M75" s="37">
        <v>21.49613069647463</v>
      </c>
      <c r="N75" s="37">
        <v>29.55477214101461</v>
      </c>
      <c r="O75" s="37">
        <v>17.187360275150471</v>
      </c>
      <c r="P75" s="37">
        <v>0.77145313843508156</v>
      </c>
      <c r="Q75" s="37">
        <v>5.7351676698194333E-2</v>
      </c>
      <c r="R75" s="37">
        <v>0.17910576096302669</v>
      </c>
      <c r="S75" s="37">
        <v>0.60189165950128976</v>
      </c>
      <c r="T75" s="37">
        <v>0.11702493551160791</v>
      </c>
      <c r="U75" s="37">
        <v>7.8847807394668956E-2</v>
      </c>
      <c r="V75" s="37">
        <v>5.7351676698194333E-2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1.8314703353396391</v>
      </c>
      <c r="Q76" s="40">
        <v>3.9122957867583832</v>
      </c>
      <c r="R76" s="40">
        <v>4.69475494411006</v>
      </c>
      <c r="S76" s="40">
        <v>3.267411865864144</v>
      </c>
      <c r="T76" s="40">
        <v>3.310404127257093</v>
      </c>
      <c r="U76" s="40">
        <v>3.8263112639724852</v>
      </c>
      <c r="V76" s="40">
        <v>5.9329320722269987</v>
      </c>
      <c r="W76" s="40">
        <v>5.9415305245055876</v>
      </c>
      <c r="X76" s="40">
        <v>4.9871023215821149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388.03860705073089</v>
      </c>
      <c r="D2" s="31">
        <f t="shared" si="0"/>
        <v>416.41822871883062</v>
      </c>
      <c r="E2" s="31">
        <f t="shared" si="0"/>
        <v>396.03516766981943</v>
      </c>
      <c r="F2" s="31">
        <f t="shared" si="0"/>
        <v>363.50429922613932</v>
      </c>
      <c r="G2" s="31">
        <f t="shared" si="0"/>
        <v>353.48056749785042</v>
      </c>
      <c r="H2" s="31">
        <f t="shared" si="0"/>
        <v>362.82906276870165</v>
      </c>
      <c r="I2" s="31">
        <f t="shared" si="0"/>
        <v>372.88116938950986</v>
      </c>
      <c r="J2" s="31">
        <f t="shared" si="0"/>
        <v>374.08400687876184</v>
      </c>
      <c r="K2" s="31">
        <f t="shared" si="0"/>
        <v>374.22029234737744</v>
      </c>
      <c r="L2" s="31">
        <f t="shared" si="0"/>
        <v>366.80498710232155</v>
      </c>
      <c r="M2" s="31">
        <f t="shared" si="0"/>
        <v>388.30395528804809</v>
      </c>
      <c r="N2" s="31">
        <f t="shared" si="0"/>
        <v>373.17042132416168</v>
      </c>
      <c r="O2" s="31">
        <f t="shared" si="0"/>
        <v>384.73594153052449</v>
      </c>
      <c r="P2" s="31">
        <f t="shared" si="0"/>
        <v>370.93585554600168</v>
      </c>
      <c r="Q2" s="31">
        <f t="shared" si="0"/>
        <v>391.92932072226989</v>
      </c>
      <c r="R2" s="31">
        <f t="shared" si="0"/>
        <v>397.86723989681855</v>
      </c>
      <c r="S2" s="31">
        <f t="shared" si="0"/>
        <v>401.20988822012032</v>
      </c>
      <c r="T2" s="31">
        <f t="shared" si="0"/>
        <v>396.3346517626826</v>
      </c>
      <c r="U2" s="31">
        <f t="shared" si="0"/>
        <v>392.9171109200343</v>
      </c>
      <c r="V2" s="31">
        <f t="shared" si="0"/>
        <v>376.60060189165949</v>
      </c>
      <c r="W2" s="31">
        <f t="shared" si="0"/>
        <v>362.39776440240752</v>
      </c>
      <c r="X2" s="31">
        <f t="shared" ref="X2" si="1">SUM(X3,X17,X22,X25,X26,X51,X52,X71,X74,X75,X76)</f>
        <v>371.55425623387794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23.1767841788478</v>
      </c>
      <c r="H51" s="37">
        <v>24.002751504729151</v>
      </c>
      <c r="I51" s="37">
        <v>24.00713671539123</v>
      </c>
      <c r="J51" s="37">
        <v>24.024333619948411</v>
      </c>
      <c r="K51" s="37">
        <v>23.02794496990542</v>
      </c>
      <c r="L51" s="37">
        <v>23.16165090283749</v>
      </c>
      <c r="M51" s="37">
        <v>25.443508168529661</v>
      </c>
      <c r="N51" s="37">
        <v>26.28684436801376</v>
      </c>
      <c r="O51" s="37">
        <v>25.111349957007739</v>
      </c>
      <c r="P51" s="37">
        <v>24.981943250214961</v>
      </c>
      <c r="Q51" s="37">
        <v>24.360791057609632</v>
      </c>
      <c r="R51" s="37">
        <v>24.90214961306965</v>
      </c>
      <c r="S51" s="37">
        <v>27.815907136715389</v>
      </c>
      <c r="T51" s="37">
        <v>27.158125537403269</v>
      </c>
      <c r="U51" s="37">
        <v>26.278159931212379</v>
      </c>
      <c r="V51" s="37">
        <v>25.754084264832329</v>
      </c>
      <c r="W51" s="37">
        <v>24.434135855546</v>
      </c>
      <c r="X51" s="37">
        <v>23.321238177128119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0.64488392089423896</v>
      </c>
      <c r="D52" s="37">
        <f t="shared" si="20"/>
        <v>0.64488392089423896</v>
      </c>
      <c r="E52" s="37">
        <f t="shared" si="20"/>
        <v>0.52545141874462586</v>
      </c>
      <c r="F52" s="37">
        <f t="shared" si="20"/>
        <v>0.62098022355975924</v>
      </c>
      <c r="G52" s="37">
        <f t="shared" si="20"/>
        <v>0.5493551160791057</v>
      </c>
      <c r="H52" s="37">
        <f t="shared" si="20"/>
        <v>0.66878761822871879</v>
      </c>
      <c r="I52" s="37">
        <f t="shared" si="20"/>
        <v>9.5528804815133275E-2</v>
      </c>
      <c r="J52" s="37">
        <f t="shared" si="20"/>
        <v>7.1625107480653469E-2</v>
      </c>
      <c r="K52" s="37">
        <f t="shared" si="20"/>
        <v>0.2149613069647463</v>
      </c>
      <c r="L52" s="37">
        <f t="shared" si="20"/>
        <v>9.5528804815133275E-2</v>
      </c>
      <c r="M52" s="37">
        <f t="shared" si="20"/>
        <v>0</v>
      </c>
      <c r="N52" s="37">
        <f t="shared" si="20"/>
        <v>0.30335339638865</v>
      </c>
      <c r="O52" s="37">
        <f t="shared" si="20"/>
        <v>0.32725709372312978</v>
      </c>
      <c r="P52" s="37">
        <f t="shared" si="20"/>
        <v>0.28658641444539978</v>
      </c>
      <c r="Q52" s="37">
        <f t="shared" si="20"/>
        <v>0.28899398108340502</v>
      </c>
      <c r="R52" s="37">
        <f t="shared" si="20"/>
        <v>1.927515047291487</v>
      </c>
      <c r="S52" s="37">
        <f t="shared" si="20"/>
        <v>1.461736887360275</v>
      </c>
      <c r="T52" s="37">
        <f t="shared" si="20"/>
        <v>0.78822012037833178</v>
      </c>
      <c r="U52" s="37">
        <f t="shared" si="20"/>
        <v>0.76672398968185718</v>
      </c>
      <c r="V52" s="37">
        <f t="shared" si="20"/>
        <v>1.3232158211521921</v>
      </c>
      <c r="W52" s="37">
        <f t="shared" si="20"/>
        <v>0.73568357695614772</v>
      </c>
      <c r="X52" s="37">
        <f t="shared" ref="X52" si="21">SUM(X53:X70)</f>
        <v>0.91719690455717962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0.64488392089423896</v>
      </c>
      <c r="D58" s="10">
        <v>0.64488392089423896</v>
      </c>
      <c r="E58" s="10">
        <v>0.52545141874462586</v>
      </c>
      <c r="F58" s="10">
        <v>0.62098022355975924</v>
      </c>
      <c r="G58" s="10">
        <v>0.5493551160791057</v>
      </c>
      <c r="H58" s="10">
        <v>0.66878761822871879</v>
      </c>
      <c r="I58" s="10">
        <v>9.5528804815133275E-2</v>
      </c>
      <c r="J58" s="10">
        <v>7.1625107480653469E-2</v>
      </c>
      <c r="K58" s="10">
        <v>0.2149613069647463</v>
      </c>
      <c r="L58" s="10">
        <v>9.5528804815133275E-2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0.30335339638865</v>
      </c>
      <c r="O61" s="10">
        <v>0.32725709372312978</v>
      </c>
      <c r="P61" s="10">
        <v>0.28658641444539978</v>
      </c>
      <c r="Q61" s="10">
        <v>0.28899398108340502</v>
      </c>
      <c r="R61" s="10">
        <v>1.927515047291487</v>
      </c>
      <c r="S61" s="10">
        <v>1.461736887360275</v>
      </c>
      <c r="T61" s="10">
        <v>0.78822012037833178</v>
      </c>
      <c r="U61" s="10">
        <v>0.76672398968185718</v>
      </c>
      <c r="V61" s="10">
        <v>1.3232158211521921</v>
      </c>
      <c r="W61" s="10">
        <v>0.73568357695614772</v>
      </c>
      <c r="X61" s="10">
        <v>0.91719690455717962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61.598366294067063</v>
      </c>
      <c r="D75" s="37">
        <v>81.637489251934639</v>
      </c>
      <c r="E75" s="37">
        <v>71.176096302665513</v>
      </c>
      <c r="F75" s="37">
        <v>39.839466895958729</v>
      </c>
      <c r="G75" s="37">
        <v>7.2178847807394666</v>
      </c>
      <c r="H75" s="37">
        <v>6.6184006878761812</v>
      </c>
      <c r="I75" s="37">
        <v>7.8842648323301798</v>
      </c>
      <c r="J75" s="37">
        <v>8.4575236457437661</v>
      </c>
      <c r="K75" s="37">
        <v>5.2164230438521066</v>
      </c>
      <c r="L75" s="37">
        <v>5.0181427343078244</v>
      </c>
      <c r="M75" s="37">
        <v>6.0762682717110916</v>
      </c>
      <c r="N75" s="37">
        <v>5.7203783319002577</v>
      </c>
      <c r="O75" s="37">
        <v>5.5914015477214098</v>
      </c>
      <c r="P75" s="37">
        <v>5.426569217540842</v>
      </c>
      <c r="Q75" s="37">
        <v>37.778245915735162</v>
      </c>
      <c r="R75" s="37">
        <v>36.213843508168523</v>
      </c>
      <c r="S75" s="37">
        <v>34.262424763542562</v>
      </c>
      <c r="T75" s="37">
        <v>33.452794496990528</v>
      </c>
      <c r="U75" s="37">
        <v>36.77506448839209</v>
      </c>
      <c r="V75" s="37">
        <v>37.236113499570067</v>
      </c>
      <c r="W75" s="37">
        <v>36.488478073946688</v>
      </c>
      <c r="X75" s="37">
        <v>37.238435081685303</v>
      </c>
    </row>
    <row r="76" spans="1:24" ht="11.25" customHeight="1" x14ac:dyDescent="0.2">
      <c r="A76" s="38" t="s">
        <v>139</v>
      </c>
      <c r="B76" s="39" t="s">
        <v>140</v>
      </c>
      <c r="C76" s="40">
        <v>325.79535683576961</v>
      </c>
      <c r="D76" s="40">
        <v>334.13585554600172</v>
      </c>
      <c r="E76" s="40">
        <v>324.33361994840931</v>
      </c>
      <c r="F76" s="40">
        <v>323.04385210662082</v>
      </c>
      <c r="G76" s="40">
        <v>322.53654342218402</v>
      </c>
      <c r="H76" s="40">
        <v>331.53912295786762</v>
      </c>
      <c r="I76" s="40">
        <v>340.89423903697332</v>
      </c>
      <c r="J76" s="40">
        <v>341.53052450558903</v>
      </c>
      <c r="K76" s="40">
        <v>345.76096302665519</v>
      </c>
      <c r="L76" s="40">
        <v>338.52966466036111</v>
      </c>
      <c r="M76" s="40">
        <v>356.78417884780731</v>
      </c>
      <c r="N76" s="40">
        <v>340.85984522785901</v>
      </c>
      <c r="O76" s="40">
        <v>353.70593293207219</v>
      </c>
      <c r="P76" s="40">
        <v>340.24075666380048</v>
      </c>
      <c r="Q76" s="40">
        <v>329.50128976784168</v>
      </c>
      <c r="R76" s="40">
        <v>334.82373172828892</v>
      </c>
      <c r="S76" s="40">
        <v>337.66981943250209</v>
      </c>
      <c r="T76" s="40">
        <v>334.93551160791048</v>
      </c>
      <c r="U76" s="40">
        <v>329.09716251074798</v>
      </c>
      <c r="V76" s="40">
        <v>312.28718830610489</v>
      </c>
      <c r="W76" s="40">
        <v>300.73946689595869</v>
      </c>
      <c r="X76" s="40">
        <v>310.07738607050732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40820.751848667234</v>
      </c>
      <c r="D2" s="31">
        <f t="shared" si="0"/>
        <v>40876.332373172838</v>
      </c>
      <c r="E2" s="31">
        <f t="shared" si="0"/>
        <v>39924.491057609637</v>
      </c>
      <c r="F2" s="31">
        <f t="shared" si="0"/>
        <v>41667.283490971618</v>
      </c>
      <c r="G2" s="31">
        <f t="shared" si="0"/>
        <v>42120.702665520228</v>
      </c>
      <c r="H2" s="31">
        <f t="shared" si="0"/>
        <v>41622.612467755811</v>
      </c>
      <c r="I2" s="31">
        <f t="shared" si="0"/>
        <v>40286.970937231294</v>
      </c>
      <c r="J2" s="31">
        <f t="shared" si="0"/>
        <v>38804.550300945833</v>
      </c>
      <c r="K2" s="31">
        <f t="shared" si="0"/>
        <v>41696.261306964741</v>
      </c>
      <c r="L2" s="31">
        <f t="shared" si="0"/>
        <v>39787.383576956141</v>
      </c>
      <c r="M2" s="31">
        <f t="shared" si="0"/>
        <v>43008.430266552001</v>
      </c>
      <c r="N2" s="31">
        <f t="shared" si="0"/>
        <v>39641.715133275997</v>
      </c>
      <c r="O2" s="31">
        <f t="shared" si="0"/>
        <v>39203.065864144446</v>
      </c>
      <c r="P2" s="31">
        <f t="shared" si="0"/>
        <v>41387.158125537404</v>
      </c>
      <c r="Q2" s="31">
        <f t="shared" si="0"/>
        <v>39717.700085984536</v>
      </c>
      <c r="R2" s="31">
        <f t="shared" si="0"/>
        <v>40961.228632846083</v>
      </c>
      <c r="S2" s="31">
        <f t="shared" si="0"/>
        <v>40903.895098882189</v>
      </c>
      <c r="T2" s="31">
        <f t="shared" si="0"/>
        <v>40654.299656061914</v>
      </c>
      <c r="U2" s="31">
        <f t="shared" si="0"/>
        <v>41078.297850386931</v>
      </c>
      <c r="V2" s="31">
        <f t="shared" si="0"/>
        <v>40050.094754944083</v>
      </c>
      <c r="W2" s="31">
        <f t="shared" si="0"/>
        <v>38195.516852966473</v>
      </c>
      <c r="X2" s="31">
        <f t="shared" ref="X2" si="1">SUM(X3,X17,X22,X25,X26,X51,X52,X71,X74,X75,X76)</f>
        <v>40906.835511607926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1451.9668099742057</v>
      </c>
      <c r="D3" s="34">
        <f t="shared" si="2"/>
        <v>1204.648280309545</v>
      </c>
      <c r="E3" s="34">
        <f t="shared" si="2"/>
        <v>1193.5442820292346</v>
      </c>
      <c r="F3" s="34">
        <f t="shared" si="2"/>
        <v>940.59286328460939</v>
      </c>
      <c r="G3" s="34">
        <f t="shared" si="2"/>
        <v>1107.5220120378328</v>
      </c>
      <c r="H3" s="34">
        <f t="shared" si="2"/>
        <v>777.92914875322424</v>
      </c>
      <c r="I3" s="34">
        <f t="shared" si="2"/>
        <v>517.18048151332789</v>
      </c>
      <c r="J3" s="34">
        <f t="shared" si="2"/>
        <v>417.72674118658648</v>
      </c>
      <c r="K3" s="34">
        <f t="shared" si="2"/>
        <v>697.96999140154685</v>
      </c>
      <c r="L3" s="34">
        <f t="shared" si="2"/>
        <v>897.68959587274242</v>
      </c>
      <c r="M3" s="34">
        <f t="shared" si="2"/>
        <v>709.29062768701533</v>
      </c>
      <c r="N3" s="34">
        <f t="shared" si="2"/>
        <v>582.68013757523545</v>
      </c>
      <c r="O3" s="34">
        <f t="shared" si="2"/>
        <v>530.55640584694697</v>
      </c>
      <c r="P3" s="34">
        <f t="shared" si="2"/>
        <v>765.57824591573501</v>
      </c>
      <c r="Q3" s="34">
        <f t="shared" si="2"/>
        <v>778.80249355116098</v>
      </c>
      <c r="R3" s="34">
        <f t="shared" si="2"/>
        <v>875.54015477214136</v>
      </c>
      <c r="S3" s="34">
        <f t="shared" si="2"/>
        <v>755.65288048151206</v>
      </c>
      <c r="T3" s="34">
        <f t="shared" si="2"/>
        <v>712.18409286328529</v>
      </c>
      <c r="U3" s="34">
        <f t="shared" si="2"/>
        <v>762.42450558899395</v>
      </c>
      <c r="V3" s="34">
        <f t="shared" si="2"/>
        <v>704.19286328460839</v>
      </c>
      <c r="W3" s="34">
        <f t="shared" si="2"/>
        <v>613.82037833190054</v>
      </c>
      <c r="X3" s="34">
        <f t="shared" ref="X3" si="3">SUM(X4,X8,X11)</f>
        <v>586.35348237317203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902.09036973344882</v>
      </c>
      <c r="D4" s="29">
        <f t="shared" si="4"/>
        <v>632.27798796216848</v>
      </c>
      <c r="E4" s="29">
        <f t="shared" si="4"/>
        <v>536.16612209802202</v>
      </c>
      <c r="F4" s="29">
        <f t="shared" si="4"/>
        <v>615.72734307824589</v>
      </c>
      <c r="G4" s="29">
        <f t="shared" si="4"/>
        <v>767.040068787618</v>
      </c>
      <c r="H4" s="29">
        <f t="shared" si="4"/>
        <v>336.64625967325799</v>
      </c>
      <c r="I4" s="29">
        <f t="shared" si="4"/>
        <v>223.87033533963893</v>
      </c>
      <c r="J4" s="29">
        <f t="shared" si="4"/>
        <v>226.48890799656073</v>
      </c>
      <c r="K4" s="29">
        <f t="shared" si="4"/>
        <v>394.89664660361143</v>
      </c>
      <c r="L4" s="29">
        <f t="shared" si="4"/>
        <v>544.78443680137536</v>
      </c>
      <c r="M4" s="29">
        <f t="shared" si="4"/>
        <v>386.49965606190813</v>
      </c>
      <c r="N4" s="29">
        <f t="shared" si="4"/>
        <v>229.44428202923393</v>
      </c>
      <c r="O4" s="29">
        <f t="shared" si="4"/>
        <v>200.89165950128933</v>
      </c>
      <c r="P4" s="29">
        <f t="shared" si="4"/>
        <v>348.92209802235567</v>
      </c>
      <c r="Q4" s="29">
        <f t="shared" si="4"/>
        <v>339.32055030094551</v>
      </c>
      <c r="R4" s="29">
        <f t="shared" si="4"/>
        <v>380.0153052450562</v>
      </c>
      <c r="S4" s="29">
        <f t="shared" si="4"/>
        <v>283.01530524505472</v>
      </c>
      <c r="T4" s="29">
        <f t="shared" si="4"/>
        <v>286.71857265692188</v>
      </c>
      <c r="U4" s="29">
        <f t="shared" si="4"/>
        <v>290.01943250214953</v>
      </c>
      <c r="V4" s="29">
        <f t="shared" si="4"/>
        <v>252.5828890799657</v>
      </c>
      <c r="W4" s="29">
        <f t="shared" si="4"/>
        <v>227.80249355116104</v>
      </c>
      <c r="X4" s="29">
        <f t="shared" ref="X4" si="5">SUM(X5:X7)</f>
        <v>211.53422184006791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226.50421324161636</v>
      </c>
      <c r="F5" s="10">
        <f>NRGSUP!F5-TI_E!F5+TO!F5-NRG_E!F5-DL!F5</f>
        <v>342.1388650042993</v>
      </c>
      <c r="G5" s="10">
        <f>NRGSUP!G5-TI_E!G5+TO!G5-NRG_E!G5-DL!G5</f>
        <v>367.522269991401</v>
      </c>
      <c r="H5" s="10">
        <f>NRGSUP!H5-TI_E!H5+TO!H5-NRG_E!H5-DL!H5</f>
        <v>339.85279449699044</v>
      </c>
      <c r="I5" s="10">
        <f>NRGSUP!I5-TI_E!I5+TO!I5-NRG_E!I5-DL!I5</f>
        <v>126.31693895098886</v>
      </c>
      <c r="J5" s="10">
        <f>NRGSUP!J5-TI_E!J5+TO!J5-NRG_E!J5-DL!J5</f>
        <v>230.9796216680997</v>
      </c>
      <c r="K5" s="10">
        <f>NRGSUP!K5-TI_E!K5+TO!K5-NRG_E!K5-DL!K5</f>
        <v>226.76904557179714</v>
      </c>
      <c r="L5" s="10">
        <f>NRGSUP!L5-TI_E!L5+TO!L5-NRG_E!L5-DL!L5</f>
        <v>270.67927773000849</v>
      </c>
      <c r="M5" s="10">
        <f>NRGSUP!M5-TI_E!M5+TO!M5-NRG_E!M5-DL!M5</f>
        <v>96.241530524505635</v>
      </c>
      <c r="N5" s="10">
        <f>NRGSUP!N5-TI_E!N5+TO!N5-NRG_E!N5-DL!N5</f>
        <v>255.04006878761825</v>
      </c>
      <c r="O5" s="10">
        <f>NRGSUP!O5-TI_E!O5+TO!O5-NRG_E!O5-DL!O5</f>
        <v>203.57635425623386</v>
      </c>
      <c r="P5" s="10">
        <f>NRGSUP!P5-TI_E!P5+TO!P5-NRG_E!P5-DL!P5</f>
        <v>139.1785038693036</v>
      </c>
      <c r="Q5" s="10">
        <f>NRGSUP!Q5-TI_E!Q5+TO!Q5-NRG_E!Q5-DL!Q5</f>
        <v>126.58443680137583</v>
      </c>
      <c r="R5" s="10">
        <f>NRGSUP!R5-TI_E!R5+TO!R5-NRG_E!R5-DL!R5</f>
        <v>125.93370593293204</v>
      </c>
      <c r="S5" s="10">
        <f>NRGSUP!S5-TI_E!S5+TO!S5-NRG_E!S5-DL!S5</f>
        <v>119.46715391229574</v>
      </c>
      <c r="T5" s="10">
        <f>NRGSUP!T5-TI_E!T5+TO!T5-NRG_E!T5-DL!T5</f>
        <v>121.79656061908858</v>
      </c>
      <c r="U5" s="10">
        <f>NRGSUP!U5-TI_E!U5+TO!U5-NRG_E!U5-DL!U5</f>
        <v>129.2835769561479</v>
      </c>
      <c r="V5" s="10">
        <f>NRGSUP!V5-TI_E!V5+TO!V5-NRG_E!V5-DL!V5</f>
        <v>85.979707652622608</v>
      </c>
      <c r="W5" s="10">
        <f>NRGSUP!W5-TI_E!W5+TO!W5-NRG_E!W5-DL!W5</f>
        <v>71.549527085124666</v>
      </c>
      <c r="X5" s="10">
        <f>NRGSUP!X5-TI_E!X5+TO!X5-NRG_E!X5-DL!X5</f>
        <v>73.716079105760926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133.00189165950178</v>
      </c>
      <c r="D6" s="10">
        <f>NRGSUP!D6-TI_E!D6+TO!D6-NRG_E!D6-DL!D6</f>
        <v>53.200687876182201</v>
      </c>
      <c r="E6" s="10">
        <f>NRGSUP!E6-TI_E!E6+TO!E6-NRG_E!E6-DL!E6</f>
        <v>-109.2015477214095</v>
      </c>
      <c r="F6" s="10">
        <f>NRGSUP!F6-TI_E!F6+TO!F6-NRG_E!F6-DL!F6</f>
        <v>-113.40154772141068</v>
      </c>
      <c r="G6" s="10">
        <f>NRGSUP!G6-TI_E!G6+TO!G6-NRG_E!G6-DL!G6</f>
        <v>-14.000171969045368</v>
      </c>
      <c r="H6" s="10">
        <f>NRGSUP!H6-TI_E!H6+TO!H6-NRG_E!H6-DL!H6</f>
        <v>-77.701031814273847</v>
      </c>
      <c r="I6" s="10">
        <f>NRGSUP!I6-TI_E!I6+TO!I6-NRG_E!I6-DL!I6</f>
        <v>62.300859845227933</v>
      </c>
      <c r="J6" s="10">
        <f>NRGSUP!J6-TI_E!J6+TO!J6-NRG_E!J6-DL!J6</f>
        <v>14.700171969045186</v>
      </c>
      <c r="K6" s="10">
        <f>NRGSUP!K6-TI_E!K6+TO!K6-NRG_E!K6-DL!K6</f>
        <v>67.200945829750708</v>
      </c>
      <c r="L6" s="10">
        <f>NRGSUP!L6-TI_E!L6+TO!L6-NRG_E!L6-DL!L6</f>
        <v>-62.300773860704794</v>
      </c>
      <c r="M6" s="10">
        <f>NRGSUP!M6-TI_E!M6+TO!M6-NRG_E!M6-DL!M6</f>
        <v>23.800257953568234</v>
      </c>
      <c r="N6" s="10">
        <f>NRGSUP!N6-TI_E!N6+TO!N6-NRG_E!N6-DL!N6</f>
        <v>2.799999999999045</v>
      </c>
      <c r="O6" s="10">
        <f>NRGSUP!O6-TI_E!O6+TO!O6-NRG_E!O6-DL!O6</f>
        <v>-26.547721410146551</v>
      </c>
      <c r="P6" s="10">
        <f>NRGSUP!P6-TI_E!P6+TO!P6-NRG_E!P6-DL!P6</f>
        <v>55.889939810833766</v>
      </c>
      <c r="Q6" s="10">
        <f>NRGSUP!Q6-TI_E!Q6+TO!Q6-NRG_E!Q6-DL!Q6</f>
        <v>-7.6425623387792712</v>
      </c>
      <c r="R6" s="10">
        <f>NRGSUP!R6-TI_E!R6+TO!R6-NRG_E!R6-DL!R6</f>
        <v>6.0262252794500455</v>
      </c>
      <c r="S6" s="10">
        <f>NRGSUP!S6-TI_E!S6+TO!S6-NRG_E!S6-DL!S6</f>
        <v>1.913843508167929</v>
      </c>
      <c r="T6" s="10">
        <f>NRGSUP!T6-TI_E!T6+TO!T6-NRG_E!T6-DL!T6</f>
        <v>5.4270851246776601</v>
      </c>
      <c r="U6" s="10">
        <f>NRGSUP!U6-TI_E!U6+TO!U6-NRG_E!U6-DL!U6</f>
        <v>2.2613069647463817</v>
      </c>
      <c r="V6" s="10">
        <f>NRGSUP!V6-TI_E!V6+TO!V6-NRG_E!V6-DL!V6</f>
        <v>-5.6769561478929518</v>
      </c>
      <c r="W6" s="10">
        <f>NRGSUP!W6-TI_E!W6+TO!W6-NRG_E!W6-DL!W6</f>
        <v>-7.7924333619945401</v>
      </c>
      <c r="X6" s="10">
        <f>NRGSUP!X6-TI_E!X6+TO!X6-NRG_E!X6-DL!X6</f>
        <v>-6.4096302665527674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769.08847807394704</v>
      </c>
      <c r="D7" s="10">
        <f>NRGSUP!D7-TI_E!D7+TO!D7-NRG_E!D7-DL!D7</f>
        <v>579.07730008598628</v>
      </c>
      <c r="E7" s="10">
        <f>NRGSUP!E7-TI_E!E7+TO!E7-NRG_E!E7-DL!E7</f>
        <v>418.86345657781521</v>
      </c>
      <c r="F7" s="10">
        <f>NRGSUP!F7-TI_E!F7+TO!F7-NRG_E!F7-DL!F7</f>
        <v>386.99002579535727</v>
      </c>
      <c r="G7" s="10">
        <f>NRGSUP!G7-TI_E!G7+TO!G7-NRG_E!G7-DL!G7</f>
        <v>413.51797076526236</v>
      </c>
      <c r="H7" s="10">
        <f>NRGSUP!H7-TI_E!H7+TO!H7-NRG_E!H7-DL!H7</f>
        <v>74.494496990541393</v>
      </c>
      <c r="I7" s="10">
        <f>NRGSUP!I7-TI_E!I7+TO!I7-NRG_E!I7-DL!I7</f>
        <v>35.252536543422138</v>
      </c>
      <c r="J7" s="10">
        <f>NRGSUP!J7-TI_E!J7+TO!J7-NRG_E!J7-DL!J7</f>
        <v>-19.190885640584156</v>
      </c>
      <c r="K7" s="10">
        <f>NRGSUP!K7-TI_E!K7+TO!K7-NRG_E!K7-DL!K7</f>
        <v>100.92665520206356</v>
      </c>
      <c r="L7" s="10">
        <f>NRGSUP!L7-TI_E!L7+TO!L7-NRG_E!L7-DL!L7</f>
        <v>336.40593293207166</v>
      </c>
      <c r="M7" s="10">
        <f>NRGSUP!M7-TI_E!M7+TO!M7-NRG_E!M7-DL!M7</f>
        <v>266.45786758383429</v>
      </c>
      <c r="N7" s="10">
        <f>NRGSUP!N7-TI_E!N7+TO!N7-NRG_E!N7-DL!N7</f>
        <v>-28.395786758383338</v>
      </c>
      <c r="O7" s="10">
        <f>NRGSUP!O7-TI_E!O7+TO!O7-NRG_E!O7-DL!O7</f>
        <v>23.86302665520202</v>
      </c>
      <c r="P7" s="10">
        <f>NRGSUP!P7-TI_E!P7+TO!P7-NRG_E!P7-DL!P7</f>
        <v>153.85365434221831</v>
      </c>
      <c r="Q7" s="10">
        <f>NRGSUP!Q7-TI_E!Q7+TO!Q7-NRG_E!Q7-DL!Q7</f>
        <v>220.37867583834895</v>
      </c>
      <c r="R7" s="10">
        <f>NRGSUP!R7-TI_E!R7+TO!R7-NRG_E!R7-DL!R7</f>
        <v>248.05537403267408</v>
      </c>
      <c r="S7" s="10">
        <f>NRGSUP!S7-TI_E!S7+TO!S7-NRG_E!S7-DL!S7</f>
        <v>161.63430782459102</v>
      </c>
      <c r="T7" s="10">
        <f>NRGSUP!T7-TI_E!T7+TO!T7-NRG_E!T7-DL!T7</f>
        <v>159.49492691315561</v>
      </c>
      <c r="U7" s="10">
        <f>NRGSUP!U7-TI_E!U7+TO!U7-NRG_E!U7-DL!U7</f>
        <v>158.47454858125525</v>
      </c>
      <c r="V7" s="10">
        <f>NRGSUP!V7-TI_E!V7+TO!V7-NRG_E!V7-DL!V7</f>
        <v>172.28013757523604</v>
      </c>
      <c r="W7" s="10">
        <f>NRGSUP!W7-TI_E!W7+TO!W7-NRG_E!W7-DL!W7</f>
        <v>164.0453998280309</v>
      </c>
      <c r="X7" s="10">
        <f>NRGSUP!X7-TI_E!X7+TO!X7-NRG_E!X7-DL!X7</f>
        <v>144.22777300085977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38.340068787618264</v>
      </c>
      <c r="D8" s="29">
        <f t="shared" si="6"/>
        <v>0.36629406706788359</v>
      </c>
      <c r="E8" s="29">
        <f t="shared" si="6"/>
        <v>2.003869303525363</v>
      </c>
      <c r="F8" s="29">
        <f t="shared" si="6"/>
        <v>-7.9649183147033682</v>
      </c>
      <c r="G8" s="29">
        <f t="shared" si="6"/>
        <v>20.376870163370583</v>
      </c>
      <c r="H8" s="29">
        <f t="shared" si="6"/>
        <v>42.373258813413585</v>
      </c>
      <c r="I8" s="29">
        <f t="shared" si="6"/>
        <v>13.330438521066206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18.082029234737742</v>
      </c>
      <c r="Q8" s="29">
        <f t="shared" si="6"/>
        <v>18.775924333619944</v>
      </c>
      <c r="R8" s="29">
        <f t="shared" si="6"/>
        <v>16.281513327601029</v>
      </c>
      <c r="S8" s="29">
        <f t="shared" si="6"/>
        <v>24.726397248495267</v>
      </c>
      <c r="T8" s="29">
        <f t="shared" si="6"/>
        <v>22.689509888220122</v>
      </c>
      <c r="U8" s="29">
        <f t="shared" si="6"/>
        <v>28.657351676698188</v>
      </c>
      <c r="V8" s="29">
        <f t="shared" si="6"/>
        <v>30.541358555460015</v>
      </c>
      <c r="W8" s="29">
        <f t="shared" si="6"/>
        <v>31.875408426483233</v>
      </c>
      <c r="X8" s="29">
        <f t="shared" ref="X8" si="7">SUM(X9:X10)</f>
        <v>24.582631126397249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38.340068787618264</v>
      </c>
      <c r="D9" s="10">
        <f>NRGSUP!D9-TI_E!D9+TO!D9-NRG_E!D9-DL!D9</f>
        <v>0.36629406706788359</v>
      </c>
      <c r="E9" s="10">
        <f>NRGSUP!E9-TI_E!E9+TO!E9-NRG_E!E9-DL!E9</f>
        <v>2.003869303525363</v>
      </c>
      <c r="F9" s="10">
        <f>NRGSUP!F9-TI_E!F9+TO!F9-NRG_E!F9-DL!F9</f>
        <v>-7.9649183147033682</v>
      </c>
      <c r="G9" s="10">
        <f>NRGSUP!G9-TI_E!G9+TO!G9-NRG_E!G9-DL!G9</f>
        <v>20.376870163370583</v>
      </c>
      <c r="H9" s="10">
        <f>NRGSUP!H9-TI_E!H9+TO!H9-NRG_E!H9-DL!H9</f>
        <v>42.373258813413585</v>
      </c>
      <c r="I9" s="10">
        <f>NRGSUP!I9-TI_E!I9+TO!I9-NRG_E!I9-DL!I9</f>
        <v>13.330438521066206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18.082029234737742</v>
      </c>
      <c r="Q9" s="10">
        <f>NRGSUP!Q9-TI_E!Q9+TO!Q9-NRG_E!Q9-DL!Q9</f>
        <v>18.775924333619944</v>
      </c>
      <c r="R9" s="10">
        <f>NRGSUP!R9-TI_E!R9+TO!R9-NRG_E!R9-DL!R9</f>
        <v>16.281513327601029</v>
      </c>
      <c r="S9" s="10">
        <f>NRGSUP!S9-TI_E!S9+TO!S9-NRG_E!S9-DL!S9</f>
        <v>24.726397248495267</v>
      </c>
      <c r="T9" s="10">
        <f>NRGSUP!T9-TI_E!T9+TO!T9-NRG_E!T9-DL!T9</f>
        <v>22.689509888220122</v>
      </c>
      <c r="U9" s="10">
        <f>NRGSUP!U9-TI_E!U9+TO!U9-NRG_E!U9-DL!U9</f>
        <v>28.657351676698188</v>
      </c>
      <c r="V9" s="10">
        <f>NRGSUP!V9-TI_E!V9+TO!V9-NRG_E!V9-DL!V9</f>
        <v>30.541358555460015</v>
      </c>
      <c r="W9" s="10">
        <f>NRGSUP!W9-TI_E!W9+TO!W9-NRG_E!W9-DL!W9</f>
        <v>31.875408426483233</v>
      </c>
      <c r="X9" s="10">
        <f>NRGSUP!X9-TI_E!X9+TO!X9-NRG_E!X9-DL!X9</f>
        <v>24.582631126397249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511.5363714531386</v>
      </c>
      <c r="D11" s="29">
        <f t="shared" si="8"/>
        <v>572.00399828030856</v>
      </c>
      <c r="E11" s="29">
        <f t="shared" si="8"/>
        <v>655.37429062768717</v>
      </c>
      <c r="F11" s="29">
        <f t="shared" si="8"/>
        <v>332.83043852106687</v>
      </c>
      <c r="G11" s="29">
        <f t="shared" si="8"/>
        <v>320.10507308684436</v>
      </c>
      <c r="H11" s="29">
        <f t="shared" si="8"/>
        <v>398.90963026655265</v>
      </c>
      <c r="I11" s="29">
        <f t="shared" si="8"/>
        <v>279.97970765262278</v>
      </c>
      <c r="J11" s="29">
        <f t="shared" si="8"/>
        <v>191.23783319002575</v>
      </c>
      <c r="K11" s="29">
        <f t="shared" si="8"/>
        <v>303.07334479793542</v>
      </c>
      <c r="L11" s="29">
        <f t="shared" si="8"/>
        <v>352.90515907136705</v>
      </c>
      <c r="M11" s="29">
        <f t="shared" si="8"/>
        <v>322.7909716251072</v>
      </c>
      <c r="N11" s="29">
        <f t="shared" si="8"/>
        <v>353.23585554600152</v>
      </c>
      <c r="O11" s="29">
        <f t="shared" si="8"/>
        <v>329.6647463456577</v>
      </c>
      <c r="P11" s="29">
        <f t="shared" si="8"/>
        <v>398.57411865864162</v>
      </c>
      <c r="Q11" s="29">
        <f t="shared" si="8"/>
        <v>420.70601891659544</v>
      </c>
      <c r="R11" s="29">
        <f t="shared" si="8"/>
        <v>479.24333619948413</v>
      </c>
      <c r="S11" s="29">
        <f t="shared" si="8"/>
        <v>447.91117798796211</v>
      </c>
      <c r="T11" s="29">
        <f t="shared" si="8"/>
        <v>402.77601031814322</v>
      </c>
      <c r="U11" s="29">
        <f t="shared" si="8"/>
        <v>443.74772141014626</v>
      </c>
      <c r="V11" s="29">
        <f t="shared" si="8"/>
        <v>421.06861564918268</v>
      </c>
      <c r="W11" s="29">
        <f t="shared" si="8"/>
        <v>354.14247635425625</v>
      </c>
      <c r="X11" s="29">
        <f t="shared" ref="X11" si="9">SUM(X12:X16)</f>
        <v>350.23662940670692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2.8000859845227861</v>
      </c>
      <c r="D12" s="10">
        <f>NRGSUP!D12-TI_E!D12+TO!D12-NRG_E!D12-DL!D12</f>
        <v>5.6000859845227851</v>
      </c>
      <c r="E12" s="10">
        <f>NRGSUP!E12-TI_E!E12+TO!E12-NRG_E!E12-DL!E12</f>
        <v>2.8000000000000016</v>
      </c>
      <c r="F12" s="10">
        <f>NRGSUP!F12-TI_E!F12+TO!F12-NRG_E!F12-DL!F12</f>
        <v>2.8</v>
      </c>
      <c r="G12" s="10">
        <f>NRGSUP!G12-TI_E!G12+TO!G12-NRG_E!G12-DL!G12</f>
        <v>5.6000859845227859</v>
      </c>
      <c r="H12" s="10">
        <f>NRGSUP!H12-TI_E!H12+TO!H12-NRG_E!H12-DL!H12</f>
        <v>7.0001719690455699</v>
      </c>
      <c r="I12" s="10">
        <f>NRGSUP!I12-TI_E!I12+TO!I12-NRG_E!I12-DL!I12</f>
        <v>4.9000859845227858</v>
      </c>
      <c r="J12" s="10">
        <f>NRGSUP!J12-TI_E!J12+TO!J12-NRG_E!J12-DL!J12</f>
        <v>4.1999999999999993</v>
      </c>
      <c r="K12" s="10">
        <f>NRGSUP!K12-TI_E!K12+TO!K12-NRG_E!K12-DL!K12</f>
        <v>7.7001719690455701</v>
      </c>
      <c r="L12" s="10">
        <f>NRGSUP!L12-TI_E!L12+TO!L12-NRG_E!L12-DL!L12</f>
        <v>2.1</v>
      </c>
      <c r="M12" s="10">
        <f>NRGSUP!M12-TI_E!M12+TO!M12-NRG_E!M12-DL!M12</f>
        <v>2.0999999999999996</v>
      </c>
      <c r="N12" s="10">
        <f>NRGSUP!N12-TI_E!N12+TO!N12-NRG_E!N12-DL!N12</f>
        <v>1.4000859845227898</v>
      </c>
      <c r="O12" s="10">
        <f>NRGSUP!O12-TI_E!O12+TO!O12-NRG_E!O12-DL!O12</f>
        <v>1.4559759243336201</v>
      </c>
      <c r="P12" s="10">
        <f>NRGSUP!P12-TI_E!P12+TO!P12-NRG_E!P12-DL!P12</f>
        <v>1.4559759243336194</v>
      </c>
      <c r="Q12" s="10">
        <f>NRGSUP!Q12-TI_E!Q12+TO!Q12-NRG_E!Q12-DL!Q12</f>
        <v>2.232330180567498</v>
      </c>
      <c r="R12" s="10">
        <f>NRGSUP!R12-TI_E!R12+TO!R12-NRG_E!R12-DL!R12</f>
        <v>0.74909716251074787</v>
      </c>
      <c r="S12" s="10">
        <f>NRGSUP!S12-TI_E!S12+TO!S12-NRG_E!S12-DL!S12</f>
        <v>2.2463456577815997</v>
      </c>
      <c r="T12" s="10">
        <f>NRGSUP!T12-TI_E!T12+TO!T12-NRG_E!T12-DL!T12</f>
        <v>0.97317282889079937</v>
      </c>
      <c r="U12" s="10">
        <f>NRGSUP!U12-TI_E!U12+TO!U12-NRG_E!U12-DL!U12</f>
        <v>0.89939810834049916</v>
      </c>
      <c r="V12" s="10">
        <f>NRGSUP!V12-TI_E!V12+TO!V12-NRG_E!V12-DL!V12</f>
        <v>0.59965606190885634</v>
      </c>
      <c r="W12" s="10">
        <f>NRGSUP!W12-TI_E!W12+TO!W12-NRG_E!W12-DL!W12</f>
        <v>0.52467755803955374</v>
      </c>
      <c r="X12" s="10">
        <f>NRGSUP!X12-TI_E!X12+TO!X12-NRG_E!X12-DL!X12</f>
        <v>0.74944110060189129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250.60343938091162</v>
      </c>
      <c r="D13" s="10">
        <f>NRGSUP!D13-TI_E!D13+TO!D13-NRG_E!D13-DL!D13</f>
        <v>300.60167669819339</v>
      </c>
      <c r="E13" s="10">
        <f>NRGSUP!E13-TI_E!E13+TO!E13-NRG_E!E13-DL!E13</f>
        <v>405.71908856405867</v>
      </c>
      <c r="F13" s="10">
        <f>NRGSUP!F13-TI_E!F13+TO!F13-NRG_E!F13-DL!F13</f>
        <v>97.570163370593946</v>
      </c>
      <c r="G13" s="10">
        <f>NRGSUP!G13-TI_E!G13+TO!G13-NRG_E!G13-DL!G13</f>
        <v>56.559587274290607</v>
      </c>
      <c r="H13" s="10">
        <f>NRGSUP!H13-TI_E!H13+TO!H13-NRG_E!H13-DL!H13</f>
        <v>125.0257953568364</v>
      </c>
      <c r="I13" s="10">
        <f>NRGSUP!I13-TI_E!I13+TO!I13-NRG_E!I13-DL!I13</f>
        <v>-35.423989681856938</v>
      </c>
      <c r="J13" s="10">
        <f>NRGSUP!J13-TI_E!J13+TO!J13-NRG_E!J13-DL!J13</f>
        <v>-129.88796216680998</v>
      </c>
      <c r="K13" s="10">
        <f>NRGSUP!K13-TI_E!K13+TO!K13-NRG_E!K13-DL!K13</f>
        <v>-22.921410146174594</v>
      </c>
      <c r="L13" s="10">
        <f>NRGSUP!L13-TI_E!L13+TO!L13-NRG_E!L13-DL!L13</f>
        <v>105.57730008598446</v>
      </c>
      <c r="M13" s="10">
        <f>NRGSUP!M13-TI_E!M13+TO!M13-NRG_E!M13-DL!M13</f>
        <v>20.837661220979953</v>
      </c>
      <c r="N13" s="10">
        <f>NRGSUP!N13-TI_E!N13+TO!N13-NRG_E!N13-DL!N13</f>
        <v>31.50051590713656</v>
      </c>
      <c r="O13" s="10">
        <f>NRGSUP!O13-TI_E!O13+TO!O13-NRG_E!O13-DL!O13</f>
        <v>9.1001719690455047</v>
      </c>
      <c r="P13" s="10">
        <f>NRGSUP!P13-TI_E!P13+TO!P13-NRG_E!P13-DL!P13</f>
        <v>15.400257953568598</v>
      </c>
      <c r="Q13" s="10">
        <f>NRGSUP!Q13-TI_E!Q13+TO!Q13-NRG_E!Q13-DL!Q13</f>
        <v>13.306190885641058</v>
      </c>
      <c r="R13" s="10">
        <f>NRGSUP!R13-TI_E!R13+TO!R13-NRG_E!R13-DL!R13</f>
        <v>17.836457437661238</v>
      </c>
      <c r="S13" s="10">
        <f>NRGSUP!S13-TI_E!S13+TO!S13-NRG_E!S13-DL!S13</f>
        <v>3.6241616509028063</v>
      </c>
      <c r="T13" s="10">
        <f>NRGSUP!T13-TI_E!T13+TO!T13-NRG_E!T13-DL!T13</f>
        <v>-10.513069647462999</v>
      </c>
      <c r="U13" s="10">
        <f>NRGSUP!U13-TI_E!U13+TO!U13-NRG_E!U13-DL!U13</f>
        <v>7.9133276010318241</v>
      </c>
      <c r="V13" s="10">
        <f>NRGSUP!V13-TI_E!V13+TO!V13-NRG_E!V13-DL!V13</f>
        <v>16.293121238176695</v>
      </c>
      <c r="W13" s="10">
        <f>NRGSUP!W13-TI_E!W13+TO!W13-NRG_E!W13-DL!W13</f>
        <v>6.2831470335339645</v>
      </c>
      <c r="X13" s="10">
        <f>NRGSUP!X13-TI_E!X13+TO!X13-NRG_E!X13-DL!X13</f>
        <v>14.832502149613219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151.0908856405847</v>
      </c>
      <c r="D15" s="10">
        <f>NRGSUP!D15-TI_E!D15+TO!D15-NRG_E!D15-DL!D15</f>
        <v>165.48048151332756</v>
      </c>
      <c r="E15" s="10">
        <f>NRGSUP!E15-TI_E!E15+TO!E15-NRG_E!E15-DL!E15</f>
        <v>147.49346517626827</v>
      </c>
      <c r="F15" s="10">
        <f>NRGSUP!F15-TI_E!F15+TO!F15-NRG_E!F15-DL!F15</f>
        <v>140.29862424763542</v>
      </c>
      <c r="G15" s="10">
        <f>NRGSUP!G15-TI_E!G15+TO!G15-NRG_E!G15-DL!G15</f>
        <v>160.98366294067068</v>
      </c>
      <c r="H15" s="10">
        <f>NRGSUP!H15-TI_E!H15+TO!H15-NRG_E!H15-DL!H15</f>
        <v>163.6817712811694</v>
      </c>
      <c r="I15" s="10">
        <f>NRGSUP!I15-TI_E!I15+TO!I15-NRG_E!I15-DL!I15</f>
        <v>164.58108340498711</v>
      </c>
      <c r="J15" s="10">
        <f>NRGSUP!J15-TI_E!J15+TO!J15-NRG_E!J15-DL!J15</f>
        <v>161.88306104901119</v>
      </c>
      <c r="K15" s="10">
        <f>NRGSUP!K15-TI_E!K15+TO!K15-NRG_E!K15-DL!K15</f>
        <v>177.17205503009455</v>
      </c>
      <c r="L15" s="10">
        <f>NRGSUP!L15-TI_E!L15+TO!L15-NRG_E!L15-DL!L15</f>
        <v>157.38624247635423</v>
      </c>
      <c r="M15" s="10">
        <f>NRGSUP!M15-TI_E!M15+TO!M15-NRG_E!M15-DL!M15</f>
        <v>170.87652622527946</v>
      </c>
      <c r="N15" s="10">
        <f>NRGSUP!N15-TI_E!N15+TO!N15-NRG_E!N15-DL!N15</f>
        <v>156.48693035253655</v>
      </c>
      <c r="O15" s="10">
        <f>NRGSUP!O15-TI_E!O15+TO!O15-NRG_E!O15-DL!O15</f>
        <v>165.48048151332762</v>
      </c>
      <c r="P15" s="10">
        <f>NRGSUP!P15-TI_E!P15+TO!P15-NRG_E!P15-DL!P15</f>
        <v>171.77592433361997</v>
      </c>
      <c r="Q15" s="10">
        <f>NRGSUP!Q15-TI_E!Q15+TO!Q15-NRG_E!Q15-DL!Q15</f>
        <v>214.04539982803095</v>
      </c>
      <c r="R15" s="10">
        <f>NRGSUP!R15-TI_E!R15+TO!R15-NRG_E!R15-DL!R15</f>
        <v>262.34049871023217</v>
      </c>
      <c r="S15" s="10">
        <f>NRGSUP!S15-TI_E!S15+TO!S15-NRG_E!S15-DL!S15</f>
        <v>254.06646603611352</v>
      </c>
      <c r="T15" s="10">
        <f>NRGSUP!T15-TI_E!T15+TO!T15-NRG_E!T15-DL!T15</f>
        <v>248.04084264832329</v>
      </c>
      <c r="U15" s="10">
        <f>NRGSUP!U15-TI_E!U15+TO!U15-NRG_E!U15-DL!U15</f>
        <v>262.70025795356838</v>
      </c>
      <c r="V15" s="10">
        <f>NRGSUP!V15-TI_E!V15+TO!V15-NRG_E!V15-DL!V15</f>
        <v>258.47334479793636</v>
      </c>
      <c r="W15" s="10">
        <f>NRGSUP!W15-TI_E!W15+TO!W15-NRG_E!W15-DL!W15</f>
        <v>244.44350816852966</v>
      </c>
      <c r="X15" s="10">
        <f>NRGSUP!X15-TI_E!X15+TO!X15-NRG_E!X15-DL!X15</f>
        <v>214.58503869303524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107.04196044711949</v>
      </c>
      <c r="D16" s="10">
        <f>NRGSUP!D16-TI_E!D16+TO!D16-NRG_E!D16-DL!D16</f>
        <v>100.32175408426487</v>
      </c>
      <c r="E16" s="10">
        <f>NRGSUP!E16-TI_E!E16+TO!E16-NRG_E!E16-DL!E16</f>
        <v>99.361736887360266</v>
      </c>
      <c r="F16" s="10">
        <f>NRGSUP!F16-TI_E!F16+TO!F16-NRG_E!F16-DL!F16</f>
        <v>92.161650902837494</v>
      </c>
      <c r="G16" s="10">
        <f>NRGSUP!G16-TI_E!G16+TO!G16-NRG_E!G16-DL!G16</f>
        <v>96.96173688736026</v>
      </c>
      <c r="H16" s="10">
        <f>NRGSUP!H16-TI_E!H16+TO!H16-NRG_E!H16-DL!H16</f>
        <v>103.20189165950124</v>
      </c>
      <c r="I16" s="10">
        <f>NRGSUP!I16-TI_E!I16+TO!I16-NRG_E!I16-DL!I16</f>
        <v>145.92252794496983</v>
      </c>
      <c r="J16" s="10">
        <f>NRGSUP!J16-TI_E!J16+TO!J16-NRG_E!J16-DL!J16</f>
        <v>155.04273430782456</v>
      </c>
      <c r="K16" s="10">
        <f>NRGSUP!K16-TI_E!K16+TO!K16-NRG_E!K16-DL!K16</f>
        <v>141.1225279449699</v>
      </c>
      <c r="L16" s="10">
        <f>NRGSUP!L16-TI_E!L16+TO!L16-NRG_E!L16-DL!L16</f>
        <v>87.84161650902837</v>
      </c>
      <c r="M16" s="10">
        <f>NRGSUP!M16-TI_E!M16+TO!M16-NRG_E!M16-DL!M16</f>
        <v>128.97678417884777</v>
      </c>
      <c r="N16" s="10">
        <f>NRGSUP!N16-TI_E!N16+TO!N16-NRG_E!N16-DL!N16</f>
        <v>163.84832330180564</v>
      </c>
      <c r="O16" s="10">
        <f>NRGSUP!O16-TI_E!O16+TO!O16-NRG_E!O16-DL!O16</f>
        <v>153.62811693895097</v>
      </c>
      <c r="P16" s="10">
        <f>NRGSUP!P16-TI_E!P16+TO!P16-NRG_E!P16-DL!P16</f>
        <v>209.94196044711947</v>
      </c>
      <c r="Q16" s="10">
        <f>NRGSUP!Q16-TI_E!Q16+TO!Q16-NRG_E!Q16-DL!Q16</f>
        <v>191.12209802235594</v>
      </c>
      <c r="R16" s="10">
        <f>NRGSUP!R16-TI_E!R16+TO!R16-NRG_E!R16-DL!R16</f>
        <v>198.31728288907996</v>
      </c>
      <c r="S16" s="10">
        <f>NRGSUP!S16-TI_E!S16+TO!S16-NRG_E!S16-DL!S16</f>
        <v>187.97420464316414</v>
      </c>
      <c r="T16" s="10">
        <f>NRGSUP!T16-TI_E!T16+TO!T16-NRG_E!T16-DL!T16</f>
        <v>164.2750644883921</v>
      </c>
      <c r="U16" s="10">
        <f>NRGSUP!U16-TI_E!U16+TO!U16-NRG_E!U16-DL!U16</f>
        <v>172.23473774720551</v>
      </c>
      <c r="V16" s="10">
        <f>NRGSUP!V16-TI_E!V16+TO!V16-NRG_E!V16-DL!V16</f>
        <v>145.70249355116081</v>
      </c>
      <c r="W16" s="10">
        <f>NRGSUP!W16-TI_E!W16+TO!W16-NRG_E!W16-DL!W16</f>
        <v>102.89114359415308</v>
      </c>
      <c r="X16" s="10">
        <f>NRGSUP!X16-TI_E!X16+TO!X16-NRG_E!X16-DL!X16</f>
        <v>120.06964746345658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564.31169389509887</v>
      </c>
      <c r="D17" s="37">
        <f t="shared" si="10"/>
        <v>561.18744625967327</v>
      </c>
      <c r="E17" s="37">
        <f t="shared" si="10"/>
        <v>584.32691315563193</v>
      </c>
      <c r="F17" s="37">
        <f t="shared" si="10"/>
        <v>657.0769561478935</v>
      </c>
      <c r="G17" s="37">
        <f t="shared" si="10"/>
        <v>620.57411865864128</v>
      </c>
      <c r="H17" s="37">
        <f t="shared" si="10"/>
        <v>495.87755803955281</v>
      </c>
      <c r="I17" s="37">
        <f t="shared" si="10"/>
        <v>455.49114359415319</v>
      </c>
      <c r="J17" s="37">
        <f t="shared" si="10"/>
        <v>420.38065348237302</v>
      </c>
      <c r="K17" s="37">
        <f t="shared" si="10"/>
        <v>429.64797936371463</v>
      </c>
      <c r="L17" s="37">
        <f t="shared" si="10"/>
        <v>234.60877042132415</v>
      </c>
      <c r="M17" s="37">
        <f t="shared" si="10"/>
        <v>239.67704213241618</v>
      </c>
      <c r="N17" s="37">
        <f t="shared" si="10"/>
        <v>239.45262252794487</v>
      </c>
      <c r="O17" s="37">
        <f t="shared" si="10"/>
        <v>206.76414445399831</v>
      </c>
      <c r="P17" s="37">
        <f t="shared" si="10"/>
        <v>191.37042132416167</v>
      </c>
      <c r="Q17" s="37">
        <f t="shared" si="10"/>
        <v>173.92046431642305</v>
      </c>
      <c r="R17" s="37">
        <f t="shared" si="10"/>
        <v>152.07549441100591</v>
      </c>
      <c r="S17" s="37">
        <f t="shared" si="10"/>
        <v>151.40206362854695</v>
      </c>
      <c r="T17" s="37">
        <f t="shared" si="10"/>
        <v>151.10533104041264</v>
      </c>
      <c r="U17" s="37">
        <f t="shared" si="10"/>
        <v>157.06345657781597</v>
      </c>
      <c r="V17" s="37">
        <f t="shared" si="10"/>
        <v>139.1901977644024</v>
      </c>
      <c r="W17" s="37">
        <f t="shared" si="10"/>
        <v>120.04565778159916</v>
      </c>
      <c r="X17" s="37">
        <f t="shared" ref="X17" si="11">SUM(X18:X21)</f>
        <v>160.27429062768698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185.59759243336202</v>
      </c>
      <c r="D19" s="10">
        <f>NRGSUP!D19-TI_E!D19+TO!D19-NRG_E!D19-DL!D19</f>
        <v>191.78847807394666</v>
      </c>
      <c r="E19" s="10">
        <f>NRGSUP!E19-TI_E!E19+TO!E19-NRG_E!E19-DL!E19</f>
        <v>199.14015477214102</v>
      </c>
      <c r="F19" s="10">
        <f>NRGSUP!F19-TI_E!F19+TO!F19-NRG_E!F19-DL!F19</f>
        <v>199.59157351676697</v>
      </c>
      <c r="G19" s="10">
        <f>NRGSUP!G19-TI_E!G19+TO!G19-NRG_E!G19-DL!G19</f>
        <v>196.43164230438521</v>
      </c>
      <c r="H19" s="10">
        <f>NRGSUP!H19-TI_E!H19+TO!H19-NRG_E!H19-DL!H19</f>
        <v>193.16423043852109</v>
      </c>
      <c r="I19" s="10">
        <f>NRGSUP!I19-TI_E!I19+TO!I19-NRG_E!I19-DL!I19</f>
        <v>180.88993981083408</v>
      </c>
      <c r="J19" s="10">
        <f>NRGSUP!J19-TI_E!J19+TO!J19-NRG_E!J19-DL!J19</f>
        <v>178.9552880481512</v>
      </c>
      <c r="K19" s="10">
        <f>NRGSUP!K19-TI_E!K19+TO!K19-NRG_E!K19-DL!K19</f>
        <v>187.98366294067068</v>
      </c>
      <c r="L19" s="10">
        <f>NRGSUP!L19-TI_E!L19+TO!L19-NRG_E!L19-DL!L19</f>
        <v>117.45485812553744</v>
      </c>
      <c r="M19" s="10">
        <f>NRGSUP!M19-TI_E!M19+TO!M19-NRG_E!M19-DL!M19</f>
        <v>176.52622527944968</v>
      </c>
      <c r="N19" s="10">
        <f>NRGSUP!N19-TI_E!N19+TO!N19-NRG_E!N19-DL!N19</f>
        <v>183.92089423903684</v>
      </c>
      <c r="O19" s="10">
        <f>NRGSUP!O19-TI_E!O19+TO!O19-NRG_E!O19-DL!O19</f>
        <v>175.88134135855549</v>
      </c>
      <c r="P19" s="10">
        <f>NRGSUP!P19-TI_E!P19+TO!P19-NRG_E!P19-DL!P19</f>
        <v>170.82975064488392</v>
      </c>
      <c r="Q19" s="10">
        <f>NRGSUP!Q19-TI_E!Q19+TO!Q19-NRG_E!Q19-DL!Q19</f>
        <v>146.66809974204648</v>
      </c>
      <c r="R19" s="10">
        <f>NRGSUP!R19-TI_E!R19+TO!R19-NRG_E!R19-DL!R19</f>
        <v>126.80567497850386</v>
      </c>
      <c r="S19" s="10">
        <f>NRGSUP!S19-TI_E!S19+TO!S19-NRG_E!S19-DL!S19</f>
        <v>116.10060189165948</v>
      </c>
      <c r="T19" s="10">
        <f>NRGSUP!T19-TI_E!T19+TO!T19-NRG_E!T19-DL!T19</f>
        <v>119.02837489251931</v>
      </c>
      <c r="U19" s="10">
        <f>NRGSUP!U19-TI_E!U19+TO!U19-NRG_E!U19-DL!U19</f>
        <v>117.49140154772141</v>
      </c>
      <c r="V19" s="10">
        <f>NRGSUP!V19-TI_E!V19+TO!V19-NRG_E!V19-DL!V19</f>
        <v>107.5838349097163</v>
      </c>
      <c r="W19" s="10">
        <f>NRGSUP!W19-TI_E!W19+TO!W19-NRG_E!W19-DL!W19</f>
        <v>95.965176268271634</v>
      </c>
      <c r="X19" s="10">
        <f>NRGSUP!X19-TI_E!X19+TO!X19-NRG_E!X19-DL!X19</f>
        <v>116.66809974204648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378.71410146173685</v>
      </c>
      <c r="D20" s="10">
        <f>NRGSUP!D20-TI_E!D20+TO!D20-NRG_E!D20-DL!D20</f>
        <v>369.39896818572663</v>
      </c>
      <c r="E20" s="10">
        <f>NRGSUP!E20-TI_E!E20+TO!E20-NRG_E!E20-DL!E20</f>
        <v>385.18675838349094</v>
      </c>
      <c r="F20" s="10">
        <f>NRGSUP!F20-TI_E!F20+TO!F20-NRG_E!F20-DL!F20</f>
        <v>457.48538263112653</v>
      </c>
      <c r="G20" s="10">
        <f>NRGSUP!G20-TI_E!G20+TO!G20-NRG_E!G20-DL!G20</f>
        <v>424.14247635425613</v>
      </c>
      <c r="H20" s="10">
        <f>NRGSUP!H20-TI_E!H20+TO!H20-NRG_E!H20-DL!H20</f>
        <v>302.71332760103172</v>
      </c>
      <c r="I20" s="10">
        <f>NRGSUP!I20-TI_E!I20+TO!I20-NRG_E!I20-DL!I20</f>
        <v>274.60120378331908</v>
      </c>
      <c r="J20" s="10">
        <f>NRGSUP!J20-TI_E!J20+TO!J20-NRG_E!J20-DL!J20</f>
        <v>241.42536543422182</v>
      </c>
      <c r="K20" s="10">
        <f>NRGSUP!K20-TI_E!K20+TO!K20-NRG_E!K20-DL!K20</f>
        <v>241.66431642304394</v>
      </c>
      <c r="L20" s="10">
        <f>NRGSUP!L20-TI_E!L20+TO!L20-NRG_E!L20-DL!L20</f>
        <v>117.15391229578671</v>
      </c>
      <c r="M20" s="10">
        <f>NRGSUP!M20-TI_E!M20+TO!M20-NRG_E!M20-DL!M20</f>
        <v>59.639810834049911</v>
      </c>
      <c r="N20" s="10">
        <f>NRGSUP!N20-TI_E!N20+TO!N20-NRG_E!N20-DL!N20</f>
        <v>50.611435941530573</v>
      </c>
      <c r="O20" s="10">
        <f>NRGSUP!O20-TI_E!O20+TO!O20-NRG_E!O20-DL!O20</f>
        <v>20.44522785898539</v>
      </c>
      <c r="P20" s="10">
        <f>NRGSUP!P20-TI_E!P20+TO!P20-NRG_E!P20-DL!P20</f>
        <v>13.566380051590727</v>
      </c>
      <c r="Q20" s="10">
        <f>NRGSUP!Q20-TI_E!Q20+TO!Q20-NRG_E!Q20-DL!Q20</f>
        <v>18.797162510748024</v>
      </c>
      <c r="R20" s="10">
        <f>NRGSUP!R20-TI_E!R20+TO!R20-NRG_E!R20-DL!R20</f>
        <v>17.24462596732576</v>
      </c>
      <c r="S20" s="10">
        <f>NRGSUP!S20-TI_E!S20+TO!S20-NRG_E!S20-DL!S20</f>
        <v>27.276268271711217</v>
      </c>
      <c r="T20" s="10">
        <f>NRGSUP!T20-TI_E!T20+TO!T20-NRG_E!T20-DL!T20</f>
        <v>22.437145313843487</v>
      </c>
      <c r="U20" s="10">
        <f>NRGSUP!U20-TI_E!U20+TO!U20-NRG_E!U20-DL!U20</f>
        <v>28.104987102321545</v>
      </c>
      <c r="V20" s="10">
        <f>NRGSUP!V20-TI_E!V20+TO!V20-NRG_E!V20-DL!V20</f>
        <v>25.176698194324985</v>
      </c>
      <c r="W20" s="10">
        <f>NRGSUP!W20-TI_E!W20+TO!W20-NRG_E!W20-DL!W20</f>
        <v>19.838607050730801</v>
      </c>
      <c r="X20" s="10">
        <f>NRGSUP!X20-TI_E!X20+TO!X20-NRG_E!X20-DL!X20</f>
        <v>37.75915735167662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3.5110060189166026</v>
      </c>
      <c r="N21" s="10">
        <f>NRGSUP!N21-TI_E!N21+TO!N21-NRG_E!N21-DL!N21</f>
        <v>4.9202923473774689</v>
      </c>
      <c r="O21" s="10">
        <f>NRGSUP!O21-TI_E!O21+TO!O21-NRG_E!O21-DL!O21</f>
        <v>10.437575236457434</v>
      </c>
      <c r="P21" s="10">
        <f>NRGSUP!P21-TI_E!P21+TO!P21-NRG_E!P21-DL!P21</f>
        <v>6.9742906276870116</v>
      </c>
      <c r="Q21" s="10">
        <f>NRGSUP!Q21-TI_E!Q21+TO!Q21-NRG_E!Q21-DL!Q21</f>
        <v>8.4552020636285405</v>
      </c>
      <c r="R21" s="10">
        <f>NRGSUP!R21-TI_E!R21+TO!R21-NRG_E!R21-DL!R21</f>
        <v>8.0251934651762724</v>
      </c>
      <c r="S21" s="10">
        <f>NRGSUP!S21-TI_E!S21+TO!S21-NRG_E!S21-DL!S21</f>
        <v>8.025193465176244</v>
      </c>
      <c r="T21" s="10">
        <f>NRGSUP!T21-TI_E!T21+TO!T21-NRG_E!T21-DL!T21</f>
        <v>9.639810834049868</v>
      </c>
      <c r="U21" s="10">
        <f>NRGSUP!U21-TI_E!U21+TO!U21-NRG_E!U21-DL!U21</f>
        <v>11.467067927773002</v>
      </c>
      <c r="V21" s="10">
        <f>NRGSUP!V21-TI_E!V21+TO!V21-NRG_E!V21-DL!V21</f>
        <v>6.4296646603611265</v>
      </c>
      <c r="W21" s="10">
        <f>NRGSUP!W21-TI_E!W21+TO!W21-NRG_E!W21-DL!W21</f>
        <v>4.2418744625967264</v>
      </c>
      <c r="X21" s="10">
        <f>NRGSUP!X21-TI_E!X21+TO!X21-NRG_E!X21-DL!X21</f>
        <v>5.8470335339638879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20978.092433361991</v>
      </c>
      <c r="D26" s="37">
        <f t="shared" si="14"/>
        <v>21063.806448839216</v>
      </c>
      <c r="E26" s="37">
        <f t="shared" si="14"/>
        <v>20157.023903697343</v>
      </c>
      <c r="F26" s="37">
        <f t="shared" si="14"/>
        <v>21614.780653482361</v>
      </c>
      <c r="G26" s="37">
        <f t="shared" si="14"/>
        <v>21724.356233877916</v>
      </c>
      <c r="H26" s="37">
        <f t="shared" si="14"/>
        <v>21609.846947549449</v>
      </c>
      <c r="I26" s="37">
        <f t="shared" si="14"/>
        <v>19976.729062768703</v>
      </c>
      <c r="J26" s="37">
        <f t="shared" si="14"/>
        <v>19129.009630266552</v>
      </c>
      <c r="K26" s="37">
        <f t="shared" si="14"/>
        <v>21545.050730868446</v>
      </c>
      <c r="L26" s="37">
        <f t="shared" si="14"/>
        <v>20605.618916595009</v>
      </c>
      <c r="M26" s="37">
        <f t="shared" si="14"/>
        <v>21442.4502149613</v>
      </c>
      <c r="N26" s="37">
        <f t="shared" si="14"/>
        <v>19720.781427343074</v>
      </c>
      <c r="O26" s="37">
        <f t="shared" si="14"/>
        <v>18929.217024935497</v>
      </c>
      <c r="P26" s="37">
        <f t="shared" si="14"/>
        <v>20073.93912295788</v>
      </c>
      <c r="Q26" s="37">
        <f t="shared" si="14"/>
        <v>20360.360791057617</v>
      </c>
      <c r="R26" s="37">
        <f t="shared" si="14"/>
        <v>20663.858039552884</v>
      </c>
      <c r="S26" s="37">
        <f t="shared" si="14"/>
        <v>20110.517540842648</v>
      </c>
      <c r="T26" s="37">
        <f t="shared" si="14"/>
        <v>19700.22957867584</v>
      </c>
      <c r="U26" s="37">
        <f t="shared" si="14"/>
        <v>19929.431126397252</v>
      </c>
      <c r="V26" s="37">
        <f t="shared" si="14"/>
        <v>19158.213671539106</v>
      </c>
      <c r="W26" s="37">
        <f t="shared" si="14"/>
        <v>17699.373688736036</v>
      </c>
      <c r="X26" s="37">
        <f t="shared" ref="X26" si="15">SUM(X27,X33)</f>
        <v>18870.399398108351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49.220808254510303</v>
      </c>
      <c r="D27" s="29">
        <f t="shared" si="16"/>
        <v>-81.192003439374275</v>
      </c>
      <c r="E27" s="29">
        <f t="shared" si="16"/>
        <v>-223.17815993119984</v>
      </c>
      <c r="F27" s="29">
        <f t="shared" si="16"/>
        <v>-38.940498710238899</v>
      </c>
      <c r="G27" s="29">
        <f t="shared" si="16"/>
        <v>-53.927858985374769</v>
      </c>
      <c r="H27" s="29">
        <f t="shared" si="16"/>
        <v>13.011865864150423</v>
      </c>
      <c r="I27" s="29">
        <f t="shared" si="16"/>
        <v>-241.45889939810786</v>
      </c>
      <c r="J27" s="29">
        <f t="shared" si="16"/>
        <v>-150.07953568357789</v>
      </c>
      <c r="K27" s="29">
        <f t="shared" si="16"/>
        <v>34.018314703363103</v>
      </c>
      <c r="L27" s="29">
        <f t="shared" si="16"/>
        <v>-5.3080825451464895</v>
      </c>
      <c r="M27" s="29">
        <f t="shared" si="16"/>
        <v>-4.518486672401119</v>
      </c>
      <c r="N27" s="29">
        <f t="shared" si="16"/>
        <v>57.807308684429159</v>
      </c>
      <c r="O27" s="29">
        <f t="shared" si="16"/>
        <v>-17.864144453996861</v>
      </c>
      <c r="P27" s="29">
        <f t="shared" si="16"/>
        <v>5.717282889087004</v>
      </c>
      <c r="Q27" s="29">
        <f t="shared" si="16"/>
        <v>-2.947549441093031</v>
      </c>
      <c r="R27" s="29">
        <f t="shared" si="16"/>
        <v>14.102837489262114</v>
      </c>
      <c r="S27" s="29">
        <f t="shared" si="16"/>
        <v>-7.0579535683620023</v>
      </c>
      <c r="T27" s="29">
        <f t="shared" si="16"/>
        <v>32.247291487534312</v>
      </c>
      <c r="U27" s="29">
        <f t="shared" si="16"/>
        <v>53.14118658641064</v>
      </c>
      <c r="V27" s="29">
        <f t="shared" si="16"/>
        <v>-14.453138435094388</v>
      </c>
      <c r="W27" s="29">
        <f t="shared" si="16"/>
        <v>-5.6817712811680394</v>
      </c>
      <c r="X27" s="29">
        <f t="shared" ref="X27" si="17">SUM(X28:X32)</f>
        <v>-0.60842648322523019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-6.0269991401582956</v>
      </c>
      <c r="D28" s="10">
        <f>NRGSUP!D28-TI_E!D28+TO!D28-NRG_E!D28-DL!D28</f>
        <v>-19.045055889931973</v>
      </c>
      <c r="E28" s="10">
        <f>NRGSUP!E28-TI_E!E28+TO!E28-NRG_E!E28-DL!E28</f>
        <v>-22.915563198621385</v>
      </c>
      <c r="F28" s="10">
        <f>NRGSUP!F28-TI_E!F28+TO!F28-NRG_E!F28-DL!F28</f>
        <v>-2.9954428202981944</v>
      </c>
      <c r="G28" s="10">
        <f>NRGSUP!G28-TI_E!G28+TO!G28-NRG_E!G28-DL!G28</f>
        <v>5.9920894239112386</v>
      </c>
      <c r="H28" s="10">
        <f>NRGSUP!H28-TI_E!H28+TO!H28-NRG_E!H28-DL!H28</f>
        <v>49.044282029241003</v>
      </c>
      <c r="I28" s="10">
        <f>NRGSUP!I28-TI_E!I28+TO!I28-NRG_E!I28-DL!I28</f>
        <v>4.0076526225275302</v>
      </c>
      <c r="J28" s="10">
        <f>NRGSUP!J28-TI_E!J28+TO!J28-NRG_E!J28-DL!J28</f>
        <v>13.006878761822009</v>
      </c>
      <c r="K28" s="10">
        <f>NRGSUP!K28-TI_E!K28+TO!K28-NRG_E!K28-DL!K28</f>
        <v>4.0021496130793821</v>
      </c>
      <c r="L28" s="10">
        <f>NRGSUP!L28-TI_E!L28+TO!L28-NRG_E!L28-DL!L28</f>
        <v>1.0034393809073663</v>
      </c>
      <c r="M28" s="10">
        <f>NRGSUP!M28-TI_E!M28+TO!M28-NRG_E!M28-DL!M28</f>
        <v>8.0350816852951539</v>
      </c>
      <c r="N28" s="10">
        <f>NRGSUP!N28-TI_E!N28+TO!N28-NRG_E!N28-DL!N28</f>
        <v>-3.00636285469227</v>
      </c>
      <c r="O28" s="10">
        <f>NRGSUP!O28-TI_E!O28+TO!O28-NRG_E!O28-DL!O28</f>
        <v>-3.0129836629384954</v>
      </c>
      <c r="P28" s="10">
        <f>NRGSUP!P28-TI_E!P28+TO!P28-NRG_E!P28-DL!P28</f>
        <v>-7.0280309544214106</v>
      </c>
      <c r="Q28" s="10">
        <f>NRGSUP!Q28-TI_E!Q28+TO!Q28-NRG_E!Q28-DL!Q28</f>
        <v>-2.0135855545922823</v>
      </c>
      <c r="R28" s="10">
        <f>NRGSUP!R28-TI_E!R28+TO!R28-NRG_E!R28-DL!R28</f>
        <v>10.073430782467767</v>
      </c>
      <c r="S28" s="10">
        <f>NRGSUP!S28-TI_E!S28+TO!S28-NRG_E!S28-DL!S28</f>
        <v>-9.0742906276900612</v>
      </c>
      <c r="T28" s="10">
        <f>NRGSUP!T28-TI_E!T28+TO!T28-NRG_E!T28-DL!T28</f>
        <v>-2.5192605331030791</v>
      </c>
      <c r="U28" s="10">
        <f>NRGSUP!U28-TI_E!U28+TO!U28-NRG_E!U28-DL!U28</f>
        <v>-2.5161650902882684</v>
      </c>
      <c r="V28" s="10">
        <f>NRGSUP!V28-TI_E!V28+TO!V28-NRG_E!V28-DL!V28</f>
        <v>-7.5276870163506828</v>
      </c>
      <c r="W28" s="10">
        <f>NRGSUP!W28-TI_E!W28+TO!W28-NRG_E!W28-DL!W28</f>
        <v>-4.6671539122944523</v>
      </c>
      <c r="X28" s="10">
        <f>NRGSUP!X28-TI_E!X28+TO!X28-NRG_E!X28-DL!X28</f>
        <v>-2.4332760103097826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1.0795356835769425</v>
      </c>
      <c r="N29" s="10">
        <f>NRGSUP!N29-TI_E!N29+TO!N29-NRG_E!N29-DL!N29</f>
        <v>-5.6843418860808015E-14</v>
      </c>
      <c r="O29" s="10">
        <f>NRGSUP!O29-TI_E!O29+TO!O29-NRG_E!O29-DL!O29</f>
        <v>0</v>
      </c>
      <c r="P29" s="10">
        <f>NRGSUP!P29-TI_E!P29+TO!P29-NRG_E!P29-DL!P29</f>
        <v>1.1368683772161603E-13</v>
      </c>
      <c r="Q29" s="10">
        <f>NRGSUP!Q29-TI_E!Q29+TO!Q29-NRG_E!Q29-DL!Q29</f>
        <v>1.079621668099719</v>
      </c>
      <c r="R29" s="10">
        <f>NRGSUP!R29-TI_E!R29+TO!R29-NRG_E!R29-DL!R29</f>
        <v>-1.4210854715202004E-14</v>
      </c>
      <c r="S29" s="10">
        <f>NRGSUP!S29-TI_E!S29+TO!S29-NRG_E!S29-DL!S29</f>
        <v>-8.5984522804949393E-5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55.247807394668598</v>
      </c>
      <c r="D30" s="10">
        <f>NRGSUP!D30-TI_E!D30+TO!D30-NRG_E!D30-DL!D30</f>
        <v>-62.146947549442302</v>
      </c>
      <c r="E30" s="10">
        <f>NRGSUP!E30-TI_E!E30+TO!E30-NRG_E!E30-DL!E30</f>
        <v>-200.26259673257846</v>
      </c>
      <c r="F30" s="10">
        <f>NRGSUP!F30-TI_E!F30+TO!F30-NRG_E!F30-DL!F30</f>
        <v>-35.945055889940704</v>
      </c>
      <c r="G30" s="10">
        <f>NRGSUP!G30-TI_E!G30+TO!G30-NRG_E!G30-DL!G30</f>
        <v>-59.919948409286008</v>
      </c>
      <c r="H30" s="10">
        <f>NRGSUP!H30-TI_E!H30+TO!H30-NRG_E!H30-DL!H30</f>
        <v>-36.032416165090581</v>
      </c>
      <c r="I30" s="10">
        <f>NRGSUP!I30-TI_E!I30+TO!I30-NRG_E!I30-DL!I30</f>
        <v>-245.46655202063539</v>
      </c>
      <c r="J30" s="10">
        <f>NRGSUP!J30-TI_E!J30+TO!J30-NRG_E!J30-DL!J30</f>
        <v>-163.0864144453999</v>
      </c>
      <c r="K30" s="10">
        <f>NRGSUP!K30-TI_E!K30+TO!K30-NRG_E!K30-DL!K30</f>
        <v>30.016165090283721</v>
      </c>
      <c r="L30" s="10">
        <f>NRGSUP!L30-TI_E!L30+TO!L30-NRG_E!L30-DL!L30</f>
        <v>-6.0202923473780174</v>
      </c>
      <c r="M30" s="10">
        <f>NRGSUP!M30-TI_E!M30+TO!M30-NRG_E!M30-DL!M30</f>
        <v>-16.070163370593946</v>
      </c>
      <c r="N30" s="10">
        <f>NRGSUP!N30-TI_E!N30+TO!N30-NRG_E!N30-DL!N30</f>
        <v>54.114617368872132</v>
      </c>
      <c r="O30" s="10">
        <f>NRGSUP!O30-TI_E!O30+TO!O30-NRG_E!O30-DL!O30</f>
        <v>-13.056233877902741</v>
      </c>
      <c r="P30" s="10">
        <f>NRGSUP!P30-TI_E!P30+TO!P30-NRG_E!P30-DL!P30</f>
        <v>-1.0039552880480187</v>
      </c>
      <c r="Q30" s="10">
        <f>NRGSUP!Q30-TI_E!Q30+TO!Q30-NRG_E!Q30-DL!Q30</f>
        <v>-2.0135855546004677</v>
      </c>
      <c r="R30" s="10">
        <f>NRGSUP!R30-TI_E!R30+TO!R30-NRG_E!R30-DL!R30</f>
        <v>4.0294067067943615</v>
      </c>
      <c r="S30" s="10">
        <f>NRGSUP!S30-TI_E!S30+TO!S30-NRG_E!S30-DL!S30</f>
        <v>2.0164230438508639</v>
      </c>
      <c r="T30" s="10">
        <f>NRGSUP!T30-TI_E!T30+TO!T30-NRG_E!T30-DL!T30</f>
        <v>34.766552020637391</v>
      </c>
      <c r="U30" s="10">
        <f>NRGSUP!U30-TI_E!U30+TO!U30-NRG_E!U30-DL!U30</f>
        <v>55.657351676698909</v>
      </c>
      <c r="V30" s="10">
        <f>NRGSUP!V30-TI_E!V30+TO!V30-NRG_E!V30-DL!V30</f>
        <v>-6.9254514187437053</v>
      </c>
      <c r="W30" s="10">
        <f>NRGSUP!W30-TI_E!W30+TO!W30-NRG_E!W30-DL!W30</f>
        <v>-1.0146173688735871</v>
      </c>
      <c r="X30" s="10">
        <f>NRGSUP!X30-TI_E!X30+TO!X30-NRG_E!X30-DL!X30</f>
        <v>1.8248495270845524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-0.29122957867583854</v>
      </c>
      <c r="M31" s="10">
        <f>NRGSUP!M31-TI_E!M31+TO!M31-NRG_E!M31-DL!M31</f>
        <v>2.4370593293207303</v>
      </c>
      <c r="N31" s="10">
        <f>NRGSUP!N31-TI_E!N31+TO!N31-NRG_E!N31-DL!N31</f>
        <v>6.6990541702493562</v>
      </c>
      <c r="O31" s="10">
        <f>NRGSUP!O31-TI_E!O31+TO!O31-NRG_E!O31-DL!O31</f>
        <v>-1.7949269131556256</v>
      </c>
      <c r="P31" s="10">
        <f>NRGSUP!P31-TI_E!P31+TO!P31-NRG_E!P31-DL!P31</f>
        <v>13.74926913155632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20928.87162510748</v>
      </c>
      <c r="D33" s="29">
        <f t="shared" si="18"/>
        <v>21144.998452278589</v>
      </c>
      <c r="E33" s="29">
        <f t="shared" si="18"/>
        <v>20380.202063628545</v>
      </c>
      <c r="F33" s="29">
        <f t="shared" si="18"/>
        <v>21653.7211521926</v>
      </c>
      <c r="G33" s="29">
        <f t="shared" si="18"/>
        <v>21778.28409286329</v>
      </c>
      <c r="H33" s="29">
        <f t="shared" si="18"/>
        <v>21596.835081685298</v>
      </c>
      <c r="I33" s="29">
        <f t="shared" si="18"/>
        <v>20218.187962166812</v>
      </c>
      <c r="J33" s="29">
        <f t="shared" si="18"/>
        <v>19279.089165950129</v>
      </c>
      <c r="K33" s="29">
        <f t="shared" si="18"/>
        <v>21511.032416165082</v>
      </c>
      <c r="L33" s="29">
        <f t="shared" si="18"/>
        <v>20610.926999140156</v>
      </c>
      <c r="M33" s="29">
        <f t="shared" si="18"/>
        <v>21446.968701633701</v>
      </c>
      <c r="N33" s="29">
        <f t="shared" si="18"/>
        <v>19662.974118658643</v>
      </c>
      <c r="O33" s="29">
        <f t="shared" si="18"/>
        <v>18947.081169389494</v>
      </c>
      <c r="P33" s="29">
        <f t="shared" si="18"/>
        <v>20068.221840068793</v>
      </c>
      <c r="Q33" s="29">
        <f t="shared" si="18"/>
        <v>20363.308340498712</v>
      </c>
      <c r="R33" s="29">
        <f t="shared" si="18"/>
        <v>20649.755202063621</v>
      </c>
      <c r="S33" s="29">
        <f t="shared" si="18"/>
        <v>20117.575494411009</v>
      </c>
      <c r="T33" s="29">
        <f t="shared" si="18"/>
        <v>19667.982287188304</v>
      </c>
      <c r="U33" s="29">
        <f t="shared" si="18"/>
        <v>19876.289939810842</v>
      </c>
      <c r="V33" s="29">
        <f t="shared" si="18"/>
        <v>19172.666809974202</v>
      </c>
      <c r="W33" s="29">
        <f t="shared" si="18"/>
        <v>17705.055460017204</v>
      </c>
      <c r="X33" s="29">
        <f t="shared" ref="X33" si="19">SUM(X34:X50)</f>
        <v>18871.007824591576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-1.1368683772161603E-13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-1.1368683772161603E-13</v>
      </c>
      <c r="S34" s="10">
        <f>NRGSUP!S34-TI_E!S34+TO!S34-NRG_E!S34-DL!S34</f>
        <v>-1.1368683772161603E-13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629.55004299226141</v>
      </c>
      <c r="D36" s="10">
        <f>NRGSUP!D36-TI_E!D36+TO!D36-NRG_E!D36-DL!D36</f>
        <v>649.32656921754085</v>
      </c>
      <c r="E36" s="10">
        <f>NRGSUP!E36-TI_E!E36+TO!E36-NRG_E!E36-DL!E36</f>
        <v>503.20051590713655</v>
      </c>
      <c r="F36" s="10">
        <f>NRGSUP!F36-TI_E!F36+TO!F36-NRG_E!F36-DL!F36</f>
        <v>409.81195184866721</v>
      </c>
      <c r="G36" s="10">
        <f>NRGSUP!G36-TI_E!G36+TO!G36-NRG_E!G36-DL!G36</f>
        <v>331.80472914875327</v>
      </c>
      <c r="H36" s="10">
        <f>NRGSUP!H36-TI_E!H36+TO!H36-NRG_E!H36-DL!H36</f>
        <v>295.54780739466895</v>
      </c>
      <c r="I36" s="10">
        <f>NRGSUP!I36-TI_E!I36+TO!I36-NRG_E!I36-DL!I36</f>
        <v>315.32433361994845</v>
      </c>
      <c r="J36" s="10">
        <f>NRGSUP!J36-TI_E!J36+TO!J36-NRG_E!J36-DL!J36</f>
        <v>677.89234737747199</v>
      </c>
      <c r="K36" s="10">
        <f>NRGSUP!K36-TI_E!K36+TO!K36-NRG_E!K36-DL!K36</f>
        <v>773.47858985382652</v>
      </c>
      <c r="L36" s="10">
        <f>NRGSUP!L36-TI_E!L36+TO!L36-NRG_E!L36-DL!L36</f>
        <v>1457.9630266552022</v>
      </c>
      <c r="M36" s="10">
        <f>NRGSUP!M36-TI_E!M36+TO!M36-NRG_E!M36-DL!M36</f>
        <v>1319.5281169389507</v>
      </c>
      <c r="N36" s="10">
        <f>NRGSUP!N36-TI_E!N36+TO!N36-NRG_E!N36-DL!N36</f>
        <v>1578.8190885640583</v>
      </c>
      <c r="O36" s="10">
        <f>NRGSUP!O36-TI_E!O36+TO!O36-NRG_E!O36-DL!O36</f>
        <v>1592.003439380911</v>
      </c>
      <c r="P36" s="10">
        <f>NRGSUP!P36-TI_E!P36+TO!P36-NRG_E!P36-DL!P36</f>
        <v>1744.7215821152197</v>
      </c>
      <c r="Q36" s="10">
        <f>NRGSUP!Q36-TI_E!Q36+TO!Q36-NRG_E!Q36-DL!Q36</f>
        <v>2045.6529664660357</v>
      </c>
      <c r="R36" s="10">
        <f>NRGSUP!R36-TI_E!R36+TO!R36-NRG_E!R36-DL!R36</f>
        <v>1983.1374892519334</v>
      </c>
      <c r="S36" s="10">
        <f>NRGSUP!S36-TI_E!S36+TO!S36-NRG_E!S36-DL!S36</f>
        <v>1688.6882201203789</v>
      </c>
      <c r="T36" s="10">
        <f>NRGSUP!T36-TI_E!T36+TO!T36-NRG_E!T36-DL!T36</f>
        <v>1732.8557179707648</v>
      </c>
      <c r="U36" s="10">
        <f>NRGSUP!U36-TI_E!U36+TO!U36-NRG_E!U36-DL!U36</f>
        <v>2498.863112639724</v>
      </c>
      <c r="V36" s="10">
        <f>NRGSUP!V36-TI_E!V36+TO!V36-NRG_E!V36-DL!V36</f>
        <v>2654.2179707652622</v>
      </c>
      <c r="W36" s="10">
        <f>NRGSUP!W36-TI_E!W36+TO!W36-NRG_E!W36-DL!W36</f>
        <v>2510.9625107480647</v>
      </c>
      <c r="X36" s="10">
        <f>NRGSUP!X36-TI_E!X36+TO!X36-NRG_E!X36-DL!X36</f>
        <v>2569.3701633705932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2357.2179707652635</v>
      </c>
      <c r="D37" s="10">
        <f>NRGSUP!D37-TI_E!D37+TO!D37-NRG_E!D37-DL!D37</f>
        <v>2296.2644024075657</v>
      </c>
      <c r="E37" s="10">
        <f>NRGSUP!E37-TI_E!E37+TO!E37-NRG_E!E37-DL!E37</f>
        <v>2167.0010318142731</v>
      </c>
      <c r="F37" s="10">
        <f>NRGSUP!F37-TI_E!F37+TO!F37-NRG_E!F37-DL!F37</f>
        <v>2220.5980223559754</v>
      </c>
      <c r="G37" s="10">
        <f>NRGSUP!G37-TI_E!G37+TO!G37-NRG_E!G37-DL!G37</f>
        <v>2010.4136715391223</v>
      </c>
      <c r="H37" s="10">
        <f>NRGSUP!H37-TI_E!H37+TO!H37-NRG_E!H37-DL!H37</f>
        <v>1824.4006018916607</v>
      </c>
      <c r="I37" s="10">
        <f>NRGSUP!I37-TI_E!I37+TO!I37-NRG_E!I37-DL!I37</f>
        <v>1520.6840068787615</v>
      </c>
      <c r="J37" s="10">
        <f>NRGSUP!J37-TI_E!J37+TO!J37-NRG_E!J37-DL!J37</f>
        <v>1440.8140154772141</v>
      </c>
      <c r="K37" s="10">
        <f>NRGSUP!K37-TI_E!K37+TO!K37-NRG_E!K37-DL!K37</f>
        <v>1453.4250214961312</v>
      </c>
      <c r="L37" s="10">
        <f>NRGSUP!L37-TI_E!L37+TO!L37-NRG_E!L37-DL!L37</f>
        <v>1422.9483233018063</v>
      </c>
      <c r="M37" s="10">
        <f>NRGSUP!M37-TI_E!M37+TO!M37-NRG_E!M37-DL!M37</f>
        <v>1241.1389509888222</v>
      </c>
      <c r="N37" s="10">
        <f>NRGSUP!N37-TI_E!N37+TO!N37-NRG_E!N37-DL!N37</f>
        <v>1278.9719690455727</v>
      </c>
      <c r="O37" s="10">
        <f>NRGSUP!O37-TI_E!O37+TO!O37-NRG_E!O37-DL!O37</f>
        <v>1161.2687016337049</v>
      </c>
      <c r="P37" s="10">
        <f>NRGSUP!P37-TI_E!P37+TO!P37-NRG_E!P37-DL!P37</f>
        <v>1145.504901117798</v>
      </c>
      <c r="Q37" s="10">
        <f>NRGSUP!Q37-TI_E!Q37+TO!Q37-NRG_E!Q37-DL!Q37</f>
        <v>1319.957867583837</v>
      </c>
      <c r="R37" s="10">
        <f>NRGSUP!R37-TI_E!R37+TO!R37-NRG_E!R37-DL!R37</f>
        <v>1405.0826311263991</v>
      </c>
      <c r="S37" s="10">
        <f>NRGSUP!S37-TI_E!S37+TO!S37-NRG_E!S37-DL!S37</f>
        <v>1482.8509028374892</v>
      </c>
      <c r="T37" s="10">
        <f>NRGSUP!T37-TI_E!T37+TO!T37-NRG_E!T37-DL!T37</f>
        <v>1444.3871883061056</v>
      </c>
      <c r="U37" s="10">
        <f>NRGSUP!U37-TI_E!U37+TO!U37-NRG_E!U37-DL!U37</f>
        <v>1704.280137575236</v>
      </c>
      <c r="V37" s="10">
        <f>NRGSUP!V37-TI_E!V37+TO!V37-NRG_E!V37-DL!V37</f>
        <v>1908.474118658643</v>
      </c>
      <c r="W37" s="10">
        <f>NRGSUP!W37-TI_E!W37+TO!W37-NRG_E!W37-DL!W37</f>
        <v>1579.8303525365441</v>
      </c>
      <c r="X37" s="10">
        <f>NRGSUP!X37-TI_E!X37+TO!X37-NRG_E!X37-DL!X37</f>
        <v>1904.8745485812551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3.1527944969905422</v>
      </c>
      <c r="D38" s="10">
        <f>NRGSUP!D38-TI_E!D38+TO!D38-NRG_E!D38-DL!D38</f>
        <v>3.1527944969905422</v>
      </c>
      <c r="E38" s="10">
        <f>NRGSUP!E38-TI_E!E38+TO!E38-NRG_E!E38-DL!E38</f>
        <v>3.047721410146174</v>
      </c>
      <c r="F38" s="10">
        <f>NRGSUP!F38-TI_E!F38+TO!F38-NRG_E!F38-DL!F38</f>
        <v>1.9967325881341349</v>
      </c>
      <c r="G38" s="10">
        <f>NRGSUP!G38-TI_E!G38+TO!G38-NRG_E!G38-DL!G38</f>
        <v>2.101805674978503</v>
      </c>
      <c r="H38" s="10">
        <f>NRGSUP!H38-TI_E!H38+TO!H38-NRG_E!H38-DL!H38</f>
        <v>2.101805674978503</v>
      </c>
      <c r="I38" s="10">
        <f>NRGSUP!I38-TI_E!I38+TO!I38-NRG_E!I38-DL!I38</f>
        <v>2.101805674978503</v>
      </c>
      <c r="J38" s="10">
        <f>NRGSUP!J38-TI_E!J38+TO!J38-NRG_E!J38-DL!J38</f>
        <v>3.1527944969905422</v>
      </c>
      <c r="K38" s="10">
        <f>NRGSUP!K38-TI_E!K38+TO!K38-NRG_E!K38-DL!K38</f>
        <v>2.101805674978503</v>
      </c>
      <c r="L38" s="10">
        <f>NRGSUP!L38-TI_E!L38+TO!L38-NRG_E!L38-DL!L38</f>
        <v>3.1527944969905422</v>
      </c>
      <c r="M38" s="10">
        <f>NRGSUP!M38-TI_E!M38+TO!M38-NRG_E!M38-DL!M38</f>
        <v>2.101805674978503</v>
      </c>
      <c r="N38" s="10">
        <f>NRGSUP!N38-TI_E!N38+TO!N38-NRG_E!N38-DL!N38</f>
        <v>2.101805674978503</v>
      </c>
      <c r="O38" s="10">
        <f>NRGSUP!O38-TI_E!O38+TO!O38-NRG_E!O38-DL!O38</f>
        <v>2.101805674978503</v>
      </c>
      <c r="P38" s="10">
        <f>NRGSUP!P38-TI_E!P38+TO!P38-NRG_E!P38-DL!P38</f>
        <v>3.1527944969905422</v>
      </c>
      <c r="Q38" s="10">
        <f>NRGSUP!Q38-TI_E!Q38+TO!Q38-NRG_E!Q38-DL!Q38</f>
        <v>2.101805674978503</v>
      </c>
      <c r="R38" s="10">
        <f>NRGSUP!R38-TI_E!R38+TO!R38-NRG_E!R38-DL!R38</f>
        <v>2.101805674978503</v>
      </c>
      <c r="S38" s="10">
        <f>NRGSUP!S38-TI_E!S38+TO!S38-NRG_E!S38-DL!S38</f>
        <v>1.050902837489252</v>
      </c>
      <c r="T38" s="10">
        <f>NRGSUP!T38-TI_E!T38+TO!T38-NRG_E!T38-DL!T38</f>
        <v>1.050902837489252</v>
      </c>
      <c r="U38" s="10">
        <f>NRGSUP!U38-TI_E!U38+TO!U38-NRG_E!U38-DL!U38</f>
        <v>1.050902837489252</v>
      </c>
      <c r="V38" s="10">
        <f>NRGSUP!V38-TI_E!V38+TO!V38-NRG_E!V38-DL!V38</f>
        <v>1.050902837489252</v>
      </c>
      <c r="W38" s="10">
        <f>NRGSUP!W38-TI_E!W38+TO!W38-NRG_E!W38-DL!W38</f>
        <v>0.74067067927772712</v>
      </c>
      <c r="X38" s="10">
        <f>NRGSUP!X38-TI_E!X38+TO!X38-NRG_E!X38-DL!X38</f>
        <v>0.63482373172828588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-20.746173688734871</v>
      </c>
      <c r="D40" s="10">
        <f>NRGSUP!D40-TI_E!D40+TO!D40-NRG_E!D40-DL!D40</f>
        <v>-229.85098882201214</v>
      </c>
      <c r="E40" s="10">
        <f>NRGSUP!E40-TI_E!E40+TO!E40-NRG_E!E40-DL!E40</f>
        <v>55.973602751504586</v>
      </c>
      <c r="F40" s="10">
        <f>NRGSUP!F40-TI_E!F40+TO!F40-NRG_E!F40-DL!F40</f>
        <v>267.02966466036105</v>
      </c>
      <c r="G40" s="10">
        <f>NRGSUP!G40-TI_E!G40+TO!G40-NRG_E!G40-DL!G40</f>
        <v>175.00713671539324</v>
      </c>
      <c r="H40" s="10">
        <f>NRGSUP!H40-TI_E!H40+TO!H40-NRG_E!H40-DL!H40</f>
        <v>97.054944110061115</v>
      </c>
      <c r="I40" s="10">
        <f>NRGSUP!I40-TI_E!I40+TO!I40-NRG_E!I40-DL!I40</f>
        <v>-11.810834049870209</v>
      </c>
      <c r="J40" s="10">
        <f>NRGSUP!J40-TI_E!J40+TO!J40-NRG_E!J40-DL!J40</f>
        <v>-24.546259673260465</v>
      </c>
      <c r="K40" s="10">
        <f>NRGSUP!K40-TI_E!K40+TO!K40-NRG_E!K40-DL!K40</f>
        <v>1.1297506448840977</v>
      </c>
      <c r="L40" s="10">
        <f>NRGSUP!L40-TI_E!L40+TO!L40-NRG_E!L40-DL!L40</f>
        <v>32.967841788477244</v>
      </c>
      <c r="M40" s="10">
        <f>NRGSUP!M40-TI_E!M40+TO!M40-NRG_E!M40-DL!M40</f>
        <v>72.816852966464239</v>
      </c>
      <c r="N40" s="10">
        <f>NRGSUP!N40-TI_E!N40+TO!N40-NRG_E!N40-DL!N40</f>
        <v>244.84574376612227</v>
      </c>
      <c r="O40" s="10">
        <f>NRGSUP!O40-TI_E!O40+TO!O40-NRG_E!O40-DL!O40</f>
        <v>32.249011177986631</v>
      </c>
      <c r="P40" s="10">
        <f>NRGSUP!P40-TI_E!P40+TO!P40-NRG_E!P40-DL!P40</f>
        <v>39.54084264832295</v>
      </c>
      <c r="Q40" s="10">
        <f>NRGSUP!Q40-TI_E!Q40+TO!Q40-NRG_E!Q40-DL!Q40</f>
        <v>14.994668959587216</v>
      </c>
      <c r="R40" s="10">
        <f>NRGSUP!R40-TI_E!R40+TO!R40-NRG_E!R40-DL!R40</f>
        <v>47.449097162510952</v>
      </c>
      <c r="S40" s="10">
        <f>NRGSUP!S40-TI_E!S40+TO!S40-NRG_E!S40-DL!S40</f>
        <v>23.416337059329635</v>
      </c>
      <c r="T40" s="10">
        <f>NRGSUP!T40-TI_E!T40+TO!T40-NRG_E!T40-DL!T40</f>
        <v>63.368099742046297</v>
      </c>
      <c r="U40" s="10">
        <f>NRGSUP!U40-TI_E!U40+TO!U40-NRG_E!U40-DL!U40</f>
        <v>45.703181427343679</v>
      </c>
      <c r="V40" s="10">
        <f>NRGSUP!V40-TI_E!V40+TO!V40-NRG_E!V40-DL!V40</f>
        <v>42.930008598452332</v>
      </c>
      <c r="W40" s="10">
        <f>NRGSUP!W40-TI_E!W40+TO!W40-NRG_E!W40-DL!W40</f>
        <v>34.232588134136222</v>
      </c>
      <c r="X40" s="10">
        <f>NRGSUP!X40-TI_E!X40+TO!X40-NRG_E!X40-DL!X40</f>
        <v>17.695614789337242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122.21745485812551</v>
      </c>
      <c r="D41" s="10">
        <f>NRGSUP!D41-TI_E!D41+TO!D41-NRG_E!D41-DL!D41</f>
        <v>141.73121238177123</v>
      </c>
      <c r="E41" s="10">
        <f>NRGSUP!E41-TI_E!E41+TO!E41-NRG_E!E41-DL!E41</f>
        <v>138.65004299226138</v>
      </c>
      <c r="F41" s="10">
        <f>NRGSUP!F41-TI_E!F41+TO!F41-NRG_E!F41-DL!F41</f>
        <v>121.19045571797076</v>
      </c>
      <c r="G41" s="10">
        <f>NRGSUP!G41-TI_E!G41+TO!G41-NRG_E!G41-DL!G41</f>
        <v>135.56895958727429</v>
      </c>
      <c r="H41" s="10">
        <f>NRGSUP!H41-TI_E!H41+TO!H41-NRG_E!H41-DL!H41</f>
        <v>90.379277730008596</v>
      </c>
      <c r="I41" s="10">
        <f>NRGSUP!I41-TI_E!I41+TO!I41-NRG_E!I41-DL!I41</f>
        <v>70.865606190885643</v>
      </c>
      <c r="J41" s="10">
        <f>NRGSUP!J41-TI_E!J41+TO!J41-NRG_E!J41-DL!J41</f>
        <v>64.703353396388636</v>
      </c>
      <c r="K41" s="10">
        <f>NRGSUP!K41-TI_E!K41+TO!K41-NRG_E!K41-DL!K41</f>
        <v>54.433018056749773</v>
      </c>
      <c r="L41" s="10">
        <f>NRGSUP!L41-TI_E!L41+TO!L41-NRG_E!L41-DL!L41</f>
        <v>106.81186586414444</v>
      </c>
      <c r="M41" s="10">
        <f>NRGSUP!M41-TI_E!M41+TO!M41-NRG_E!M41-DL!M41</f>
        <v>85.244110060189143</v>
      </c>
      <c r="N41" s="10">
        <f>NRGSUP!N41-TI_E!N41+TO!N41-NRG_E!N41-DL!N41</f>
        <v>30.811177987962086</v>
      </c>
      <c r="O41" s="10">
        <f>NRGSUP!O41-TI_E!O41+TO!O41-NRG_E!O41-DL!O41</f>
        <v>62.649269131556323</v>
      </c>
      <c r="P41" s="10">
        <f>NRGSUP!P41-TI_E!P41+TO!P41-NRG_E!P41-DL!P41</f>
        <v>71.8926053310404</v>
      </c>
      <c r="Q41" s="10">
        <f>NRGSUP!Q41-TI_E!Q41+TO!Q41-NRG_E!Q41-DL!Q41</f>
        <v>52.379019776440252</v>
      </c>
      <c r="R41" s="10">
        <f>NRGSUP!R41-TI_E!R41+TO!R41-NRG_E!R41-DL!R41</f>
        <v>62.649269131556323</v>
      </c>
      <c r="S41" s="10">
        <f>NRGSUP!S41-TI_E!S41+TO!S41-NRG_E!S41-DL!S41</f>
        <v>62.649269131556366</v>
      </c>
      <c r="T41" s="10">
        <f>NRGSUP!T41-TI_E!T41+TO!T41-NRG_E!T41-DL!T41</f>
        <v>54.124849527085104</v>
      </c>
      <c r="U41" s="10">
        <f>NRGSUP!U41-TI_E!U41+TO!U41-NRG_E!U41-DL!U41</f>
        <v>55.049183147033546</v>
      </c>
      <c r="V41" s="10">
        <f>NRGSUP!V41-TI_E!V41+TO!V41-NRG_E!V41-DL!V41</f>
        <v>52.789681857265634</v>
      </c>
      <c r="W41" s="10">
        <f>NRGSUP!W41-TI_E!W41+TO!W41-NRG_E!W41-DL!W41</f>
        <v>46.867325881341316</v>
      </c>
      <c r="X41" s="10">
        <f>NRGSUP!X41-TI_E!X41+TO!X41-NRG_E!X41-DL!X41</f>
        <v>53.144196044711926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4317.1873602751502</v>
      </c>
      <c r="D42" s="10">
        <f>NRGSUP!D42-TI_E!D42+TO!D42-NRG_E!D42-DL!D42</f>
        <v>4119.6139294926907</v>
      </c>
      <c r="E42" s="10">
        <f>NRGSUP!E42-TI_E!E42+TO!E42-NRG_E!E42-DL!E42</f>
        <v>4286.7105760963022</v>
      </c>
      <c r="F42" s="10">
        <f>NRGSUP!F42-TI_E!F42+TO!F42-NRG_E!F42-DL!F42</f>
        <v>4053.4060189165939</v>
      </c>
      <c r="G42" s="10">
        <f>NRGSUP!G42-TI_E!G42+TO!G42-NRG_E!G42-DL!G42</f>
        <v>4474.8256233877901</v>
      </c>
      <c r="H42" s="10">
        <f>NRGSUP!H42-TI_E!H42+TO!H42-NRG_E!H42-DL!H42</f>
        <v>4592.5288907996564</v>
      </c>
      <c r="I42" s="10">
        <f>NRGSUP!I42-TI_E!I42+TO!I42-NRG_E!I42-DL!I42</f>
        <v>3939.9063628546855</v>
      </c>
      <c r="J42" s="10">
        <f>NRGSUP!J42-TI_E!J42+TO!J42-NRG_E!J42-DL!J42</f>
        <v>3802.2355975924324</v>
      </c>
      <c r="K42" s="10">
        <f>NRGSUP!K42-TI_E!K42+TO!K42-NRG_E!K42-DL!K42</f>
        <v>4718.6395528804806</v>
      </c>
      <c r="L42" s="10">
        <f>NRGSUP!L42-TI_E!L42+TO!L42-NRG_E!L42-DL!L42</f>
        <v>3878.9528804815136</v>
      </c>
      <c r="M42" s="10">
        <f>NRGSUP!M42-TI_E!M42+TO!M42-NRG_E!M42-DL!M42</f>
        <v>4321.3909716251073</v>
      </c>
      <c r="N42" s="10">
        <f>NRGSUP!N42-TI_E!N42+TO!N42-NRG_E!N42-DL!N42</f>
        <v>3846.3742906276871</v>
      </c>
      <c r="O42" s="10">
        <f>NRGSUP!O42-TI_E!O42+TO!O42-NRG_E!O42-DL!O42</f>
        <v>4130.1232158211515</v>
      </c>
      <c r="P42" s="10">
        <f>NRGSUP!P42-TI_E!P42+TO!P42-NRG_E!P42-DL!P42</f>
        <v>4653.4823731728284</v>
      </c>
      <c r="Q42" s="10">
        <f>NRGSUP!Q42-TI_E!Q42+TO!Q42-NRG_E!Q42-DL!Q42</f>
        <v>4972.9626827171105</v>
      </c>
      <c r="R42" s="10">
        <f>NRGSUP!R42-TI_E!R42+TO!R42-NRG_E!R42-DL!R42</f>
        <v>4477.9784178847804</v>
      </c>
      <c r="S42" s="10">
        <f>NRGSUP!S42-TI_E!S42+TO!S42-NRG_E!S42-DL!S42</f>
        <v>4608.2926913155634</v>
      </c>
      <c r="T42" s="10">
        <f>NRGSUP!T42-TI_E!T42+TO!T42-NRG_E!T42-DL!T42</f>
        <v>4127.8112639724841</v>
      </c>
      <c r="U42" s="10">
        <f>NRGSUP!U42-TI_E!U42+TO!U42-NRG_E!U42-DL!U42</f>
        <v>4009.4773860705077</v>
      </c>
      <c r="V42" s="10">
        <f>NRGSUP!V42-TI_E!V42+TO!V42-NRG_E!V42-DL!V42</f>
        <v>3288.8602751504732</v>
      </c>
      <c r="W42" s="10">
        <f>NRGSUP!W42-TI_E!W42+TO!W42-NRG_E!W42-DL!W42</f>
        <v>3410.8376612209804</v>
      </c>
      <c r="X42" s="10">
        <f>NRGSUP!X42-TI_E!X42+TO!X42-NRG_E!X42-DL!X42</f>
        <v>3862.3423043852104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10660.174806534822</v>
      </c>
      <c r="D43" s="10">
        <f>NRGSUP!D43-TI_E!D43+TO!D43-NRG_E!D43-DL!D43</f>
        <v>11316.4516766982</v>
      </c>
      <c r="E43" s="10">
        <f>NRGSUP!E43-TI_E!E43+TO!E43-NRG_E!E43-DL!E43</f>
        <v>10752.76586414445</v>
      </c>
      <c r="F43" s="10">
        <f>NRGSUP!F43-TI_E!F43+TO!F43-NRG_E!F43-DL!F43</f>
        <v>11614.574376612207</v>
      </c>
      <c r="G43" s="10">
        <f>NRGSUP!G43-TI_E!G43+TO!G43-NRG_E!G43-DL!G43</f>
        <v>12050.057351676704</v>
      </c>
      <c r="H43" s="10">
        <f>NRGSUP!H43-TI_E!H43+TO!H43-NRG_E!H43-DL!H43</f>
        <v>11933.04660361135</v>
      </c>
      <c r="I43" s="10">
        <f>NRGSUP!I43-TI_E!I43+TO!I43-NRG_E!I43-DL!I43</f>
        <v>11424.304987102323</v>
      </c>
      <c r="J43" s="10">
        <f>NRGSUP!J43-TI_E!J43+TO!J43-NRG_E!J43-DL!J43</f>
        <v>10588.951074806537</v>
      </c>
      <c r="K43" s="10">
        <f>NRGSUP!K43-TI_E!K43+TO!K43-NRG_E!K43-DL!K43</f>
        <v>11951.361392949264</v>
      </c>
      <c r="L43" s="10">
        <f>NRGSUP!L43-TI_E!L43+TO!L43-NRG_E!L43-DL!L43</f>
        <v>11320.521582115221</v>
      </c>
      <c r="M43" s="10">
        <f>NRGSUP!M43-TI_E!M43+TO!M43-NRG_E!M43-DL!M43</f>
        <v>12222.011951848668</v>
      </c>
      <c r="N43" s="10">
        <f>NRGSUP!N43-TI_E!N43+TO!N43-NRG_E!N43-DL!N43</f>
        <v>10669.332244196046</v>
      </c>
      <c r="O43" s="10">
        <f>NRGSUP!O43-TI_E!O43+TO!O43-NRG_E!O43-DL!O43</f>
        <v>10273.531126397245</v>
      </c>
      <c r="P43" s="10">
        <f>NRGSUP!P43-TI_E!P43+TO!P43-NRG_E!P43-DL!P43</f>
        <v>10775.150644883926</v>
      </c>
      <c r="Q43" s="10">
        <f>NRGSUP!Q43-TI_E!Q43+TO!Q43-NRG_E!Q43-DL!Q43</f>
        <v>10235.884264832328</v>
      </c>
      <c r="R43" s="10">
        <f>NRGSUP!R43-TI_E!R43+TO!R43-NRG_E!R43-DL!R43</f>
        <v>10984.650472914871</v>
      </c>
      <c r="S43" s="10">
        <f>NRGSUP!S43-TI_E!S43+TO!S43-NRG_E!S43-DL!S43</f>
        <v>10433.377815993123</v>
      </c>
      <c r="T43" s="10">
        <f>NRGSUP!T43-TI_E!T43+TO!T43-NRG_E!T43-DL!T43</f>
        <v>10447.82613929493</v>
      </c>
      <c r="U43" s="10">
        <f>NRGSUP!U43-TI_E!U43+TO!U43-NRG_E!U43-DL!U43</f>
        <v>10009.188907996568</v>
      </c>
      <c r="V43" s="10">
        <f>NRGSUP!V43-TI_E!V43+TO!V43-NRG_E!V43-DL!V43</f>
        <v>9758.6844368013772</v>
      </c>
      <c r="W43" s="10">
        <f>NRGSUP!W43-TI_E!W43+TO!W43-NRG_E!W43-DL!W43</f>
        <v>8861.6890799656067</v>
      </c>
      <c r="X43" s="10">
        <f>NRGSUP!X43-TI_E!X43+TO!X43-NRG_E!X43-DL!X43</f>
        <v>9019.2367153912328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1053.7880481513314</v>
      </c>
      <c r="D44" s="10">
        <f>NRGSUP!D44-TI_E!D44+TO!D44-NRG_E!D44-DL!D44</f>
        <v>1135.9511607910579</v>
      </c>
      <c r="E44" s="10">
        <f>NRGSUP!E44-TI_E!E44+TO!E44-NRG_E!E44-DL!E44</f>
        <v>783.41444539982899</v>
      </c>
      <c r="F44" s="10">
        <f>NRGSUP!F44-TI_E!F44+TO!F44-NRG_E!F44-DL!F44</f>
        <v>1238.177042132417</v>
      </c>
      <c r="G44" s="10">
        <f>NRGSUP!G44-TI_E!G44+TO!G44-NRG_E!G44-DL!G44</f>
        <v>896.14969905416933</v>
      </c>
      <c r="H44" s="10">
        <f>NRGSUP!H44-TI_E!H44+TO!H44-NRG_E!H44-DL!H44</f>
        <v>996.46517626827017</v>
      </c>
      <c r="I44" s="10">
        <f>NRGSUP!I44-TI_E!I44+TO!I44-NRG_E!I44-DL!I44</f>
        <v>1055.6987962166818</v>
      </c>
      <c r="J44" s="10">
        <f>NRGSUP!J44-TI_E!J44+TO!J44-NRG_E!J44-DL!J44</f>
        <v>901.88211521925996</v>
      </c>
      <c r="K44" s="10">
        <f>NRGSUP!K44-TI_E!K44+TO!K44-NRG_E!K44-DL!K44</f>
        <v>661.12562338778696</v>
      </c>
      <c r="L44" s="10">
        <f>NRGSUP!L44-TI_E!L44+TO!L44-NRG_E!L44-DL!L44</f>
        <v>629.59785038692951</v>
      </c>
      <c r="M44" s="10">
        <f>NRGSUP!M44-TI_E!M44+TO!M44-NRG_E!M44-DL!M44</f>
        <v>455.71779879621545</v>
      </c>
      <c r="N44" s="10">
        <f>NRGSUP!N44-TI_E!N44+TO!N44-NRG_E!N44-DL!N44</f>
        <v>346.80421324161438</v>
      </c>
      <c r="O44" s="10">
        <f>NRGSUP!O44-TI_E!O44+TO!O44-NRG_E!O44-DL!O44</f>
        <v>180.56749785038656</v>
      </c>
      <c r="P44" s="10">
        <f>NRGSUP!P44-TI_E!P44+TO!P44-NRG_E!P44-DL!P44</f>
        <v>102.22622527945038</v>
      </c>
      <c r="Q44" s="10">
        <f>NRGSUP!Q44-TI_E!Q44+TO!Q44-NRG_E!Q44-DL!Q44</f>
        <v>88.850558899399701</v>
      </c>
      <c r="R44" s="10">
        <f>NRGSUP!R44-TI_E!R44+TO!R44-NRG_E!R44-DL!R44</f>
        <v>85.984608770421232</v>
      </c>
      <c r="S44" s="10">
        <f>NRGSUP!S44-TI_E!S44+TO!S44-NRG_E!S44-DL!S44</f>
        <v>62.099828030952807</v>
      </c>
      <c r="T44" s="10">
        <f>NRGSUP!T44-TI_E!T44+TO!T44-NRG_E!T44-DL!T44</f>
        <v>85.888993981082308</v>
      </c>
      <c r="U44" s="10">
        <f>NRGSUP!U44-TI_E!U44+TO!U44-NRG_E!U44-DL!U44</f>
        <v>98.88237317282892</v>
      </c>
      <c r="V44" s="10">
        <f>NRGSUP!V44-TI_E!V44+TO!V44-NRG_E!V44-DL!V44</f>
        <v>101.0796216680985</v>
      </c>
      <c r="W44" s="10">
        <f>NRGSUP!W44-TI_E!W44+TO!W44-NRG_E!W44-DL!W44</f>
        <v>82.695098882202728</v>
      </c>
      <c r="X44" s="10">
        <f>NRGSUP!X44-TI_E!X44+TO!X44-NRG_E!X44-DL!X44</f>
        <v>112.02932072226895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24.992863284608717</v>
      </c>
      <c r="D45" s="10">
        <f>NRGSUP!D45-TI_E!D45+TO!D45-NRG_E!D45-DL!D45</f>
        <v>31.241014617368833</v>
      </c>
      <c r="E45" s="10">
        <f>NRGSUP!E45-TI_E!E45+TO!E45-NRG_E!E45-DL!E45</f>
        <v>30.199742046431581</v>
      </c>
      <c r="F45" s="10">
        <f>NRGSUP!F45-TI_E!F45+TO!F45-NRG_E!F45-DL!F45</f>
        <v>24.992863284608759</v>
      </c>
      <c r="G45" s="10">
        <f>NRGSUP!G45-TI_E!G45+TO!G45-NRG_E!G45-DL!G45</f>
        <v>28.116938950988796</v>
      </c>
      <c r="H45" s="10">
        <f>NRGSUP!H45-TI_E!H45+TO!H45-NRG_E!H45-DL!H45</f>
        <v>26.034221840068788</v>
      </c>
      <c r="I45" s="10">
        <f>NRGSUP!I45-TI_E!I45+TO!I45-NRG_E!I45-DL!I45</f>
        <v>29.158297506448832</v>
      </c>
      <c r="J45" s="10">
        <f>NRGSUP!J45-TI_E!J45+TO!J45-NRG_E!J45-DL!J45</f>
        <v>19.785984522785895</v>
      </c>
      <c r="K45" s="10">
        <f>NRGSUP!K45-TI_E!K45+TO!K45-NRG_E!K45-DL!K45</f>
        <v>10.413671539122952</v>
      </c>
      <c r="L45" s="10">
        <f>NRGSUP!L45-TI_E!L45+TO!L45-NRG_E!L45-DL!L45</f>
        <v>9.3723129836629369</v>
      </c>
      <c r="M45" s="10">
        <f>NRGSUP!M45-TI_E!M45+TO!M45-NRG_E!M45-DL!M45</f>
        <v>8.3309544282029151</v>
      </c>
      <c r="N45" s="10">
        <f>NRGSUP!N45-TI_E!N45+TO!N45-NRG_E!N45-DL!N45</f>
        <v>6.2482373172828147</v>
      </c>
      <c r="O45" s="10">
        <f>NRGSUP!O45-TI_E!O45+TO!O45-NRG_E!O45-DL!O45</f>
        <v>10.413671539122973</v>
      </c>
      <c r="P45" s="10">
        <f>NRGSUP!P45-TI_E!P45+TO!P45-NRG_E!P45-DL!P45</f>
        <v>8.3309544282029151</v>
      </c>
      <c r="Q45" s="10">
        <f>NRGSUP!Q45-TI_E!Q45+TO!Q45-NRG_E!Q45-DL!Q45</f>
        <v>13.537833190025793</v>
      </c>
      <c r="R45" s="10">
        <f>NRGSUP!R45-TI_E!R45+TO!R45-NRG_E!R45-DL!R45</f>
        <v>9.3723989681857347</v>
      </c>
      <c r="S45" s="10">
        <f>NRGSUP!S45-TI_E!S45+TO!S45-NRG_E!S45-DL!S45</f>
        <v>9.3723129836629511</v>
      </c>
      <c r="T45" s="10">
        <f>NRGSUP!T45-TI_E!T45+TO!T45-NRG_E!T45-DL!T45</f>
        <v>11.97575236457439</v>
      </c>
      <c r="U45" s="10">
        <f>NRGSUP!U45-TI_E!U45+TO!U45-NRG_E!U45-DL!U45</f>
        <v>8.1226139294927009</v>
      </c>
      <c r="V45" s="10">
        <f>NRGSUP!V45-TI_E!V45+TO!V45-NRG_E!V45-DL!V45</f>
        <v>3.8531384350816893</v>
      </c>
      <c r="W45" s="10">
        <f>NRGSUP!W45-TI_E!W45+TO!W45-NRG_E!W45-DL!W45</f>
        <v>6.6251074806534689</v>
      </c>
      <c r="X45" s="10">
        <f>NRGSUP!X45-TI_E!X45+TO!X45-NRG_E!X45-DL!X45</f>
        <v>4.3208082545141764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184.58013757523642</v>
      </c>
      <c r="D46" s="10">
        <f>NRGSUP!D46-TI_E!D46+TO!D46-NRG_E!D46-DL!D46</f>
        <v>106.33422184006864</v>
      </c>
      <c r="E46" s="10">
        <f>NRGSUP!E46-TI_E!E46+TO!E46-NRG_E!E46-DL!E46</f>
        <v>87.274290627687151</v>
      </c>
      <c r="F46" s="10">
        <f>NRGSUP!F46-TI_E!F46+TO!F46-NRG_E!F46-DL!F46</f>
        <v>78.245829750644802</v>
      </c>
      <c r="G46" s="10">
        <f>NRGSUP!G46-TI_E!G46+TO!G46-NRG_E!G46-DL!G46</f>
        <v>66.208082545141821</v>
      </c>
      <c r="H46" s="10">
        <f>NRGSUP!H46-TI_E!H46+TO!H46-NRG_E!H46-DL!H46</f>
        <v>84.26483233018071</v>
      </c>
      <c r="I46" s="10">
        <f>NRGSUP!I46-TI_E!I46+TO!I46-NRG_E!I46-DL!I46</f>
        <v>105.33095442820294</v>
      </c>
      <c r="J46" s="10">
        <f>NRGSUP!J46-TI_E!J46+TO!J46-NRG_E!J46-DL!J46</f>
        <v>86.27119518486677</v>
      </c>
      <c r="K46" s="10">
        <f>NRGSUP!K46-TI_E!K46+TO!K46-NRG_E!K46-DL!K46</f>
        <v>85.268013757523548</v>
      </c>
      <c r="L46" s="10">
        <f>NRGSUP!L46-TI_E!L46+TO!L46-NRG_E!L46-DL!L46</f>
        <v>80.252192605330933</v>
      </c>
      <c r="M46" s="10">
        <f>NRGSUP!M46-TI_E!M46+TO!M46-NRG_E!M46-DL!M46</f>
        <v>25.07876182287189</v>
      </c>
      <c r="N46" s="10">
        <f>NRGSUP!N46-TI_E!N46+TO!N46-NRG_E!N46-DL!N46</f>
        <v>29.091487532244145</v>
      </c>
      <c r="O46" s="10">
        <f>NRGSUP!O46-TI_E!O46+TO!O46-NRG_E!O46-DL!O46</f>
        <v>27.085124677558127</v>
      </c>
      <c r="P46" s="10">
        <f>NRGSUP!P46-TI_E!P46+TO!P46-NRG_E!P46-DL!P46</f>
        <v>41.129320722269981</v>
      </c>
      <c r="Q46" s="10">
        <f>NRGSUP!Q46-TI_E!Q46+TO!Q46-NRG_E!Q46-DL!Q46</f>
        <v>45.141874462596782</v>
      </c>
      <c r="R46" s="10">
        <f>NRGSUP!R46-TI_E!R46+TO!R46-NRG_E!R46-DL!R46</f>
        <v>48.151332760103138</v>
      </c>
      <c r="S46" s="10">
        <f>NRGSUP!S46-TI_E!S46+TO!S46-NRG_E!S46-DL!S46</f>
        <v>58.182803095442885</v>
      </c>
      <c r="T46" s="10">
        <f>NRGSUP!T46-TI_E!T46+TO!T46-NRG_E!T46-DL!T46</f>
        <v>54.069991401547171</v>
      </c>
      <c r="U46" s="10">
        <f>NRGSUP!U46-TI_E!U46+TO!U46-NRG_E!U46-DL!U46</f>
        <v>79.349441100602178</v>
      </c>
      <c r="V46" s="10">
        <f>NRGSUP!V46-TI_E!V46+TO!V46-NRG_E!V46-DL!V46</f>
        <v>78.045227858984461</v>
      </c>
      <c r="W46" s="10">
        <f>NRGSUP!W46-TI_E!W46+TO!W46-NRG_E!W46-DL!W46</f>
        <v>51.464660361134804</v>
      </c>
      <c r="X46" s="10">
        <f>NRGSUP!X46-TI_E!X46+TO!X46-NRG_E!X46-DL!X46</f>
        <v>62.986500429923097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367.94213241616501</v>
      </c>
      <c r="D47" s="10">
        <f>NRGSUP!D47-TI_E!D47+TO!D47-NRG_E!D47-DL!D47</f>
        <v>330.68211521926048</v>
      </c>
      <c r="E47" s="10">
        <f>NRGSUP!E47-TI_E!E47+TO!E47-NRG_E!E47-DL!E47</f>
        <v>291.55915735167662</v>
      </c>
      <c r="F47" s="10">
        <f>NRGSUP!F47-TI_E!F47+TO!F47-NRG_E!F47-DL!F47</f>
        <v>308.3261392949268</v>
      </c>
      <c r="G47" s="10">
        <f>NRGSUP!G47-TI_E!G47+TO!G47-NRG_E!G47-DL!G47</f>
        <v>397.75012897678431</v>
      </c>
      <c r="H47" s="10">
        <f>NRGSUP!H47-TI_E!H47+TO!H47-NRG_E!H47-DL!H47</f>
        <v>398.68159931212324</v>
      </c>
      <c r="I47" s="10">
        <f>NRGSUP!I47-TI_E!I47+TO!I47-NRG_E!I47-DL!I47</f>
        <v>405.20206362854731</v>
      </c>
      <c r="J47" s="10">
        <f>NRGSUP!J47-TI_E!J47+TO!J47-NRG_E!J47-DL!J47</f>
        <v>403.33912295786774</v>
      </c>
      <c r="K47" s="10">
        <f>NRGSUP!K47-TI_E!K47+TO!K47-NRG_E!K47-DL!K47</f>
        <v>428.48950988822105</v>
      </c>
      <c r="L47" s="10">
        <f>NRGSUP!L47-TI_E!L47+TO!L47-NRG_E!L47-DL!L47</f>
        <v>428.48959587274317</v>
      </c>
      <c r="M47" s="10">
        <f>NRGSUP!M47-TI_E!M47+TO!M47-NRG_E!M47-DL!M47</f>
        <v>454.57153912295757</v>
      </c>
      <c r="N47" s="10">
        <f>NRGSUP!N47-TI_E!N47+TO!N47-NRG_E!N47-DL!N47</f>
        <v>451.77704213241577</v>
      </c>
      <c r="O47" s="10">
        <f>NRGSUP!O47-TI_E!O47+TO!O47-NRG_E!O47-DL!O47</f>
        <v>313.91513327601012</v>
      </c>
      <c r="P47" s="10">
        <f>NRGSUP!P47-TI_E!P47+TO!P47-NRG_E!P47-DL!P47</f>
        <v>303.66861564918315</v>
      </c>
      <c r="Q47" s="10">
        <f>NRGSUP!Q47-TI_E!Q47+TO!Q47-NRG_E!Q47-DL!Q47</f>
        <v>288.76474634565818</v>
      </c>
      <c r="R47" s="10">
        <f>NRGSUP!R47-TI_E!R47+TO!R47-NRG_E!R47-DL!R47</f>
        <v>289.69621668099717</v>
      </c>
      <c r="S47" s="10">
        <f>NRGSUP!S47-TI_E!S47+TO!S47-NRG_E!S47-DL!S47</f>
        <v>297.14815133275999</v>
      </c>
      <c r="T47" s="10">
        <f>NRGSUP!T47-TI_E!T47+TO!T47-NRG_E!T47-DL!T47</f>
        <v>292.58374892519345</v>
      </c>
      <c r="U47" s="10">
        <f>NRGSUP!U47-TI_E!U47+TO!U47-NRG_E!U47-DL!U47</f>
        <v>297.70705073086845</v>
      </c>
      <c r="V47" s="10">
        <f>NRGSUP!V47-TI_E!V47+TO!V47-NRG_E!V47-DL!V47</f>
        <v>276.37575236457434</v>
      </c>
      <c r="W47" s="10">
        <f>NRGSUP!W47-TI_E!W47+TO!W47-NRG_E!W47-DL!W47</f>
        <v>242.72854686156484</v>
      </c>
      <c r="X47" s="10">
        <f>NRGSUP!X47-TI_E!X47+TO!X47-NRG_E!X47-DL!X47</f>
        <v>286.5119518486672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411.96130696474631</v>
      </c>
      <c r="D48" s="10">
        <f>NRGSUP!D48-TI_E!D48+TO!D48-NRG_E!D48-DL!D48</f>
        <v>197.95537403267411</v>
      </c>
      <c r="E48" s="10">
        <f>NRGSUP!E48-TI_E!E48+TO!E48-NRG_E!E48-DL!E48</f>
        <v>239.99234737747213</v>
      </c>
      <c r="F48" s="10">
        <f>NRGSUP!F48-TI_E!F48+TO!F48-NRG_E!F48-DL!F48</f>
        <v>226.23482373172823</v>
      </c>
      <c r="G48" s="10">
        <f>NRGSUP!G48-TI_E!G48+TO!G48-NRG_E!G48-DL!G48</f>
        <v>119.23190025795355</v>
      </c>
      <c r="H48" s="10">
        <f>NRGSUP!H48-TI_E!H48+TO!H48-NRG_E!H48-DL!H48</f>
        <v>149.03981083404994</v>
      </c>
      <c r="I48" s="10">
        <f>NRGSUP!I48-TI_E!I48+TO!I48-NRG_E!I48-DL!I48</f>
        <v>126.11066208082551</v>
      </c>
      <c r="J48" s="10">
        <f>NRGSUP!J48-TI_E!J48+TO!J48-NRG_E!J48-DL!J48</f>
        <v>114.64600171969045</v>
      </c>
      <c r="K48" s="10">
        <f>NRGSUP!K48-TI_E!K48+TO!K48-NRG_E!K48-DL!K48</f>
        <v>75.666380051590721</v>
      </c>
      <c r="L48" s="10">
        <f>NRGSUP!L48-TI_E!L48+TO!L48-NRG_E!L48-DL!L48</f>
        <v>81.780825451418764</v>
      </c>
      <c r="M48" s="10">
        <f>NRGSUP!M48-TI_E!M48+TO!M48-NRG_E!M48-DL!M48</f>
        <v>74.137747205503047</v>
      </c>
      <c r="N48" s="10">
        <f>NRGSUP!N48-TI_E!N48+TO!N48-NRG_E!N48-DL!N48</f>
        <v>76.430696474634573</v>
      </c>
      <c r="O48" s="10">
        <f>NRGSUP!O48-TI_E!O48+TO!O48-NRG_E!O48-DL!O48</f>
        <v>82.545141874462558</v>
      </c>
      <c r="P48" s="10">
        <f>NRGSUP!P48-TI_E!P48+TO!P48-NRG_E!P48-DL!P48</f>
        <v>74.137833190025759</v>
      </c>
      <c r="Q48" s="10">
        <f>NRGSUP!Q48-TI_E!Q48+TO!Q48-NRG_E!Q48-DL!Q48</f>
        <v>83.30945829750641</v>
      </c>
      <c r="R48" s="10">
        <f>NRGSUP!R48-TI_E!R48+TO!R48-NRG_E!R48-DL!R48</f>
        <v>72.838521066208102</v>
      </c>
      <c r="S48" s="10">
        <f>NRGSUP!S48-TI_E!S48+TO!S48-NRG_E!S48-DL!S48</f>
        <v>72.685640584694767</v>
      </c>
      <c r="T48" s="10">
        <f>NRGSUP!T48-TI_E!T48+TO!T48-NRG_E!T48-DL!T48</f>
        <v>61.220980223559707</v>
      </c>
      <c r="U48" s="10">
        <f>NRGSUP!U48-TI_E!U48+TO!U48-NRG_E!U48-DL!U48</f>
        <v>74.825623387790188</v>
      </c>
      <c r="V48" s="10">
        <f>NRGSUP!V48-TI_E!V48+TO!V48-NRG_E!V48-DL!V48</f>
        <v>82.545227858985157</v>
      </c>
      <c r="W48" s="10">
        <f>NRGSUP!W48-TI_E!W48+TO!W48-NRG_E!W48-DL!W48</f>
        <v>88.570163370593264</v>
      </c>
      <c r="X48" s="10">
        <f>NRGSUP!X48-TI_E!X48+TO!X48-NRG_E!X48-DL!X48</f>
        <v>82.12708512467762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11.464574376612211</v>
      </c>
      <c r="D49" s="10">
        <f>NRGSUP!D49-TI_E!D49+TO!D49-NRG_E!D49-DL!D49</f>
        <v>17.19690455717971</v>
      </c>
      <c r="E49" s="10">
        <f>NRGSUP!E49-TI_E!E49+TO!E49-NRG_E!E49-DL!E49</f>
        <v>21.018400687876181</v>
      </c>
      <c r="F49" s="10">
        <f>NRGSUP!F49-TI_E!F49+TO!F49-NRG_E!F49-DL!F49</f>
        <v>15.28615649183147</v>
      </c>
      <c r="G49" s="10">
        <f>NRGSUP!G49-TI_E!G49+TO!G49-NRG_E!G49-DL!G49</f>
        <v>12.419948409286331</v>
      </c>
      <c r="H49" s="10">
        <f>NRGSUP!H49-TI_E!H49+TO!H49-NRG_E!H49-DL!H49</f>
        <v>7.643078245915734</v>
      </c>
      <c r="I49" s="10">
        <f>NRGSUP!I49-TI_E!I49+TO!I49-NRG_E!I49-DL!I49</f>
        <v>10.50920034393809</v>
      </c>
      <c r="J49" s="10">
        <f>NRGSUP!J49-TI_E!J49+TO!J49-NRG_E!J49-DL!J49</f>
        <v>12.419948409286331</v>
      </c>
      <c r="K49" s="10">
        <f>NRGSUP!K49-TI_E!K49+TO!K49-NRG_E!K49-DL!K49</f>
        <v>10.50920034393809</v>
      </c>
      <c r="L49" s="10">
        <f>NRGSUP!L49-TI_E!L49+TO!L49-NRG_E!L49-DL!L49</f>
        <v>13.5664660361135</v>
      </c>
      <c r="M49" s="10">
        <f>NRGSUP!M49-TI_E!M49+TO!M49-NRG_E!M49-DL!M49</f>
        <v>13.66199484092863</v>
      </c>
      <c r="N49" s="10">
        <f>NRGSUP!N49-TI_E!N49+TO!N49-NRG_E!N49-DL!N49</f>
        <v>12.22889079965606</v>
      </c>
      <c r="O49" s="10">
        <f>NRGSUP!O49-TI_E!O49+TO!O49-NRG_E!O49-DL!O49</f>
        <v>12.419948409286331</v>
      </c>
      <c r="P49" s="10">
        <f>NRGSUP!P49-TI_E!P49+TO!P49-NRG_E!P49-DL!P49</f>
        <v>13.27979363714531</v>
      </c>
      <c r="Q49" s="10">
        <f>NRGSUP!Q49-TI_E!Q49+TO!Q49-NRG_E!Q49-DL!Q49</f>
        <v>14.139638865004301</v>
      </c>
      <c r="R49" s="10">
        <f>NRGSUP!R49-TI_E!R49+TO!R49-NRG_E!R49-DL!R49</f>
        <v>15.095098882201199</v>
      </c>
      <c r="S49" s="10">
        <f>NRGSUP!S49-TI_E!S49+TO!S49-NRG_E!S49-DL!S49</f>
        <v>17.483490971625109</v>
      </c>
      <c r="T49" s="10">
        <f>NRGSUP!T49-TI_E!T49+TO!T49-NRG_E!T49-DL!T49</f>
        <v>17.292433361994838</v>
      </c>
      <c r="U49" s="10">
        <f>NRGSUP!U49-TI_E!U49+TO!U49-NRG_E!U49-DL!U49</f>
        <v>16.528116938950991</v>
      </c>
      <c r="V49" s="10">
        <f>NRGSUP!V49-TI_E!V49+TO!V49-NRG_E!V49-DL!V49</f>
        <v>16.050472914875321</v>
      </c>
      <c r="W49" s="10">
        <f>NRGSUP!W49-TI_E!W49+TO!W49-NRG_E!W49-DL!W49</f>
        <v>17.66698194325021</v>
      </c>
      <c r="X49" s="10">
        <f>NRGSUP!X49-TI_E!X49+TO!X49-NRG_E!X49-DL!X49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805.38830610490004</v>
      </c>
      <c r="D50" s="10">
        <f>NRGSUP!D50-TI_E!D50+TO!D50-NRG_E!D50-DL!D50</f>
        <v>1028.948065348236</v>
      </c>
      <c r="E50" s="10">
        <f>NRGSUP!E50-TI_E!E50+TO!E50-NRG_E!E50-DL!E50</f>
        <v>1019.3943250214998</v>
      </c>
      <c r="F50" s="10">
        <f>NRGSUP!F50-TI_E!F50+TO!F50-NRG_E!F50-DL!F50</f>
        <v>1073.8510748065291</v>
      </c>
      <c r="G50" s="10">
        <f>NRGSUP!G50-TI_E!G50+TO!G50-NRG_E!G50-DL!G50</f>
        <v>1078.6281169389513</v>
      </c>
      <c r="H50" s="10">
        <f>NRGSUP!H50-TI_E!H50+TO!H50-NRG_E!H50-DL!H50</f>
        <v>1099.6464316423035</v>
      </c>
      <c r="I50" s="10">
        <f>NRGSUP!I50-TI_E!I50+TO!I50-NRG_E!I50-DL!I50</f>
        <v>1224.8017196904557</v>
      </c>
      <c r="J50" s="10">
        <f>NRGSUP!J50-TI_E!J50+TO!J50-NRG_E!J50-DL!J50</f>
        <v>1187.5418744625977</v>
      </c>
      <c r="K50" s="10">
        <f>NRGSUP!K50-TI_E!K50+TO!K50-NRG_E!K50-DL!K50</f>
        <v>1284.9908856405846</v>
      </c>
      <c r="L50" s="10">
        <f>NRGSUP!L50-TI_E!L50+TO!L50-NRG_E!L50-DL!L50</f>
        <v>1144.5494411006011</v>
      </c>
      <c r="M50" s="10">
        <f>NRGSUP!M50-TI_E!M50+TO!M50-NRG_E!M50-DL!M50</f>
        <v>1151.2371453138439</v>
      </c>
      <c r="N50" s="10">
        <f>NRGSUP!N50-TI_E!N50+TO!N50-NRG_E!N50-DL!N50</f>
        <v>1089.1372312983667</v>
      </c>
      <c r="O50" s="10">
        <f>NRGSUP!O50-TI_E!O50+TO!O50-NRG_E!O50-DL!O50</f>
        <v>1066.2080825451412</v>
      </c>
      <c r="P50" s="10">
        <f>NRGSUP!P50-TI_E!P50+TO!P50-NRG_E!P50-DL!P50</f>
        <v>1092.0033533963897</v>
      </c>
      <c r="Q50" s="10">
        <f>NRGSUP!Q50-TI_E!Q50+TO!Q50-NRG_E!Q50-DL!Q50</f>
        <v>1185.630954428203</v>
      </c>
      <c r="R50" s="10">
        <f>NRGSUP!R50-TI_E!R50+TO!R50-NRG_E!R50-DL!R50</f>
        <v>1165.5678417884783</v>
      </c>
      <c r="S50" s="10">
        <f>NRGSUP!S50-TI_E!S50+TO!S50-NRG_E!S50-DL!S50</f>
        <v>1300.2771281169398</v>
      </c>
      <c r="T50" s="10">
        <f>NRGSUP!T50-TI_E!T50+TO!T50-NRG_E!T50-DL!T50</f>
        <v>1273.52622527945</v>
      </c>
      <c r="U50" s="10">
        <f>NRGSUP!U50-TI_E!U50+TO!U50-NRG_E!U50-DL!U50</f>
        <v>977.26190885640608</v>
      </c>
      <c r="V50" s="10">
        <f>NRGSUP!V50-TI_E!V50+TO!V50-NRG_E!V50-DL!V50</f>
        <v>907.70997420464391</v>
      </c>
      <c r="W50" s="10">
        <f>NRGSUP!W50-TI_E!W50+TO!W50-NRG_E!W50-DL!W50</f>
        <v>770.14471195184888</v>
      </c>
      <c r="X50" s="10">
        <f>NRGSUP!X50-TI_E!X50+TO!X50-NRG_E!X50-DL!X50</f>
        <v>875.76242476354309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10133.794754944107</v>
      </c>
      <c r="D51" s="37">
        <f>NRGSUP!D51-TI_E!D51+TO!D51-NRG_E!D51-DL!D51</f>
        <v>10236.75889939811</v>
      </c>
      <c r="E51" s="37">
        <f>NRGSUP!E51-TI_E!E51+TO!E51-NRG_E!E51-DL!E51</f>
        <v>10168.056921754087</v>
      </c>
      <c r="F51" s="37">
        <f>NRGSUP!F51-TI_E!F51+TO!F51-NRG_E!F51-DL!F51</f>
        <v>10390.148667239899</v>
      </c>
      <c r="G51" s="37">
        <f>NRGSUP!G51-TI_E!G51+TO!G51-NRG_E!G51-DL!G51</f>
        <v>10437.044282029239</v>
      </c>
      <c r="H51" s="37">
        <f>NRGSUP!H51-TI_E!H51+TO!H51-NRG_E!H51-DL!H51</f>
        <v>10409.488564058467</v>
      </c>
      <c r="I51" s="37">
        <f>NRGSUP!I51-TI_E!I51+TO!I51-NRG_E!I51-DL!I51</f>
        <v>10696.860361134994</v>
      </c>
      <c r="J51" s="37">
        <f>NRGSUP!J51-TI_E!J51+TO!J51-NRG_E!J51-DL!J51</f>
        <v>10212.816595012897</v>
      </c>
      <c r="K51" s="37">
        <f>NRGSUP!K51-TI_E!K51+TO!K51-NRG_E!K51-DL!K51</f>
        <v>10179.372312983658</v>
      </c>
      <c r="L51" s="37">
        <f>NRGSUP!L51-TI_E!L51+TO!L51-NRG_E!L51-DL!L51</f>
        <v>9389.2026655202062</v>
      </c>
      <c r="M51" s="37">
        <f>NRGSUP!M51-TI_E!M51+TO!M51-NRG_E!M51-DL!M51</f>
        <v>10862.571195184863</v>
      </c>
      <c r="N51" s="37">
        <f>NRGSUP!N51-TI_E!N51+TO!N51-NRG_E!N51-DL!N51</f>
        <v>9626.6083404987057</v>
      </c>
      <c r="O51" s="37">
        <f>NRGSUP!O51-TI_E!O51+TO!O51-NRG_E!O51-DL!O51</f>
        <v>10030.328202923476</v>
      </c>
      <c r="P51" s="37">
        <f>NRGSUP!P51-TI_E!P51+TO!P51-NRG_E!P51-DL!P51</f>
        <v>10674.092863284606</v>
      </c>
      <c r="Q51" s="37">
        <f>NRGSUP!Q51-TI_E!Q51+TO!Q51-NRG_E!Q51-DL!Q51</f>
        <v>9092.2429922613956</v>
      </c>
      <c r="R51" s="37">
        <f>NRGSUP!R51-TI_E!R51+TO!R51-NRG_E!R51-DL!R51</f>
        <v>9931.0938950988802</v>
      </c>
      <c r="S51" s="37">
        <f>NRGSUP!S51-TI_E!S51+TO!S51-NRG_E!S51-DL!S51</f>
        <v>10272.880911435937</v>
      </c>
      <c r="T51" s="37">
        <f>NRGSUP!T51-TI_E!T51+TO!T51-NRG_E!T51-DL!T51</f>
        <v>10546.283920894241</v>
      </c>
      <c r="U51" s="37">
        <f>NRGSUP!U51-TI_E!U51+TO!U51-NRG_E!U51-DL!U51</f>
        <v>10576.958125537398</v>
      </c>
      <c r="V51" s="37">
        <f>NRGSUP!V51-TI_E!V51+TO!V51-NRG_E!V51-DL!V51</f>
        <v>10480.233533963879</v>
      </c>
      <c r="W51" s="37">
        <f>NRGSUP!W51-TI_E!W51+TO!W51-NRG_E!W51-DL!W51</f>
        <v>10230.670679277731</v>
      </c>
      <c r="X51" s="37">
        <f>NRGSUP!X51-TI_E!X51+TO!X51-NRG_E!X51-DL!X51</f>
        <v>11175.308082545147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408.99965606190881</v>
      </c>
      <c r="D52" s="37">
        <f t="shared" si="20"/>
        <v>462.04737747205485</v>
      </c>
      <c r="E52" s="37">
        <f t="shared" si="20"/>
        <v>461.47411865864149</v>
      </c>
      <c r="F52" s="37">
        <f t="shared" si="20"/>
        <v>546.26457437661225</v>
      </c>
      <c r="G52" s="37">
        <f t="shared" si="20"/>
        <v>574.313241616509</v>
      </c>
      <c r="H52" s="37">
        <f t="shared" si="20"/>
        <v>653.69277730008594</v>
      </c>
      <c r="I52" s="37">
        <f t="shared" si="20"/>
        <v>706.01263972484924</v>
      </c>
      <c r="J52" s="37">
        <f t="shared" si="20"/>
        <v>830.3705073086843</v>
      </c>
      <c r="K52" s="37">
        <f t="shared" si="20"/>
        <v>967.92063628546839</v>
      </c>
      <c r="L52" s="37">
        <f t="shared" si="20"/>
        <v>1194.2021496130699</v>
      </c>
      <c r="M52" s="37">
        <f t="shared" si="20"/>
        <v>1719.3591573516771</v>
      </c>
      <c r="N52" s="37">
        <f t="shared" si="20"/>
        <v>1556.633619948409</v>
      </c>
      <c r="O52" s="37">
        <f t="shared" si="20"/>
        <v>1648.3251934651767</v>
      </c>
      <c r="P52" s="37">
        <f t="shared" si="20"/>
        <v>1830.7480653482369</v>
      </c>
      <c r="Q52" s="37">
        <f t="shared" si="20"/>
        <v>1733.9492691315565</v>
      </c>
      <c r="R52" s="37">
        <f t="shared" si="20"/>
        <v>1680.988993981083</v>
      </c>
      <c r="S52" s="37">
        <f t="shared" si="20"/>
        <v>1958.5764402407567</v>
      </c>
      <c r="T52" s="37">
        <f t="shared" si="20"/>
        <v>1963.9709372312982</v>
      </c>
      <c r="U52" s="37">
        <f t="shared" si="20"/>
        <v>1984.5926913155629</v>
      </c>
      <c r="V52" s="37">
        <f t="shared" si="20"/>
        <v>1953.7178847807381</v>
      </c>
      <c r="W52" s="37">
        <f t="shared" si="20"/>
        <v>2129.9965606190885</v>
      </c>
      <c r="X52" s="37">
        <f t="shared" ref="X52" si="21">SUM(X53:X70)</f>
        <v>2441.4387790197766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-4.4408920985006262E-16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-7.1054273576010019E-15</v>
      </c>
      <c r="H55" s="10">
        <f>NRGSUP!H55-TI_E!H55+TO!H55-NRG_E!H55-DL!H55</f>
        <v>7.1054273576010019E-15</v>
      </c>
      <c r="I55" s="10">
        <f>NRGSUP!I55-TI_E!I55+TO!I55-NRG_E!I55-DL!I55</f>
        <v>-3.5527136788005009E-15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-1.4210854715202004E-14</v>
      </c>
      <c r="M55" s="10">
        <f>NRGSUP!M55-TI_E!M55+TO!M55-NRG_E!M55-DL!M55</f>
        <v>1.4210854715202004E-14</v>
      </c>
      <c r="N55" s="10">
        <f>NRGSUP!N55-TI_E!N55+TO!N55-NRG_E!N55-DL!N55</f>
        <v>0</v>
      </c>
      <c r="O55" s="10">
        <f>NRGSUP!O55-TI_E!O55+TO!O55-NRG_E!O55-DL!O55</f>
        <v>-5.6843418860808015E-14</v>
      </c>
      <c r="P55" s="10">
        <f>NRGSUP!P55-TI_E!P55+TO!P55-NRG_E!P55-DL!P55</f>
        <v>0</v>
      </c>
      <c r="Q55" s="10">
        <f>NRGSUP!Q55-TI_E!Q55+TO!Q55-NRG_E!Q55-DL!Q55</f>
        <v>5.6843418860808015E-14</v>
      </c>
      <c r="R55" s="10">
        <f>NRGSUP!R55-TI_E!R55+TO!R55-NRG_E!R55-DL!R55</f>
        <v>-5.6843418860808015E-14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1.1368683772161603E-13</v>
      </c>
      <c r="V55" s="10">
        <f>NRGSUP!V55-TI_E!V55+TO!V55-NRG_E!V55-DL!V55</f>
        <v>-1.1368683772161603E-13</v>
      </c>
      <c r="W55" s="10">
        <f>NRGSUP!W55-TI_E!W55+TO!W55-NRG_E!W55-DL!W55</f>
        <v>2.2737367544323206E-13</v>
      </c>
      <c r="X55" s="10">
        <f>NRGSUP!X55-TI_E!X55+TO!X55-NRG_E!X55-DL!X55</f>
        <v>-4.5474735088646412E-13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-1.3322676295501878E-15</v>
      </c>
      <c r="L56" s="10">
        <f>NRGSUP!L56-TI_E!L56+TO!L56-NRG_E!L56-DL!L56</f>
        <v>1.7763568394002505E-15</v>
      </c>
      <c r="M56" s="10">
        <f>NRGSUP!M56-TI_E!M56+TO!M56-NRG_E!M56-DL!M56</f>
        <v>7.1054273576010019E-15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1.7053025658242404E-13</v>
      </c>
      <c r="S56" s="10">
        <f>NRGSUP!S56-TI_E!S56+TO!S56-NRG_E!S56-DL!S56</f>
        <v>5.6843418860808015E-14</v>
      </c>
      <c r="T56" s="10">
        <f>NRGSUP!T56-TI_E!T56+TO!T56-NRG_E!T56-DL!T56</f>
        <v>5.6843418860808015E-14</v>
      </c>
      <c r="U56" s="10">
        <f>NRGSUP!U56-TI_E!U56+TO!U56-NRG_E!U56-DL!U56</f>
        <v>-5.6843418860808015E-14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5.6843418860808015E-14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1.026999140154772</v>
      </c>
      <c r="D57" s="10">
        <f>NRGSUP!D57-TI_E!D57+TO!D57-NRG_E!D57-DL!D57</f>
        <v>1.337575236457438</v>
      </c>
      <c r="E57" s="10">
        <f>NRGSUP!E57-TI_E!E57+TO!E57-NRG_E!E57-DL!E57</f>
        <v>1.6002579535683581</v>
      </c>
      <c r="F57" s="10">
        <f>NRGSUP!F57-TI_E!F57+TO!F57-NRG_E!F57-DL!F57</f>
        <v>2.4840068787618228</v>
      </c>
      <c r="G57" s="10">
        <f>NRGSUP!G57-TI_E!G57+TO!G57-NRG_E!G57-DL!G57</f>
        <v>2.6511607910576092</v>
      </c>
      <c r="H57" s="10">
        <f>NRGSUP!H57-TI_E!H57+TO!H57-NRG_E!H57-DL!H57</f>
        <v>2.698968185726569</v>
      </c>
      <c r="I57" s="10">
        <f>NRGSUP!I57-TI_E!I57+TO!I57-NRG_E!I57-DL!I57</f>
        <v>3.2960447119518479</v>
      </c>
      <c r="J57" s="10">
        <f>NRGSUP!J57-TI_E!J57+TO!J57-NRG_E!J57-DL!J57</f>
        <v>4.609716251074806</v>
      </c>
      <c r="K57" s="10">
        <f>NRGSUP!K57-TI_E!K57+TO!K57-NRG_E!K57-DL!K57</f>
        <v>5.8517626827171103</v>
      </c>
      <c r="L57" s="10">
        <f>NRGSUP!L57-TI_E!L57+TO!L57-NRG_E!L57-DL!L57</f>
        <v>11.08245915735168</v>
      </c>
      <c r="M57" s="10">
        <f>NRGSUP!M57-TI_E!M57+TO!M57-NRG_E!M57-DL!M57</f>
        <v>12.049785038693029</v>
      </c>
      <c r="N57" s="10">
        <f>NRGSUP!N57-TI_E!N57+TO!N57-NRG_E!N57-DL!N57</f>
        <v>13.81006018916595</v>
      </c>
      <c r="O57" s="10">
        <f>NRGSUP!O57-TI_E!O57+TO!O57-NRG_E!O57-DL!O57</f>
        <v>14.519432502149609</v>
      </c>
      <c r="P57" s="10">
        <f>NRGSUP!P57-TI_E!P57+TO!P57-NRG_E!P57-DL!P57</f>
        <v>18.381599312123811</v>
      </c>
      <c r="Q57" s="10">
        <f>NRGSUP!Q57-TI_E!Q57+TO!Q57-NRG_E!Q57-DL!Q57</f>
        <v>21.754084264832329</v>
      </c>
      <c r="R57" s="10">
        <f>NRGSUP!R57-TI_E!R57+TO!R57-NRG_E!R57-DL!R57</f>
        <v>23.786672398968189</v>
      </c>
      <c r="S57" s="10">
        <f>NRGSUP!S57-TI_E!S57+TO!S57-NRG_E!S57-DL!S57</f>
        <v>23.11074806534824</v>
      </c>
      <c r="T57" s="10">
        <f>NRGSUP!T57-TI_E!T57+TO!T57-NRG_E!T57-DL!T57</f>
        <v>24.015993121238171</v>
      </c>
      <c r="U57" s="10">
        <f>NRGSUP!U57-TI_E!U57+TO!U57-NRG_E!U57-DL!U57</f>
        <v>26.184694754944111</v>
      </c>
      <c r="V57" s="10">
        <f>NRGSUP!V57-TI_E!V57+TO!V57-NRG_E!V57-DL!V57</f>
        <v>26.01513327601031</v>
      </c>
      <c r="W57" s="10">
        <f>NRGSUP!W57-TI_E!W57+TO!W57-NRG_E!W57-DL!W57</f>
        <v>26.97523645743766</v>
      </c>
      <c r="X57" s="10">
        <f>NRGSUP!X57-TI_E!X57+TO!X57-NRG_E!X57-DL!X57</f>
        <v>26.012725709372312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1.1102230246251565E-15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1.1102230246251565E-15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6.5225602696727947E-16</v>
      </c>
      <c r="J58" s="10">
        <f>NRGSUP!J58-TI_E!J58+TO!J58-NRG_E!J58-DL!J58</f>
        <v>-5.9674487573602164E-16</v>
      </c>
      <c r="K58" s="10">
        <f>NRGSUP!K58-TI_E!K58+TO!K58-NRG_E!K58-DL!K58</f>
        <v>-4.9960036108132044E-16</v>
      </c>
      <c r="L58" s="10">
        <f>NRGSUP!L58-TI_E!L58+TO!L58-NRG_E!L58-DL!L58</f>
        <v>-9.5528804815133275E-2</v>
      </c>
      <c r="M58" s="10">
        <f>NRGSUP!M58-TI_E!M58+TO!M58-NRG_E!M58-DL!M58</f>
        <v>0</v>
      </c>
      <c r="N58" s="10">
        <f>NRGSUP!N58-TI_E!N58+TO!N58-NRG_E!N58-DL!N58</f>
        <v>-8.5984522785409467E-5</v>
      </c>
      <c r="O58" s="10">
        <f>NRGSUP!O58-TI_E!O58+TO!O58-NRG_E!O58-DL!O58</f>
        <v>0</v>
      </c>
      <c r="P58" s="10">
        <f>NRGSUP!P58-TI_E!P58+TO!P58-NRG_E!P58-DL!P58</f>
        <v>4.4408920985006262E-16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8.8817841970012523E-16</v>
      </c>
      <c r="T58" s="10">
        <f>NRGSUP!T58-TI_E!T58+TO!T58-NRG_E!T58-DL!T58</f>
        <v>-8.5984522785853557E-5</v>
      </c>
      <c r="U58" s="10">
        <f>NRGSUP!U58-TI_E!U58+TO!U58-NRG_E!U58-DL!U58</f>
        <v>-8.5984522785409467E-5</v>
      </c>
      <c r="V58" s="10">
        <f>NRGSUP!V58-TI_E!V58+TO!V58-NRG_E!V58-DL!V58</f>
        <v>-4.4408920985006262E-16</v>
      </c>
      <c r="W58" s="10">
        <f>NRGSUP!W58-TI_E!W58+TO!W58-NRG_E!W58-DL!W58</f>
        <v>-8.8817841970012523E-16</v>
      </c>
      <c r="X58" s="10">
        <f>NRGSUP!X58-TI_E!X58+TO!X58-NRG_E!X58-DL!X58</f>
        <v>-4.4408920985006262E-16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404.93929492691313</v>
      </c>
      <c r="D59" s="10">
        <f>NRGSUP!D59-TI_E!D59+TO!D59-NRG_E!D59-DL!D59</f>
        <v>450.65442820292327</v>
      </c>
      <c r="E59" s="10">
        <f>NRGSUP!E59-TI_E!E59+TO!E59-NRG_E!E59-DL!E59</f>
        <v>450.29613069647468</v>
      </c>
      <c r="F59" s="10">
        <f>NRGSUP!F59-TI_E!F59+TO!F59-NRG_E!F59-DL!F59</f>
        <v>536.13740326741186</v>
      </c>
      <c r="G59" s="10">
        <f>NRGSUP!G59-TI_E!G59+TO!G59-NRG_E!G59-DL!G59</f>
        <v>561.38340498710227</v>
      </c>
      <c r="H59" s="10">
        <f>NRGSUP!H59-TI_E!H59+TO!H59-NRG_E!H59-DL!H59</f>
        <v>614.12055030094575</v>
      </c>
      <c r="I59" s="10">
        <f>NRGSUP!I59-TI_E!I59+TO!I59-NRG_E!I59-DL!I59</f>
        <v>675.83843508168502</v>
      </c>
      <c r="J59" s="10">
        <f>NRGSUP!J59-TI_E!J59+TO!J59-NRG_E!J59-DL!J59</f>
        <v>801.6146173688735</v>
      </c>
      <c r="K59" s="10">
        <f>NRGSUP!K59-TI_E!K59+TO!K59-NRG_E!K59-DL!K59</f>
        <v>923.80808254514159</v>
      </c>
      <c r="L59" s="10">
        <f>NRGSUP!L59-TI_E!L59+TO!L59-NRG_E!L59-DL!L59</f>
        <v>955.95683576956185</v>
      </c>
      <c r="M59" s="10">
        <f>NRGSUP!M59-TI_E!M59+TO!M59-NRG_E!M59-DL!M59</f>
        <v>1228.1169389509892</v>
      </c>
      <c r="N59" s="10">
        <f>NRGSUP!N59-TI_E!N59+TO!N59-NRG_E!N59-DL!N59</f>
        <v>1063.4971625107478</v>
      </c>
      <c r="O59" s="10">
        <f>NRGSUP!O59-TI_E!O59+TO!O59-NRG_E!O59-DL!O59</f>
        <v>1160.9868443680141</v>
      </c>
      <c r="P59" s="10">
        <f>NRGSUP!P59-TI_E!P59+TO!P59-NRG_E!P59-DL!P59</f>
        <v>1312.642046431642</v>
      </c>
      <c r="Q59" s="10">
        <f>NRGSUP!Q59-TI_E!Q59+TO!Q59-NRG_E!Q59-DL!Q59</f>
        <v>1139.4478073946689</v>
      </c>
      <c r="R59" s="10">
        <f>NRGSUP!R59-TI_E!R59+TO!R59-NRG_E!R59-DL!R59</f>
        <v>1227.6607050730865</v>
      </c>
      <c r="S59" s="10">
        <f>NRGSUP!S59-TI_E!S59+TO!S59-NRG_E!S59-DL!S59</f>
        <v>1305.1423043852105</v>
      </c>
      <c r="T59" s="10">
        <f>NRGSUP!T59-TI_E!T59+TO!T59-NRG_E!T59-DL!T59</f>
        <v>1258.8898538263106</v>
      </c>
      <c r="U59" s="10">
        <f>NRGSUP!U59-TI_E!U59+TO!U59-NRG_E!U59-DL!U59</f>
        <v>1272.7428202923475</v>
      </c>
      <c r="V59" s="10">
        <f>NRGSUP!V59-TI_E!V59+TO!V59-NRG_E!V59-DL!V59</f>
        <v>1211.4598452278585</v>
      </c>
      <c r="W59" s="10">
        <f>NRGSUP!W59-TI_E!W59+TO!W59-NRG_E!W59-DL!W59</f>
        <v>1145.7198624247635</v>
      </c>
      <c r="X59" s="10">
        <f>NRGSUP!X59-TI_E!X59+TO!X59-NRG_E!X59-DL!X59</f>
        <v>1319.8241616509033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6.5527085124677553</v>
      </c>
      <c r="H60" s="10">
        <f>NRGSUP!H60-TI_E!H60+TO!H60-NRG_E!H60-DL!H60</f>
        <v>11.55537403267412</v>
      </c>
      <c r="I60" s="10">
        <f>NRGSUP!I60-TI_E!I60+TO!I60-NRG_E!I60-DL!I60</f>
        <v>4.2980223559759239</v>
      </c>
      <c r="J60" s="10">
        <f>NRGSUP!J60-TI_E!J60+TO!J60-NRG_E!J60-DL!J60</f>
        <v>8.3846947549441087</v>
      </c>
      <c r="K60" s="10">
        <f>NRGSUP!K60-TI_E!K60+TO!K60-NRG_E!K60-DL!K60</f>
        <v>16.417110920034389</v>
      </c>
      <c r="L60" s="10">
        <f>NRGSUP!L60-TI_E!L60+TO!L60-NRG_E!L60-DL!L60</f>
        <v>25.365434221840069</v>
      </c>
      <c r="M60" s="10">
        <f>NRGSUP!M60-TI_E!M60+TO!M60-NRG_E!M60-DL!M60</f>
        <v>13.17592433361995</v>
      </c>
      <c r="N60" s="10">
        <f>NRGSUP!N60-TI_E!N60+TO!N60-NRG_E!N60-DL!N60</f>
        <v>23.32209802235597</v>
      </c>
      <c r="O60" s="10">
        <f>NRGSUP!O60-TI_E!O60+TO!O60-NRG_E!O60-DL!O60</f>
        <v>10.287102321582109</v>
      </c>
      <c r="P60" s="10">
        <f>NRGSUP!P60-TI_E!P60+TO!P60-NRG_E!P60-DL!P60</f>
        <v>19.587790197764399</v>
      </c>
      <c r="Q60" s="10">
        <f>NRGSUP!Q60-TI_E!Q60+TO!Q60-NRG_E!Q60-DL!Q60</f>
        <v>16.135253654342218</v>
      </c>
      <c r="R60" s="10">
        <f>NRGSUP!R60-TI_E!R60+TO!R60-NRG_E!R60-DL!R60</f>
        <v>18.742218400687879</v>
      </c>
      <c r="S60" s="10">
        <f>NRGSUP!S60-TI_E!S60+TO!S60-NRG_E!S60-DL!S60</f>
        <v>24.09716251074806</v>
      </c>
      <c r="T60" s="10">
        <f>NRGSUP!T60-TI_E!T60+TO!T60-NRG_E!T60-DL!T60</f>
        <v>28.11332760103182</v>
      </c>
      <c r="U60" s="10">
        <f>NRGSUP!U60-TI_E!U60+TO!U60-NRG_E!U60-DL!U60</f>
        <v>14.09191745485812</v>
      </c>
      <c r="V60" s="10">
        <f>NRGSUP!V60-TI_E!V60+TO!V60-NRG_E!V60-DL!V60</f>
        <v>17.47394668959587</v>
      </c>
      <c r="W60" s="10">
        <f>NRGSUP!W60-TI_E!W60+TO!W60-NRG_E!W60-DL!W60</f>
        <v>18.812725709372309</v>
      </c>
      <c r="X60" s="10">
        <f>NRGSUP!X60-TI_E!X60+TO!X60-NRG_E!X60-DL!X60</f>
        <v>29.94531384350817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3.0333619948409272</v>
      </c>
      <c r="D61" s="10">
        <f>NRGSUP!D61-TI_E!D61+TO!D61-NRG_E!D61-DL!D61</f>
        <v>10.055374032674123</v>
      </c>
      <c r="E61" s="10">
        <f>NRGSUP!E61-TI_E!E61+TO!E61-NRG_E!E61-DL!E61</f>
        <v>9.5778159931212485</v>
      </c>
      <c r="F61" s="10">
        <f>NRGSUP!F61-TI_E!F61+TO!F61-NRG_E!F61-DL!F61</f>
        <v>7.6430782459157385</v>
      </c>
      <c r="G61" s="10">
        <f>NRGSUP!G61-TI_E!G61+TO!G61-NRG_E!G61-DL!G61</f>
        <v>3.7259673258813422</v>
      </c>
      <c r="H61" s="10">
        <f>NRGSUP!H61-TI_E!H61+TO!H61-NRG_E!H61-DL!H61</f>
        <v>24.815993121238179</v>
      </c>
      <c r="I61" s="10">
        <f>NRGSUP!I61-TI_E!I61+TO!I61-NRG_E!I61-DL!I61</f>
        <v>11.392949269131563</v>
      </c>
      <c r="J61" s="10">
        <f>NRGSUP!J61-TI_E!J61+TO!J61-NRG_E!J61-DL!J61</f>
        <v>6.2100601891659579</v>
      </c>
      <c r="K61" s="10">
        <f>NRGSUP!K61-TI_E!K61+TO!K61-NRG_E!K61-DL!K61</f>
        <v>8.455116079105764</v>
      </c>
      <c r="L61" s="10">
        <f>NRGSUP!L61-TI_E!L61+TO!L61-NRG_E!L61-DL!L61</f>
        <v>34.990971625107491</v>
      </c>
      <c r="M61" s="10">
        <f>NRGSUP!M61-TI_E!M61+TO!M61-NRG_E!M61-DL!M61</f>
        <v>44.692863284608762</v>
      </c>
      <c r="N61" s="10">
        <f>NRGSUP!N61-TI_E!N61+TO!N61-NRG_E!N61-DL!N61</f>
        <v>43.572570937231312</v>
      </c>
      <c r="O61" s="10">
        <f>NRGSUP!O61-TI_E!O61+TO!O61-NRG_E!O61-DL!O61</f>
        <v>59.876096302665523</v>
      </c>
      <c r="P61" s="10">
        <f>NRGSUP!P61-TI_E!P61+TO!P61-NRG_E!P61-DL!P61</f>
        <v>87.873774720550387</v>
      </c>
      <c r="Q61" s="10">
        <f>NRGSUP!Q61-TI_E!Q61+TO!Q61-NRG_E!Q61-DL!Q61</f>
        <v>92.426225279449696</v>
      </c>
      <c r="R61" s="10">
        <f>NRGSUP!R61-TI_E!R61+TO!R61-NRG_E!R61-DL!R61</f>
        <v>95.404557179707652</v>
      </c>
      <c r="S61" s="10">
        <f>NRGSUP!S61-TI_E!S61+TO!S61-NRG_E!S61-DL!S61</f>
        <v>95.378331900257962</v>
      </c>
      <c r="T61" s="10">
        <f>NRGSUP!T61-TI_E!T61+TO!T61-NRG_E!T61-DL!T61</f>
        <v>93.436543422184002</v>
      </c>
      <c r="U61" s="10">
        <f>NRGSUP!U61-TI_E!U61+TO!U61-NRG_E!U61-DL!U61</f>
        <v>94.695184866724048</v>
      </c>
      <c r="V61" s="10">
        <f>NRGSUP!V61-TI_E!V61+TO!V61-NRG_E!V61-DL!V61</f>
        <v>95.9730008598452</v>
      </c>
      <c r="W61" s="10">
        <f>NRGSUP!W61-TI_E!W61+TO!W61-NRG_E!W61-DL!W61</f>
        <v>101.05571797076522</v>
      </c>
      <c r="X61" s="10">
        <f>NRGSUP!X61-TI_E!X61+TO!X61-NRG_E!X61-DL!X61</f>
        <v>96.811349957007693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-8.5984522769422256E-5</v>
      </c>
      <c r="F62" s="10">
        <f>NRGSUP!F62-TI_E!F62+TO!F62-NRG_E!F62-DL!F62</f>
        <v>8.5984522826265675E-5</v>
      </c>
      <c r="G62" s="10">
        <f>NRGSUP!G62-TI_E!G62+TO!G62-NRG_E!G62-DL!G62</f>
        <v>-2.8421709430404007E-14</v>
      </c>
      <c r="H62" s="10">
        <f>NRGSUP!H62-TI_E!H62+TO!H62-NRG_E!H62-DL!H62</f>
        <v>8.5984522769422256E-5</v>
      </c>
      <c r="I62" s="10">
        <f>NRGSUP!I62-TI_E!I62+TO!I62-NRG_E!I62-DL!I62</f>
        <v>2.8421709430404007E-14</v>
      </c>
      <c r="J62" s="10">
        <f>NRGSUP!J62-TI_E!J62+TO!J62-NRG_E!J62-DL!J62</f>
        <v>2.8421709430404007E-14</v>
      </c>
      <c r="K62" s="10">
        <f>NRGSUP!K62-TI_E!K62+TO!K62-NRG_E!K62-DL!K62</f>
        <v>5.6843418860808015E-14</v>
      </c>
      <c r="L62" s="10">
        <f>NRGSUP!L62-TI_E!L62+TO!L62-NRG_E!L62-DL!L62</f>
        <v>8.5984522797843965E-5</v>
      </c>
      <c r="M62" s="10">
        <f>NRGSUP!M62-TI_E!M62+TO!M62-NRG_E!M62-DL!M62</f>
        <v>2.4075666380554139E-3</v>
      </c>
      <c r="N62" s="10">
        <f>NRGSUP!N62-TI_E!N62+TO!N62-NRG_E!N62-DL!N62</f>
        <v>2.4075666379985705E-3</v>
      </c>
      <c r="O62" s="10">
        <f>NRGSUP!O62-TI_E!O62+TO!O62-NRG_E!O62-DL!O62</f>
        <v>0</v>
      </c>
      <c r="P62" s="10">
        <f>NRGSUP!P62-TI_E!P62+TO!P62-NRG_E!P62-DL!P62</f>
        <v>2.3215821152007265E-3</v>
      </c>
      <c r="Q62" s="10">
        <f>NRGSUP!Q62-TI_E!Q62+TO!Q62-NRG_E!Q62-DL!Q62</f>
        <v>1.7196904559568793E-4</v>
      </c>
      <c r="R62" s="10">
        <f>NRGSUP!R62-TI_E!R62+TO!R62-NRG_E!R62-DL!R62</f>
        <v>-5.6843418860808015E-14</v>
      </c>
      <c r="S62" s="10">
        <f>NRGSUP!S62-TI_E!S62+TO!S62-NRG_E!S62-DL!S62</f>
        <v>-1.1368683772161603E-13</v>
      </c>
      <c r="T62" s="10">
        <f>NRGSUP!T62-TI_E!T62+TO!T62-NRG_E!T62-DL!T62</f>
        <v>2.4935511607964145E-3</v>
      </c>
      <c r="U62" s="10">
        <f>NRGSUP!U62-TI_E!U62+TO!U62-NRG_E!U62-DL!U62</f>
        <v>-1.1368683772161603E-13</v>
      </c>
      <c r="V62" s="10">
        <f>NRGSUP!V62-TI_E!V62+TO!V62-NRG_E!V62-DL!V62</f>
        <v>-2.4075666380554139E-3</v>
      </c>
      <c r="W62" s="10">
        <f>NRGSUP!W62-TI_E!W62+TO!W62-NRG_E!W62-DL!W62</f>
        <v>-2.4075666378848837E-3</v>
      </c>
      <c r="X62" s="10">
        <f>NRGSUP!X62-TI_E!X62+TO!X62-NRG_E!X62-DL!X62</f>
        <v>-1.1368683772161603E-13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-1.4210854715202004E-14</v>
      </c>
      <c r="O63" s="10">
        <f>NRGSUP!O63-TI_E!O63+TO!O63-NRG_E!O63-DL!O63</f>
        <v>-1.4210854715202004E-14</v>
      </c>
      <c r="P63" s="10">
        <f>NRGSUP!P63-TI_E!P63+TO!P63-NRG_E!P63-DL!P63</f>
        <v>2.1316282072803006E-14</v>
      </c>
      <c r="Q63" s="10">
        <f>NRGSUP!Q63-TI_E!Q63+TO!Q63-NRG_E!Q63-DL!Q63</f>
        <v>-4.9737991503207013E-14</v>
      </c>
      <c r="R63" s="10">
        <f>NRGSUP!R63-TI_E!R63+TO!R63-NRG_E!R63-DL!R63</f>
        <v>-5.6843418860808015E-14</v>
      </c>
      <c r="S63" s="10">
        <f>NRGSUP!S63-TI_E!S63+TO!S63-NRG_E!S63-DL!S63</f>
        <v>-7.1054273576010019E-15</v>
      </c>
      <c r="T63" s="10">
        <f>NRGSUP!T63-TI_E!T63+TO!T63-NRG_E!T63-DL!T63</f>
        <v>9.0283748924804286E-3</v>
      </c>
      <c r="U63" s="10">
        <f>NRGSUP!U63-TI_E!U63+TO!U63-NRG_E!U63-DL!U63</f>
        <v>-2.8202923473727992E-2</v>
      </c>
      <c r="V63" s="10">
        <f>NRGSUP!V63-TI_E!V63+TO!V63-NRG_E!V63-DL!V63</f>
        <v>1.1349957007752209E-2</v>
      </c>
      <c r="W63" s="10">
        <f>NRGSUP!W63-TI_E!W63+TO!W63-NRG_E!W63-DL!W63</f>
        <v>3.3018056749739344E-2</v>
      </c>
      <c r="X63" s="10">
        <f>NRGSUP!X63-TI_E!X63+TO!X63-NRG_E!X63-DL!X63</f>
        <v>2.338779019771664E-2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21.733447979363717</v>
      </c>
      <c r="M64" s="10">
        <f>NRGSUP!M64-TI_E!M64+TO!M64-NRG_E!M64-DL!M64</f>
        <v>61.568357695614779</v>
      </c>
      <c r="N64" s="10">
        <f>NRGSUP!N64-TI_E!N64+TO!N64-NRG_E!N64-DL!N64</f>
        <v>56.077730008598436</v>
      </c>
      <c r="O64" s="10">
        <f>NRGSUP!O64-TI_E!O64+TO!O64-NRG_E!O64-DL!O64</f>
        <v>54.431642304385207</v>
      </c>
      <c r="P64" s="10">
        <f>NRGSUP!P64-TI_E!P64+TO!P64-NRG_E!P64-DL!P64</f>
        <v>54.128976784178853</v>
      </c>
      <c r="Q64" s="10">
        <f>NRGSUP!Q64-TI_E!Q64+TO!Q64-NRG_E!Q64-DL!Q64</f>
        <v>38.935167669819428</v>
      </c>
      <c r="R64" s="10">
        <f>NRGSUP!R64-TI_E!R64+TO!R64-NRG_E!R64-DL!R64</f>
        <v>40.57231298366294</v>
      </c>
      <c r="S64" s="10">
        <f>NRGSUP!S64-TI_E!S64+TO!S64-NRG_E!S64-DL!S64</f>
        <v>43.064488392089423</v>
      </c>
      <c r="T64" s="10">
        <f>NRGSUP!T64-TI_E!T64+TO!T64-NRG_E!T64-DL!T64</f>
        <v>96.74858125537402</v>
      </c>
      <c r="U64" s="10">
        <f>NRGSUP!U64-TI_E!U64+TO!U64-NRG_E!U64-DL!U64</f>
        <v>113.38529664660361</v>
      </c>
      <c r="V64" s="10">
        <f>NRGSUP!V64-TI_E!V64+TO!V64-NRG_E!V64-DL!V64</f>
        <v>129.41573516766979</v>
      </c>
      <c r="W64" s="10">
        <f>NRGSUP!W64-TI_E!W64+TO!W64-NRG_E!W64-DL!W64</f>
        <v>129.63972484952711</v>
      </c>
      <c r="X64" s="10">
        <f>NRGSUP!X64-TI_E!X64+TO!X64-NRG_E!X64-DL!X64</f>
        <v>161.26586414445401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</v>
      </c>
      <c r="L65" s="10">
        <f>NRGSUP!L65-TI_E!L65+TO!L65-NRG_E!L65-DL!L65</f>
        <v>0</v>
      </c>
      <c r="M65" s="10">
        <f>NRGSUP!M65-TI_E!M65+TO!M65-NRG_E!M65-DL!M65</f>
        <v>7.5638005159071326</v>
      </c>
      <c r="N65" s="10">
        <f>NRGSUP!N65-TI_E!N65+TO!N65-NRG_E!N65-DL!N65</f>
        <v>4.3356835769561144</v>
      </c>
      <c r="O65" s="10">
        <f>NRGSUP!O65-TI_E!O65+TO!O65-NRG_E!O65-DL!O65</f>
        <v>2.678847807394618</v>
      </c>
      <c r="P65" s="10">
        <f>NRGSUP!P65-TI_E!P65+TO!P65-NRG_E!P65-DL!P65</f>
        <v>1.833276010318059</v>
      </c>
      <c r="Q65" s="10">
        <f>NRGSUP!Q65-TI_E!Q65+TO!Q65-NRG_E!Q65-DL!Q65</f>
        <v>2.0809114359416299</v>
      </c>
      <c r="R65" s="10">
        <f>NRGSUP!R65-TI_E!R65+TO!R65-NRG_E!R65-DL!R65</f>
        <v>1.0805674978504101</v>
      </c>
      <c r="S65" s="10">
        <f>NRGSUP!S65-TI_E!S65+TO!S65-NRG_E!S65-DL!S65</f>
        <v>2.5060189165949964</v>
      </c>
      <c r="T65" s="10">
        <f>NRGSUP!T65-TI_E!T65+TO!T65-NRG_E!T65-DL!T65</f>
        <v>3.7980223559760589</v>
      </c>
      <c r="U65" s="10">
        <f>NRGSUP!U65-TI_E!U65+TO!U65-NRG_E!U65-DL!U65</f>
        <v>3.444282029234671</v>
      </c>
      <c r="V65" s="10">
        <f>NRGSUP!V65-TI_E!V65+TO!V65-NRG_E!V65-DL!V65</f>
        <v>2.729406706792588</v>
      </c>
      <c r="W65" s="10">
        <f>NRGSUP!W65-TI_E!W65+TO!W65-NRG_E!W65-DL!W65</f>
        <v>2.6286328460877257</v>
      </c>
      <c r="X65" s="10">
        <f>NRGSUP!X65-TI_E!X65+TO!X65-NRG_E!X65-DL!X65</f>
        <v>1.4503009458297811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0</v>
      </c>
      <c r="L66" s="10">
        <f>NRGSUP!L66-TI_E!L66+TO!L66-NRG_E!L66-DL!L66</f>
        <v>126.02596732588133</v>
      </c>
      <c r="M66" s="10">
        <f>NRGSUP!M66-TI_E!M66+TO!M66-NRG_E!M66-DL!M66</f>
        <v>319.44333619948395</v>
      </c>
      <c r="N66" s="10">
        <f>NRGSUP!N66-TI_E!N66+TO!N66-NRG_E!N66-DL!N66</f>
        <v>327.44832330180566</v>
      </c>
      <c r="O66" s="10">
        <f>NRGSUP!O66-TI_E!O66+TO!O66-NRG_E!O66-DL!O66</f>
        <v>315.7847807394669</v>
      </c>
      <c r="P66" s="10">
        <f>NRGSUP!P66-TI_E!P66+TO!P66-NRG_E!P66-DL!P66</f>
        <v>299.96027515047297</v>
      </c>
      <c r="Q66" s="10">
        <f>NRGSUP!Q66-TI_E!Q66+TO!Q66-NRG_E!Q66-DL!Q66</f>
        <v>380.40550300945819</v>
      </c>
      <c r="R66" s="10">
        <f>NRGSUP!R66-TI_E!R66+TO!R66-NRG_E!R66-DL!R66</f>
        <v>220.7595012897678</v>
      </c>
      <c r="S66" s="10">
        <f>NRGSUP!S66-TI_E!S66+TO!S66-NRG_E!S66-DL!S66</f>
        <v>398.01917454858119</v>
      </c>
      <c r="T66" s="10">
        <f>NRGSUP!T66-TI_E!T66+TO!T66-NRG_E!T66-DL!T66</f>
        <v>381.77420464316418</v>
      </c>
      <c r="U66" s="10">
        <f>NRGSUP!U66-TI_E!U66+TO!U66-NRG_E!U66-DL!U66</f>
        <v>365.29914015477209</v>
      </c>
      <c r="V66" s="10">
        <f>NRGSUP!V66-TI_E!V66+TO!V66-NRG_E!V66-DL!V66</f>
        <v>355.85442820292349</v>
      </c>
      <c r="W66" s="10">
        <f>NRGSUP!W66-TI_E!W66+TO!W66-NRG_E!W66-DL!W66</f>
        <v>573.13456577815987</v>
      </c>
      <c r="X66" s="10">
        <f>NRGSUP!X66-TI_E!X66+TO!X66-NRG_E!X66-DL!X66</f>
        <v>615.68624247635421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0.50180567497850603</v>
      </c>
      <c r="I69" s="10">
        <f>NRGSUP!I69-TI_E!I69+TO!I69-NRG_E!I69-DL!I69</f>
        <v>11.187188306104886</v>
      </c>
      <c r="J69" s="10">
        <f>NRGSUP!J69-TI_E!J69+TO!J69-NRG_E!J69-DL!J69</f>
        <v>9.5514187446259626</v>
      </c>
      <c r="K69" s="10">
        <f>NRGSUP!K69-TI_E!K69+TO!K69-NRG_E!K69-DL!K69</f>
        <v>13.388564058469488</v>
      </c>
      <c r="L69" s="10">
        <f>NRGSUP!L69-TI_E!L69+TO!L69-NRG_E!L69-DL!L69</f>
        <v>19.142476354256232</v>
      </c>
      <c r="M69" s="10">
        <f>NRGSUP!M69-TI_E!M69+TO!M69-NRG_E!M69-DL!M69</f>
        <v>11.488478073946695</v>
      </c>
      <c r="N69" s="10">
        <f>NRGSUP!N69-TI_E!N69+TO!N69-NRG_E!N69-DL!N69</f>
        <v>1.5907136715391275</v>
      </c>
      <c r="O69" s="10">
        <f>NRGSUP!O69-TI_E!O69+TO!O69-NRG_E!O69-DL!O69</f>
        <v>1.1705932932072294</v>
      </c>
      <c r="P69" s="10">
        <f>NRGSUP!P69-TI_E!P69+TO!P69-NRG_E!P69-DL!P69</f>
        <v>1.8008598452278477</v>
      </c>
      <c r="Q69" s="10">
        <f>NRGSUP!Q69-TI_E!Q69+TO!Q69-NRG_E!Q69-DL!Q69</f>
        <v>1.3506448839208947</v>
      </c>
      <c r="R69" s="10">
        <f>NRGSUP!R69-TI_E!R69+TO!R69-NRG_E!R69-DL!R69</f>
        <v>1.8909716251074755</v>
      </c>
      <c r="S69" s="10">
        <f>NRGSUP!S69-TI_E!S69+TO!S69-NRG_E!S69-DL!S69</f>
        <v>1.8908856405846954</v>
      </c>
      <c r="T69" s="10">
        <f>NRGSUP!T69-TI_E!T69+TO!T69-NRG_E!T69-DL!T69</f>
        <v>1.8008598452278575</v>
      </c>
      <c r="U69" s="10">
        <f>NRGSUP!U69-TI_E!U69+TO!U69-NRG_E!U69-DL!U69</f>
        <v>1.3506448839208964</v>
      </c>
      <c r="V69" s="10">
        <f>NRGSUP!V69-TI_E!V69+TO!V69-NRG_E!V69-DL!V69</f>
        <v>1.4407566638005207</v>
      </c>
      <c r="W69" s="10">
        <f>NRGSUP!W69-TI_E!W69+TO!W69-NRG_E!W69-DL!W69</f>
        <v>0.45030094582974911</v>
      </c>
      <c r="X69" s="10">
        <f>NRGSUP!X69-TI_E!X69+TO!X69-NRG_E!X69-DL!X69</f>
        <v>0.3601891659501284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21.257265692175409</v>
      </c>
      <c r="N70" s="10">
        <f>NRGSUP!N70-TI_E!N70+TO!N70-NRG_E!N70-DL!N70</f>
        <v>22.976956147893379</v>
      </c>
      <c r="O70" s="10">
        <f>NRGSUP!O70-TI_E!O70+TO!O70-NRG_E!O70-DL!O70</f>
        <v>28.589853826311259</v>
      </c>
      <c r="P70" s="10">
        <f>NRGSUP!P70-TI_E!P70+TO!P70-NRG_E!P70-DL!P70</f>
        <v>34.537145313843503</v>
      </c>
      <c r="Q70" s="10">
        <f>NRGSUP!Q70-TI_E!Q70+TO!Q70-NRG_E!Q70-DL!Q70</f>
        <v>41.413499570077377</v>
      </c>
      <c r="R70" s="10">
        <f>NRGSUP!R70-TI_E!R70+TO!R70-NRG_E!R70-DL!R70</f>
        <v>51.091487532244187</v>
      </c>
      <c r="S70" s="10">
        <f>NRGSUP!S70-TI_E!S70+TO!S70-NRG_E!S70-DL!S70</f>
        <v>65.367325881341358</v>
      </c>
      <c r="T70" s="10">
        <f>NRGSUP!T70-TI_E!T70+TO!T70-NRG_E!T70-DL!T70</f>
        <v>75.382115219260527</v>
      </c>
      <c r="U70" s="10">
        <f>NRGSUP!U70-TI_E!U70+TO!U70-NRG_E!U70-DL!U70</f>
        <v>93.426999140154763</v>
      </c>
      <c r="V70" s="10">
        <f>NRGSUP!V70-TI_E!V70+TO!V70-NRG_E!V70-DL!V70</f>
        <v>113.3466895958727</v>
      </c>
      <c r="W70" s="10">
        <f>NRGSUP!W70-TI_E!W70+TO!W70-NRG_E!W70-DL!W70</f>
        <v>131.54918314703349</v>
      </c>
      <c r="X70" s="10">
        <f>NRGSUP!X70-TI_E!X70+TO!X70-NRG_E!X70-DL!X70</f>
        <v>190.0592433361995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124.3431642304385</v>
      </c>
      <c r="D71" s="37">
        <f t="shared" si="22"/>
        <v>145.43327601031817</v>
      </c>
      <c r="E71" s="37">
        <f t="shared" si="22"/>
        <v>140.17858985382631</v>
      </c>
      <c r="F71" s="37">
        <f t="shared" si="22"/>
        <v>151.64325021496137</v>
      </c>
      <c r="G71" s="37">
        <f t="shared" si="22"/>
        <v>138.33955288048148</v>
      </c>
      <c r="H71" s="37">
        <f t="shared" si="22"/>
        <v>123.19681857265698</v>
      </c>
      <c r="I71" s="37">
        <f t="shared" si="22"/>
        <v>129.35889939810843</v>
      </c>
      <c r="J71" s="37">
        <f t="shared" si="22"/>
        <v>90.59423903697359</v>
      </c>
      <c r="K71" s="37">
        <f t="shared" si="22"/>
        <v>111.0394668959587</v>
      </c>
      <c r="L71" s="37">
        <f t="shared" si="22"/>
        <v>111.44548581255373</v>
      </c>
      <c r="M71" s="37">
        <f t="shared" si="22"/>
        <v>183.87059329320732</v>
      </c>
      <c r="N71" s="37">
        <f t="shared" si="22"/>
        <v>203.45855546001701</v>
      </c>
      <c r="O71" s="37">
        <f t="shared" si="22"/>
        <v>161.65812553740332</v>
      </c>
      <c r="P71" s="37">
        <f t="shared" si="22"/>
        <v>180.66784178847809</v>
      </c>
      <c r="Q71" s="37">
        <f t="shared" si="22"/>
        <v>173.13215821152198</v>
      </c>
      <c r="R71" s="37">
        <f t="shared" si="22"/>
        <v>165.30266552020629</v>
      </c>
      <c r="S71" s="37">
        <f t="shared" si="22"/>
        <v>160.58796216681</v>
      </c>
      <c r="T71" s="37">
        <f t="shared" si="22"/>
        <v>129.01960447119515</v>
      </c>
      <c r="U71" s="37">
        <f t="shared" si="22"/>
        <v>145.53112639724847</v>
      </c>
      <c r="V71" s="37">
        <f t="shared" si="22"/>
        <v>154.07953568357698</v>
      </c>
      <c r="W71" s="37">
        <f t="shared" si="22"/>
        <v>144.69527085124676</v>
      </c>
      <c r="X71" s="37">
        <f t="shared" ref="X71" si="23">SUM(X72:X73)</f>
        <v>147.74282029234732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124.34316423043856</v>
      </c>
      <c r="D72" s="10">
        <f>NRGSUP!D72-TI_E!D72+TO!D72-NRG_E!D72-DL!D72</f>
        <v>145.4332760103182</v>
      </c>
      <c r="E72" s="10">
        <f>NRGSUP!E72-TI_E!E72+TO!E72-NRG_E!E72-DL!E72</f>
        <v>140.17867583834911</v>
      </c>
      <c r="F72" s="10">
        <f>NRGSUP!F72-TI_E!F72+TO!F72-NRG_E!F72-DL!F72</f>
        <v>151.64325021496131</v>
      </c>
      <c r="G72" s="10">
        <f>NRGSUP!G72-TI_E!G72+TO!G72-NRG_E!G72-DL!G72</f>
        <v>138.33955288048153</v>
      </c>
      <c r="H72" s="10">
        <f>NRGSUP!H72-TI_E!H72+TO!H72-NRG_E!H72-DL!H72</f>
        <v>123.19673258813418</v>
      </c>
      <c r="I72" s="10">
        <f>NRGSUP!I72-TI_E!I72+TO!I72-NRG_E!I72-DL!I72</f>
        <v>129.35889939810838</v>
      </c>
      <c r="J72" s="10">
        <f>NRGSUP!J72-TI_E!J72+TO!J72-NRG_E!J72-DL!J72</f>
        <v>90.594239036973534</v>
      </c>
      <c r="K72" s="10">
        <f>NRGSUP!K72-TI_E!K72+TO!K72-NRG_E!K72-DL!K72</f>
        <v>111.03946689595875</v>
      </c>
      <c r="L72" s="10">
        <f>NRGSUP!L72-TI_E!L72+TO!L72-NRG_E!L72-DL!L72</f>
        <v>111.44539982803093</v>
      </c>
      <c r="M72" s="10">
        <f>NRGSUP!M72-TI_E!M72+TO!M72-NRG_E!M72-DL!M72</f>
        <v>183.87067927773006</v>
      </c>
      <c r="N72" s="10">
        <f>NRGSUP!N72-TI_E!N72+TO!N72-NRG_E!N72-DL!N72</f>
        <v>203.46096302665512</v>
      </c>
      <c r="O72" s="10">
        <f>NRGSUP!O72-TI_E!O72+TO!O72-NRG_E!O72-DL!O72</f>
        <v>161.65571797076532</v>
      </c>
      <c r="P72" s="10">
        <f>NRGSUP!P72-TI_E!P72+TO!P72-NRG_E!P72-DL!P72</f>
        <v>180.66784178847797</v>
      </c>
      <c r="Q72" s="10">
        <f>NRGSUP!Q72-TI_E!Q72+TO!Q72-NRG_E!Q72-DL!Q72</f>
        <v>173.12975064488393</v>
      </c>
      <c r="R72" s="10">
        <f>NRGSUP!R72-TI_E!R72+TO!R72-NRG_E!R72-DL!R72</f>
        <v>165.30275150472909</v>
      </c>
      <c r="S72" s="10">
        <f>NRGSUP!S72-TI_E!S72+TO!S72-NRG_E!S72-DL!S72</f>
        <v>160.58564058469474</v>
      </c>
      <c r="T72" s="10">
        <f>NRGSUP!T72-TI_E!T72+TO!T72-NRG_E!T72-DL!T72</f>
        <v>129.01969045571795</v>
      </c>
      <c r="U72" s="10">
        <f>NRGSUP!U72-TI_E!U72+TO!U72-NRG_E!U72-DL!U72</f>
        <v>145.52880481513327</v>
      </c>
      <c r="V72" s="10">
        <f>NRGSUP!V72-TI_E!V72+TO!V72-NRG_E!V72-DL!V72</f>
        <v>154.08194325021492</v>
      </c>
      <c r="W72" s="10">
        <f>NRGSUP!W72-TI_E!W72+TO!W72-NRG_E!W72-DL!W72</f>
        <v>144.69286328460876</v>
      </c>
      <c r="X72" s="10">
        <f>NRGSUP!X72-TI_E!X72+TO!X72-NRG_E!X72-DL!X72</f>
        <v>147.74531384350817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-5.6843418860808015E-14</v>
      </c>
      <c r="D73" s="10">
        <f>NRGSUP!D73-TI_E!D73+TO!D73-NRG_E!D73-DL!D73</f>
        <v>-2.8421709430404007E-14</v>
      </c>
      <c r="E73" s="10">
        <f>NRGSUP!E73-TI_E!E73+TO!E73-NRG_E!E73-DL!E73</f>
        <v>-8.5984522797843965E-5</v>
      </c>
      <c r="F73" s="10">
        <f>NRGSUP!F73-TI_E!F73+TO!F73-NRG_E!F73-DL!F73</f>
        <v>5.6843418860808015E-14</v>
      </c>
      <c r="G73" s="10">
        <f>NRGSUP!G73-TI_E!G73+TO!G73-NRG_E!G73-DL!G73</f>
        <v>-5.6843418860808015E-14</v>
      </c>
      <c r="H73" s="10">
        <f>NRGSUP!H73-TI_E!H73+TO!H73-NRG_E!H73-DL!H73</f>
        <v>8.5984522797843965E-5</v>
      </c>
      <c r="I73" s="10">
        <f>NRGSUP!I73-TI_E!I73+TO!I73-NRG_E!I73-DL!I73</f>
        <v>5.6843418860808015E-14</v>
      </c>
      <c r="J73" s="10">
        <f>NRGSUP!J73-TI_E!J73+TO!J73-NRG_E!J73-DL!J73</f>
        <v>5.6843418860808015E-14</v>
      </c>
      <c r="K73" s="10">
        <f>NRGSUP!K73-TI_E!K73+TO!K73-NRG_E!K73-DL!K73</f>
        <v>-5.6843418860808015E-14</v>
      </c>
      <c r="L73" s="10">
        <f>NRGSUP!L73-TI_E!L73+TO!L73-NRG_E!L73-DL!L73</f>
        <v>8.5984522797843965E-5</v>
      </c>
      <c r="M73" s="10">
        <f>NRGSUP!M73-TI_E!M73+TO!M73-NRG_E!M73-DL!M73</f>
        <v>-8.5984522741000546E-5</v>
      </c>
      <c r="N73" s="10">
        <f>NRGSUP!N73-TI_E!N73+TO!N73-NRG_E!N73-DL!N73</f>
        <v>-2.4075666381122574E-3</v>
      </c>
      <c r="O73" s="10">
        <f>NRGSUP!O73-TI_E!O73+TO!O73-NRG_E!O73-DL!O73</f>
        <v>2.4075666379985705E-3</v>
      </c>
      <c r="P73" s="10">
        <f>NRGSUP!P73-TI_E!P73+TO!P73-NRG_E!P73-DL!P73</f>
        <v>1.1368683772161603E-13</v>
      </c>
      <c r="Q73" s="10">
        <f>NRGSUP!Q73-TI_E!Q73+TO!Q73-NRG_E!Q73-DL!Q73</f>
        <v>2.4075666380554139E-3</v>
      </c>
      <c r="R73" s="10">
        <f>NRGSUP!R73-TI_E!R73+TO!R73-NRG_E!R73-DL!R73</f>
        <v>-8.5984522797843965E-5</v>
      </c>
      <c r="S73" s="10">
        <f>NRGSUP!S73-TI_E!S73+TO!S73-NRG_E!S73-DL!S73</f>
        <v>2.32158211525757E-3</v>
      </c>
      <c r="T73" s="10">
        <f>NRGSUP!T73-TI_E!T73+TO!T73-NRG_E!T73-DL!T73</f>
        <v>-8.5984522797843965E-5</v>
      </c>
      <c r="U73" s="10">
        <f>NRGSUP!U73-TI_E!U73+TO!U73-NRG_E!U73-DL!U73</f>
        <v>2.3215821152007265E-3</v>
      </c>
      <c r="V73" s="10">
        <f>NRGSUP!V73-TI_E!V73+TO!V73-NRG_E!V73-DL!V73</f>
        <v>-2.4075666379417271E-3</v>
      </c>
      <c r="W73" s="10">
        <f>NRGSUP!W73-TI_E!W73+TO!W73-NRG_E!W73-DL!W73</f>
        <v>2.4075666379985705E-3</v>
      </c>
      <c r="X73" s="10">
        <f>NRGSUP!X73-TI_E!X73+TO!X73-NRG_E!X73-DL!X73</f>
        <v>-2.4935511608532579E-3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491.83147033533942</v>
      </c>
      <c r="D75" s="37">
        <f>NRGSUP!D75-TI_E!D75+TO!D75-NRG_E!D75-DL!D75</f>
        <v>483.44806534823738</v>
      </c>
      <c r="E75" s="37">
        <f>NRGSUP!E75-TI_E!E75+TO!E75-NRG_E!E75-DL!E75</f>
        <v>474.65846947549448</v>
      </c>
      <c r="F75" s="37">
        <f>NRGSUP!F75-TI_E!F75+TO!F75-NRG_E!F75-DL!F75</f>
        <v>511.05855546001726</v>
      </c>
      <c r="G75" s="37">
        <f>NRGSUP!G75-TI_E!G75+TO!G75-NRG_E!G75-DL!G75</f>
        <v>502.17119518486669</v>
      </c>
      <c r="H75" s="37">
        <f>NRGSUP!H75-TI_E!H75+TO!H75-NRG_E!H75-DL!H75</f>
        <v>538.32751504729129</v>
      </c>
      <c r="I75" s="37">
        <f>NRGSUP!I75-TI_E!I75+TO!I75-NRG_E!I75-DL!I75</f>
        <v>561.71066208082539</v>
      </c>
      <c r="J75" s="37">
        <f>NRGSUP!J75-TI_E!J75+TO!J75-NRG_E!J75-DL!J75</f>
        <v>469.15305245055896</v>
      </c>
      <c r="K75" s="37">
        <f>NRGSUP!K75-TI_E!K75+TO!K75-NRG_E!K75-DL!K75</f>
        <v>512.76861564918306</v>
      </c>
      <c r="L75" s="37">
        <f>NRGSUP!L75-TI_E!L75+TO!L75-NRG_E!L75-DL!L75</f>
        <v>599.02553740326732</v>
      </c>
      <c r="M75" s="37">
        <f>NRGSUP!M75-TI_E!M75+TO!M75-NRG_E!M75-DL!M75</f>
        <v>626.68865004299244</v>
      </c>
      <c r="N75" s="37">
        <f>NRGSUP!N75-TI_E!N75+TO!N75-NRG_E!N75-DL!N75</f>
        <v>612.42717110920069</v>
      </c>
      <c r="O75" s="37">
        <f>NRGSUP!O75-TI_E!O75+TO!O75-NRG_E!O75-DL!O75</f>
        <v>597.76448839208945</v>
      </c>
      <c r="P75" s="37">
        <f>NRGSUP!P75-TI_E!P75+TO!P75-NRG_E!P75-DL!P75</f>
        <v>550.82175408426451</v>
      </c>
      <c r="Q75" s="37">
        <f>NRGSUP!Q75-TI_E!Q75+TO!Q75-NRG_E!Q75-DL!Q75</f>
        <v>486.92562338779021</v>
      </c>
      <c r="R75" s="37">
        <f>NRGSUP!R75-TI_E!R75+TO!R75-NRG_E!R75-DL!R75</f>
        <v>487.36509028374866</v>
      </c>
      <c r="S75" s="37">
        <f>NRGSUP!S75-TI_E!S75+TO!S75-NRG_E!S75-DL!S75</f>
        <v>469.16981943250209</v>
      </c>
      <c r="T75" s="37">
        <f>NRGSUP!T75-TI_E!T75+TO!T75-NRG_E!T75-DL!T75</f>
        <v>389.37377472055005</v>
      </c>
      <c r="U75" s="37">
        <f>NRGSUP!U75-TI_E!U75+TO!U75-NRG_E!U75-DL!U75</f>
        <v>425.20309544282048</v>
      </c>
      <c r="V75" s="37">
        <f>NRGSUP!V75-TI_E!V75+TO!V75-NRG_E!V75-DL!V75</f>
        <v>454.62871883061035</v>
      </c>
      <c r="W75" s="37">
        <f>NRGSUP!W75-TI_E!W75+TO!W75-NRG_E!W75-DL!W75</f>
        <v>443.28607050730864</v>
      </c>
      <c r="X75" s="37">
        <f>NRGSUP!X75-TI_E!X75+TO!X75-NRG_E!X75-DL!X75</f>
        <v>456.88357695614792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6667.4118658641437</v>
      </c>
      <c r="D76" s="40">
        <f>NRGSUP!D76-TI_E!D76+TO!D76-NRG_E!D76-DL!D76</f>
        <v>6719.0025795356842</v>
      </c>
      <c r="E76" s="40">
        <f>NRGSUP!E76-TI_E!E76+TO!E76-NRG_E!E76-DL!E76</f>
        <v>6745.2278589853831</v>
      </c>
      <c r="F76" s="40">
        <f>NRGSUP!F76-TI_E!F76+TO!F76-NRG_E!F76-DL!F76</f>
        <v>6855.7179707652631</v>
      </c>
      <c r="G76" s="40">
        <f>NRGSUP!G76-TI_E!G76+TO!G76-NRG_E!G76-DL!G76</f>
        <v>7016.3820292347364</v>
      </c>
      <c r="H76" s="40">
        <f>NRGSUP!H76-TI_E!H76+TO!H76-NRG_E!H76-DL!H76</f>
        <v>7014.2531384350832</v>
      </c>
      <c r="I76" s="40">
        <f>NRGSUP!I76-TI_E!I76+TO!I76-NRG_E!I76-DL!I76</f>
        <v>7243.6276870163365</v>
      </c>
      <c r="J76" s="40">
        <f>NRGSUP!J76-TI_E!J76+TO!J76-NRG_E!J76-DL!J76</f>
        <v>7234.4988822012028</v>
      </c>
      <c r="K76" s="40">
        <f>NRGSUP!K76-TI_E!K76+TO!K76-NRG_E!K76-DL!K76</f>
        <v>7252.4915735167642</v>
      </c>
      <c r="L76" s="40">
        <f>NRGSUP!L76-TI_E!L76+TO!L76-NRG_E!L76-DL!L76</f>
        <v>6755.5904557179711</v>
      </c>
      <c r="M76" s="40">
        <f>NRGSUP!M76-TI_E!M76+TO!M76-NRG_E!M76-DL!M76</f>
        <v>7224.522785898539</v>
      </c>
      <c r="N76" s="40">
        <f>NRGSUP!N76-TI_E!N76+TO!N76-NRG_E!N76-DL!N76</f>
        <v>7099.6732588134137</v>
      </c>
      <c r="O76" s="40">
        <f>NRGSUP!O76-TI_E!O76+TO!O76-NRG_E!O76-DL!O76</f>
        <v>7098.4522785898525</v>
      </c>
      <c r="P76" s="40">
        <f>NRGSUP!P76-TI_E!P76+TO!P76-NRG_E!P76-DL!P76</f>
        <v>7119.9398108340492</v>
      </c>
      <c r="Q76" s="40">
        <f>NRGSUP!Q76-TI_E!Q76+TO!Q76-NRG_E!Q76-DL!Q76</f>
        <v>6918.3662940670683</v>
      </c>
      <c r="R76" s="40">
        <f>NRGSUP!R76-TI_E!R76+TO!R76-NRG_E!R76-DL!R76</f>
        <v>7005.0042992261397</v>
      </c>
      <c r="S76" s="40">
        <f>NRGSUP!S76-TI_E!S76+TO!S76-NRG_E!S76-DL!S76</f>
        <v>7025.1074806534807</v>
      </c>
      <c r="T76" s="40">
        <f>NRGSUP!T76-TI_E!T76+TO!T76-NRG_E!T76-DL!T76</f>
        <v>7062.1324161650909</v>
      </c>
      <c r="U76" s="40">
        <f>NRGSUP!U76-TI_E!U76+TO!U76-NRG_E!U76-DL!U76</f>
        <v>7097.0937231298358</v>
      </c>
      <c r="V76" s="40">
        <f>NRGSUP!V76-TI_E!V76+TO!V76-NRG_E!V76-DL!V76</f>
        <v>7005.8383490971592</v>
      </c>
      <c r="W76" s="40">
        <f>NRGSUP!W76-TI_E!W76+TO!W76-NRG_E!W76-DL!W76</f>
        <v>6813.6285468615633</v>
      </c>
      <c r="X76" s="40">
        <f>NRGSUP!X76-TI_E!X76+TO!X76-NRG_E!X76-DL!X76</f>
        <v>7068.4350816852975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7002.232674118658</v>
      </c>
      <c r="D2" s="31">
        <f t="shared" si="0"/>
        <v>6783.1548581255365</v>
      </c>
      <c r="E2" s="31">
        <f t="shared" si="0"/>
        <v>6701.3650042992249</v>
      </c>
      <c r="F2" s="31">
        <f t="shared" si="0"/>
        <v>6713.665004299226</v>
      </c>
      <c r="G2" s="31">
        <f t="shared" si="0"/>
        <v>7152.6531384350819</v>
      </c>
      <c r="H2" s="31">
        <f t="shared" si="0"/>
        <v>7487.5595872742906</v>
      </c>
      <c r="I2" s="31">
        <f t="shared" si="0"/>
        <v>6985.651676698194</v>
      </c>
      <c r="J2" s="31">
        <f t="shared" si="0"/>
        <v>7056.3011177987937</v>
      </c>
      <c r="K2" s="31">
        <f t="shared" si="0"/>
        <v>8087.0852106620796</v>
      </c>
      <c r="L2" s="31">
        <f t="shared" si="0"/>
        <v>6429.5692175408421</v>
      </c>
      <c r="M2" s="31">
        <f t="shared" si="0"/>
        <v>7045.0636285468599</v>
      </c>
      <c r="N2" s="31">
        <f t="shared" si="0"/>
        <v>6911.3741186586412</v>
      </c>
      <c r="O2" s="31">
        <f t="shared" si="0"/>
        <v>6990.5426483233005</v>
      </c>
      <c r="P2" s="31">
        <f t="shared" si="0"/>
        <v>7511.5697334479764</v>
      </c>
      <c r="Q2" s="31">
        <f t="shared" si="0"/>
        <v>8035.1172828890785</v>
      </c>
      <c r="R2" s="31">
        <f t="shared" si="0"/>
        <v>7677.8772141014606</v>
      </c>
      <c r="S2" s="31">
        <f t="shared" si="0"/>
        <v>7604.9418744625964</v>
      </c>
      <c r="T2" s="31">
        <f t="shared" si="0"/>
        <v>7504.7677558039559</v>
      </c>
      <c r="U2" s="31">
        <f t="shared" si="0"/>
        <v>7818.9842648323302</v>
      </c>
      <c r="V2" s="31">
        <f t="shared" si="0"/>
        <v>7254.2364574376616</v>
      </c>
      <c r="W2" s="31">
        <f t="shared" si="0"/>
        <v>7105.531642304386</v>
      </c>
      <c r="X2" s="31">
        <f t="shared" ref="X2" si="1">SUM(X3,X17,X22,X25,X26,X51,X52,X71,X74,X75,X76)</f>
        <v>7542.154170249355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151.0908856405847</v>
      </c>
      <c r="D3" s="34">
        <f t="shared" si="2"/>
        <v>165.48048151332759</v>
      </c>
      <c r="E3" s="34">
        <f t="shared" si="2"/>
        <v>148.11066208082536</v>
      </c>
      <c r="F3" s="34">
        <f t="shared" si="2"/>
        <v>140.29862424763539</v>
      </c>
      <c r="G3" s="34">
        <f t="shared" si="2"/>
        <v>164.59277730008603</v>
      </c>
      <c r="H3" s="34">
        <f t="shared" si="2"/>
        <v>167.29079965606192</v>
      </c>
      <c r="I3" s="34">
        <f t="shared" si="2"/>
        <v>167.58865004299227</v>
      </c>
      <c r="J3" s="34">
        <f t="shared" si="2"/>
        <v>180.52983662940673</v>
      </c>
      <c r="K3" s="34">
        <f t="shared" si="2"/>
        <v>197.6233877901978</v>
      </c>
      <c r="L3" s="34">
        <f t="shared" si="2"/>
        <v>167.01049011177983</v>
      </c>
      <c r="M3" s="34">
        <f t="shared" si="2"/>
        <v>170.87652622527941</v>
      </c>
      <c r="N3" s="34">
        <f t="shared" si="2"/>
        <v>156.48693035253649</v>
      </c>
      <c r="O3" s="34">
        <f t="shared" si="2"/>
        <v>165.48048151332759</v>
      </c>
      <c r="P3" s="34">
        <f t="shared" si="2"/>
        <v>171.77592433361991</v>
      </c>
      <c r="Q3" s="34">
        <f t="shared" si="2"/>
        <v>214.0453998280309</v>
      </c>
      <c r="R3" s="34">
        <f t="shared" si="2"/>
        <v>262.34049871023211</v>
      </c>
      <c r="S3" s="34">
        <f t="shared" si="2"/>
        <v>254.0664660361135</v>
      </c>
      <c r="T3" s="34">
        <f t="shared" si="2"/>
        <v>248.04084264832329</v>
      </c>
      <c r="U3" s="34">
        <f t="shared" si="2"/>
        <v>262.70025795356838</v>
      </c>
      <c r="V3" s="34">
        <f t="shared" si="2"/>
        <v>258.20352536543419</v>
      </c>
      <c r="W3" s="34">
        <f t="shared" si="2"/>
        <v>243.54411006018921</v>
      </c>
      <c r="X3" s="34">
        <f t="shared" ref="X3" si="3">SUM(X4,X8,X11)</f>
        <v>214.13533963886499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0.61719690455717968</v>
      </c>
      <c r="F4" s="29">
        <f t="shared" si="4"/>
        <v>0</v>
      </c>
      <c r="G4" s="29">
        <f t="shared" si="4"/>
        <v>3.6090283748925192</v>
      </c>
      <c r="H4" s="29">
        <f t="shared" si="4"/>
        <v>3.6090283748925192</v>
      </c>
      <c r="I4" s="29">
        <f t="shared" si="4"/>
        <v>3.0075666380051591</v>
      </c>
      <c r="J4" s="29">
        <f t="shared" si="4"/>
        <v>18.646775580395531</v>
      </c>
      <c r="K4" s="29">
        <f t="shared" si="4"/>
        <v>20.451332760103181</v>
      </c>
      <c r="L4" s="29">
        <f t="shared" si="4"/>
        <v>9.6241616509028365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0.61719690455717968</v>
      </c>
      <c r="F5" s="10">
        <f>TI_NRG_FC_IND_NE!F5+FC_TRA_NE!F5+FC_OTH_NE!F5</f>
        <v>0</v>
      </c>
      <c r="G5" s="10">
        <f>TI_NRG_FC_IND_NE!G5+FC_TRA_NE!G5+FC_OTH_NE!G5</f>
        <v>3.6090283748925192</v>
      </c>
      <c r="H5" s="10">
        <f>TI_NRG_FC_IND_NE!H5+FC_TRA_NE!H5+FC_OTH_NE!H5</f>
        <v>3.6090283748925192</v>
      </c>
      <c r="I5" s="10">
        <f>TI_NRG_FC_IND_NE!I5+FC_TRA_NE!I5+FC_OTH_NE!I5</f>
        <v>3.0075666380051591</v>
      </c>
      <c r="J5" s="10">
        <f>TI_NRG_FC_IND_NE!J5+FC_TRA_NE!J5+FC_OTH_NE!J5</f>
        <v>18.646775580395531</v>
      </c>
      <c r="K5" s="10">
        <f>TI_NRG_FC_IND_NE!K5+FC_TRA_NE!K5+FC_OTH_NE!K5</f>
        <v>20.451332760103181</v>
      </c>
      <c r="L5" s="10">
        <f>TI_NRG_FC_IND_NE!L5+FC_TRA_NE!L5+FC_OTH_NE!L5</f>
        <v>9.6241616509028365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151.0908856405847</v>
      </c>
      <c r="D11" s="29">
        <f t="shared" si="8"/>
        <v>165.48048151332759</v>
      </c>
      <c r="E11" s="29">
        <f t="shared" si="8"/>
        <v>147.49346517626819</v>
      </c>
      <c r="F11" s="29">
        <f t="shared" si="8"/>
        <v>140.29862424763539</v>
      </c>
      <c r="G11" s="29">
        <f t="shared" si="8"/>
        <v>160.98374892519351</v>
      </c>
      <c r="H11" s="29">
        <f t="shared" si="8"/>
        <v>163.6817712811694</v>
      </c>
      <c r="I11" s="29">
        <f t="shared" si="8"/>
        <v>164.58108340498711</v>
      </c>
      <c r="J11" s="29">
        <f t="shared" si="8"/>
        <v>161.88306104901119</v>
      </c>
      <c r="K11" s="29">
        <f t="shared" si="8"/>
        <v>177.17205503009461</v>
      </c>
      <c r="L11" s="29">
        <f t="shared" si="8"/>
        <v>157.386328460877</v>
      </c>
      <c r="M11" s="29">
        <f t="shared" si="8"/>
        <v>170.87652622527941</v>
      </c>
      <c r="N11" s="29">
        <f t="shared" si="8"/>
        <v>156.48693035253649</v>
      </c>
      <c r="O11" s="29">
        <f t="shared" si="8"/>
        <v>165.48048151332759</v>
      </c>
      <c r="P11" s="29">
        <f t="shared" si="8"/>
        <v>171.77592433361991</v>
      </c>
      <c r="Q11" s="29">
        <f t="shared" si="8"/>
        <v>214.0453998280309</v>
      </c>
      <c r="R11" s="29">
        <f t="shared" si="8"/>
        <v>262.34049871023211</v>
      </c>
      <c r="S11" s="29">
        <f t="shared" si="8"/>
        <v>254.0664660361135</v>
      </c>
      <c r="T11" s="29">
        <f t="shared" si="8"/>
        <v>248.04084264832329</v>
      </c>
      <c r="U11" s="29">
        <f t="shared" si="8"/>
        <v>262.70025795356838</v>
      </c>
      <c r="V11" s="29">
        <f t="shared" si="8"/>
        <v>258.20352536543419</v>
      </c>
      <c r="W11" s="29">
        <f t="shared" si="8"/>
        <v>243.54411006018921</v>
      </c>
      <c r="X11" s="29">
        <f t="shared" ref="X11" si="9">SUM(X12:X16)</f>
        <v>214.13533963886499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151.0908856405847</v>
      </c>
      <c r="D15" s="10">
        <f>TI_NRG_FC_IND_NE!D15+FC_TRA_NE!D15+FC_OTH_NE!D15</f>
        <v>165.48048151332759</v>
      </c>
      <c r="E15" s="10">
        <f>TI_NRG_FC_IND_NE!E15+FC_TRA_NE!E15+FC_OTH_NE!E15</f>
        <v>147.49346517626819</v>
      </c>
      <c r="F15" s="10">
        <f>TI_NRG_FC_IND_NE!F15+FC_TRA_NE!F15+FC_OTH_NE!F15</f>
        <v>140.29862424763539</v>
      </c>
      <c r="G15" s="10">
        <f>TI_NRG_FC_IND_NE!G15+FC_TRA_NE!G15+FC_OTH_NE!G15</f>
        <v>160.98374892519351</v>
      </c>
      <c r="H15" s="10">
        <f>TI_NRG_FC_IND_NE!H15+FC_TRA_NE!H15+FC_OTH_NE!H15</f>
        <v>163.6817712811694</v>
      </c>
      <c r="I15" s="10">
        <f>TI_NRG_FC_IND_NE!I15+FC_TRA_NE!I15+FC_OTH_NE!I15</f>
        <v>164.58108340498711</v>
      </c>
      <c r="J15" s="10">
        <f>TI_NRG_FC_IND_NE!J15+FC_TRA_NE!J15+FC_OTH_NE!J15</f>
        <v>161.88306104901119</v>
      </c>
      <c r="K15" s="10">
        <f>TI_NRG_FC_IND_NE!K15+FC_TRA_NE!K15+FC_OTH_NE!K15</f>
        <v>177.17205503009461</v>
      </c>
      <c r="L15" s="10">
        <f>TI_NRG_FC_IND_NE!L15+FC_TRA_NE!L15+FC_OTH_NE!L15</f>
        <v>157.386328460877</v>
      </c>
      <c r="M15" s="10">
        <f>TI_NRG_FC_IND_NE!M15+FC_TRA_NE!M15+FC_OTH_NE!M15</f>
        <v>170.87652622527941</v>
      </c>
      <c r="N15" s="10">
        <f>TI_NRG_FC_IND_NE!N15+FC_TRA_NE!N15+FC_OTH_NE!N15</f>
        <v>156.48693035253649</v>
      </c>
      <c r="O15" s="10">
        <f>TI_NRG_FC_IND_NE!O15+FC_TRA_NE!O15+FC_OTH_NE!O15</f>
        <v>165.48048151332759</v>
      </c>
      <c r="P15" s="10">
        <f>TI_NRG_FC_IND_NE!P15+FC_TRA_NE!P15+FC_OTH_NE!P15</f>
        <v>171.77592433361991</v>
      </c>
      <c r="Q15" s="10">
        <f>TI_NRG_FC_IND_NE!Q15+FC_TRA_NE!Q15+FC_OTH_NE!Q15</f>
        <v>214.0453998280309</v>
      </c>
      <c r="R15" s="10">
        <f>TI_NRG_FC_IND_NE!R15+FC_TRA_NE!R15+FC_OTH_NE!R15</f>
        <v>262.34049871023211</v>
      </c>
      <c r="S15" s="10">
        <f>TI_NRG_FC_IND_NE!S15+FC_TRA_NE!S15+FC_OTH_NE!S15</f>
        <v>254.0664660361135</v>
      </c>
      <c r="T15" s="10">
        <f>TI_NRG_FC_IND_NE!T15+FC_TRA_NE!T15+FC_OTH_NE!T15</f>
        <v>248.04084264832329</v>
      </c>
      <c r="U15" s="10">
        <f>TI_NRG_FC_IND_NE!U15+FC_TRA_NE!U15+FC_OTH_NE!U15</f>
        <v>262.70025795356838</v>
      </c>
      <c r="V15" s="10">
        <f>TI_NRG_FC_IND_NE!V15+FC_TRA_NE!V15+FC_OTH_NE!V15</f>
        <v>258.20352536543419</v>
      </c>
      <c r="W15" s="10">
        <f>TI_NRG_FC_IND_NE!W15+FC_TRA_NE!W15+FC_OTH_NE!W15</f>
        <v>243.54411006018921</v>
      </c>
      <c r="X15" s="10">
        <f>TI_NRG_FC_IND_NE!X15+FC_TRA_NE!X15+FC_OTH_NE!X15</f>
        <v>214.13533963886499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6034.8954428202915</v>
      </c>
      <c r="D26" s="37">
        <f t="shared" si="14"/>
        <v>5995.4761822871878</v>
      </c>
      <c r="E26" s="37">
        <f t="shared" si="14"/>
        <v>5886.0847807394657</v>
      </c>
      <c r="F26" s="37">
        <f t="shared" si="14"/>
        <v>5756.9409286328464</v>
      </c>
      <c r="G26" s="37">
        <f t="shared" si="14"/>
        <v>6114.6745485812553</v>
      </c>
      <c r="H26" s="37">
        <f t="shared" si="14"/>
        <v>6388.2202923473778</v>
      </c>
      <c r="I26" s="37">
        <f t="shared" si="14"/>
        <v>5929.6073086844362</v>
      </c>
      <c r="J26" s="37">
        <f t="shared" si="14"/>
        <v>5870.406964746343</v>
      </c>
      <c r="K26" s="37">
        <f t="shared" si="14"/>
        <v>6944.5877901977628</v>
      </c>
      <c r="L26" s="37">
        <f t="shared" si="14"/>
        <v>5459.6349957007733</v>
      </c>
      <c r="M26" s="37">
        <f t="shared" si="14"/>
        <v>5890.4128116938937</v>
      </c>
      <c r="N26" s="37">
        <f t="shared" si="14"/>
        <v>5765.400687876182</v>
      </c>
      <c r="O26" s="37">
        <f t="shared" si="14"/>
        <v>5928.01177987962</v>
      </c>
      <c r="P26" s="37">
        <f t="shared" si="14"/>
        <v>6398.5095442820266</v>
      </c>
      <c r="Q26" s="37">
        <f t="shared" si="14"/>
        <v>6956.7257093723119</v>
      </c>
      <c r="R26" s="37">
        <f t="shared" si="14"/>
        <v>6424.7492691315556</v>
      </c>
      <c r="S26" s="37">
        <f t="shared" si="14"/>
        <v>6411.5648323301803</v>
      </c>
      <c r="T26" s="37">
        <f t="shared" si="14"/>
        <v>6171.597334479794</v>
      </c>
      <c r="U26" s="37">
        <f t="shared" si="14"/>
        <v>6506.7008598452276</v>
      </c>
      <c r="V26" s="37">
        <f t="shared" si="14"/>
        <v>5977.3722269991404</v>
      </c>
      <c r="W26" s="37">
        <f t="shared" si="14"/>
        <v>5718.1291487532244</v>
      </c>
      <c r="X26" s="37">
        <f t="shared" ref="X26" si="15">SUM(X27,X33)</f>
        <v>6304.1306104901123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6034.8954428202915</v>
      </c>
      <c r="D33" s="29">
        <f t="shared" si="18"/>
        <v>5995.4761822871878</v>
      </c>
      <c r="E33" s="29">
        <f t="shared" si="18"/>
        <v>5886.0847807394657</v>
      </c>
      <c r="F33" s="29">
        <f t="shared" si="18"/>
        <v>5756.9409286328464</v>
      </c>
      <c r="G33" s="29">
        <f t="shared" si="18"/>
        <v>6114.6745485812553</v>
      </c>
      <c r="H33" s="29">
        <f t="shared" si="18"/>
        <v>6388.2202923473778</v>
      </c>
      <c r="I33" s="29">
        <f t="shared" si="18"/>
        <v>5929.6073086844362</v>
      </c>
      <c r="J33" s="29">
        <f t="shared" si="18"/>
        <v>5870.406964746343</v>
      </c>
      <c r="K33" s="29">
        <f t="shared" si="18"/>
        <v>6944.5877901977628</v>
      </c>
      <c r="L33" s="29">
        <f t="shared" si="18"/>
        <v>5459.6349957007733</v>
      </c>
      <c r="M33" s="29">
        <f t="shared" si="18"/>
        <v>5890.4128116938937</v>
      </c>
      <c r="N33" s="29">
        <f t="shared" si="18"/>
        <v>5765.400687876182</v>
      </c>
      <c r="O33" s="29">
        <f t="shared" si="18"/>
        <v>5928.01177987962</v>
      </c>
      <c r="P33" s="29">
        <f t="shared" si="18"/>
        <v>6398.5095442820266</v>
      </c>
      <c r="Q33" s="29">
        <f t="shared" si="18"/>
        <v>6956.7257093723119</v>
      </c>
      <c r="R33" s="29">
        <f t="shared" si="18"/>
        <v>6424.7492691315556</v>
      </c>
      <c r="S33" s="29">
        <f t="shared" si="18"/>
        <v>6411.5648323301803</v>
      </c>
      <c r="T33" s="29">
        <f t="shared" si="18"/>
        <v>6171.597334479794</v>
      </c>
      <c r="U33" s="29">
        <f t="shared" si="18"/>
        <v>6506.7008598452276</v>
      </c>
      <c r="V33" s="29">
        <f t="shared" si="18"/>
        <v>5977.3722269991404</v>
      </c>
      <c r="W33" s="29">
        <f t="shared" si="18"/>
        <v>5718.1291487532244</v>
      </c>
      <c r="X33" s="29">
        <f t="shared" ref="X33" si="19">SUM(X34:X50)</f>
        <v>6304.1306104901123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212.04737747205499</v>
      </c>
      <c r="D36" s="10">
        <f>TI_NRG_FC_IND_NE!D36+FC_TRA_NE!D36+FC_OTH_NE!D36</f>
        <v>314.22562338779022</v>
      </c>
      <c r="E36" s="10">
        <f>TI_NRG_FC_IND_NE!E36+FC_TRA_NE!E36+FC_OTH_NE!E36</f>
        <v>182.38271711092</v>
      </c>
      <c r="F36" s="10">
        <f>TI_NRG_FC_IND_NE!F36+FC_TRA_NE!F36+FC_OTH_NE!F36</f>
        <v>177.98796216681001</v>
      </c>
      <c r="G36" s="10">
        <f>TI_NRG_FC_IND_NE!G36+FC_TRA_NE!G36+FC_OTH_NE!G36</f>
        <v>113.16517626827169</v>
      </c>
      <c r="H36" s="10">
        <f>TI_NRG_FC_IND_NE!H36+FC_TRA_NE!H36+FC_OTH_NE!H36</f>
        <v>115.3625967325881</v>
      </c>
      <c r="I36" s="10">
        <f>TI_NRG_FC_IND_NE!I36+FC_TRA_NE!I36+FC_OTH_NE!I36</f>
        <v>172.49449699054171</v>
      </c>
      <c r="J36" s="10">
        <f>TI_NRG_FC_IND_NE!J36+FC_TRA_NE!J36+FC_OTH_NE!J36</f>
        <v>335.10077386070509</v>
      </c>
      <c r="K36" s="10">
        <f>TI_NRG_FC_IND_NE!K36+FC_TRA_NE!K36+FC_OTH_NE!K36</f>
        <v>437.27910576096298</v>
      </c>
      <c r="L36" s="10">
        <f>TI_NRG_FC_IND_NE!L36+FC_TRA_NE!L36+FC_OTH_NE!L36</f>
        <v>1077.8159931212381</v>
      </c>
      <c r="M36" s="10">
        <f>TI_NRG_FC_IND_NE!M36+FC_TRA_NE!M36+FC_OTH_NE!M36</f>
        <v>970.14428202923466</v>
      </c>
      <c r="N36" s="10">
        <f>TI_NRG_FC_IND_NE!N36+FC_TRA_NE!N36+FC_OTH_NE!N36</f>
        <v>1210.7576096302671</v>
      </c>
      <c r="O36" s="10">
        <f>TI_NRG_FC_IND_NE!O36+FC_TRA_NE!O36+FC_OTH_NE!O36</f>
        <v>1254.7052450558899</v>
      </c>
      <c r="P36" s="10">
        <f>TI_NRG_FC_IND_NE!P36+FC_TRA_NE!P36+FC_OTH_NE!P36</f>
        <v>1345.8966466036111</v>
      </c>
      <c r="Q36" s="10">
        <f>TI_NRG_FC_IND_NE!Q36+FC_TRA_NE!Q36+FC_OTH_NE!Q36</f>
        <v>1600.7929492691319</v>
      </c>
      <c r="R36" s="10">
        <f>TI_NRG_FC_IND_NE!R36+FC_TRA_NE!R36+FC_OTH_NE!R36</f>
        <v>1587.608684436801</v>
      </c>
      <c r="S36" s="10">
        <f>TI_NRG_FC_IND_NE!S36+FC_TRA_NE!S36+FC_OTH_NE!S36</f>
        <v>1322.8240756663799</v>
      </c>
      <c r="T36" s="10">
        <f>TI_NRG_FC_IND_NE!T36+FC_TRA_NE!T36+FC_OTH_NE!T36</f>
        <v>1363.475666380052</v>
      </c>
      <c r="U36" s="10">
        <f>TI_NRG_FC_IND_NE!U36+FC_TRA_NE!U36+FC_OTH_NE!U36</f>
        <v>2054.112897678418</v>
      </c>
      <c r="V36" s="10">
        <f>TI_NRG_FC_IND_NE!V36+FC_TRA_NE!V36+FC_OTH_NE!V36</f>
        <v>2161.455030094583</v>
      </c>
      <c r="W36" s="10">
        <f>TI_NRG_FC_IND_NE!W36+FC_TRA_NE!W36+FC_OTH_NE!W36</f>
        <v>2000.093637145314</v>
      </c>
      <c r="X36" s="10">
        <f>TI_NRG_FC_IND_NE!X36+FC_TRA_NE!X36+FC_OTH_NE!X36</f>
        <v>2086.2928632846092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4325.5947549441098</v>
      </c>
      <c r="D42" s="10">
        <f>TI_NRG_FC_IND_NE!D42+FC_TRA_NE!D42+FC_OTH_NE!D42</f>
        <v>4123.817712811694</v>
      </c>
      <c r="E42" s="10">
        <f>TI_NRG_FC_IND_NE!E42+FC_TRA_NE!E42+FC_OTH_NE!E42</f>
        <v>4236.2663800515902</v>
      </c>
      <c r="F42" s="10">
        <f>TI_NRG_FC_IND_NE!F42+FC_TRA_NE!F42+FC_OTH_NE!F42</f>
        <v>4038.6930352536542</v>
      </c>
      <c r="G42" s="10">
        <f>TI_NRG_FC_IND_NE!G42+FC_TRA_NE!G42+FC_OTH_NE!G42</f>
        <v>4429.6360275150473</v>
      </c>
      <c r="H42" s="10">
        <f>TI_NRG_FC_IND_NE!H42+FC_TRA_NE!H42+FC_OTH_NE!H42</f>
        <v>4694.4683576956149</v>
      </c>
      <c r="I42" s="10">
        <f>TI_NRG_FC_IND_NE!I42+FC_TRA_NE!I42+FC_OTH_NE!I42</f>
        <v>3948.313757523646</v>
      </c>
      <c r="J42" s="10">
        <f>TI_NRG_FC_IND_NE!J42+FC_TRA_NE!J42+FC_OTH_NE!J42</f>
        <v>3800.1337919174539</v>
      </c>
      <c r="K42" s="10">
        <f>TI_NRG_FC_IND_NE!K42+FC_TRA_NE!K42+FC_OTH_NE!K42</f>
        <v>4715.4867583834903</v>
      </c>
      <c r="L42" s="10">
        <f>TI_NRG_FC_IND_NE!L42+FC_TRA_NE!L42+FC_OTH_NE!L42</f>
        <v>2846.9475494410999</v>
      </c>
      <c r="M42" s="10">
        <f>TI_NRG_FC_IND_NE!M42+FC_TRA_NE!M42+FC_OTH_NE!M42</f>
        <v>3298.8440240756659</v>
      </c>
      <c r="N42" s="10">
        <f>TI_NRG_FC_IND_NE!N42+FC_TRA_NE!N42+FC_OTH_NE!N42</f>
        <v>2922.6139294926911</v>
      </c>
      <c r="O42" s="10">
        <f>TI_NRG_FC_IND_NE!O42+FC_TRA_NE!O42+FC_OTH_NE!O42</f>
        <v>3149.6130696474629</v>
      </c>
      <c r="P42" s="10">
        <f>TI_NRG_FC_IND_NE!P42+FC_TRA_NE!P42+FC_OTH_NE!P42</f>
        <v>3514.2829750644878</v>
      </c>
      <c r="Q42" s="10">
        <f>TI_NRG_FC_IND_NE!Q42+FC_TRA_NE!Q42+FC_OTH_NE!Q42</f>
        <v>3741.28211521926</v>
      </c>
      <c r="R42" s="10">
        <f>TI_NRG_FC_IND_NE!R42+FC_TRA_NE!R42+FC_OTH_NE!R42</f>
        <v>3268.3672398968179</v>
      </c>
      <c r="S42" s="10">
        <f>TI_NRG_FC_IND_NE!S42+FC_TRA_NE!S42+FC_OTH_NE!S42</f>
        <v>3369.2557179707651</v>
      </c>
      <c r="T42" s="10">
        <f>TI_NRG_FC_IND_NE!T42+FC_TRA_NE!T42+FC_OTH_NE!T42</f>
        <v>3095.80584694755</v>
      </c>
      <c r="U42" s="10">
        <f>TI_NRG_FC_IND_NE!U42+FC_TRA_NE!U42+FC_OTH_NE!U42</f>
        <v>3036.3236457437661</v>
      </c>
      <c r="V42" s="10">
        <f>TI_NRG_FC_IND_NE!V42+FC_TRA_NE!V42+FC_OTH_NE!V42</f>
        <v>2534.6135855545999</v>
      </c>
      <c r="W42" s="10">
        <f>TI_NRG_FC_IND_NE!W42+FC_TRA_NE!W42+FC_OTH_NE!W42</f>
        <v>2582.760103181427</v>
      </c>
      <c r="X42" s="10">
        <f>TI_NRG_FC_IND_NE!X42+FC_TRA_NE!X42+FC_OTH_NE!X42</f>
        <v>2929.1475494411002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21.97386070507309</v>
      </c>
      <c r="D44" s="10">
        <f>TI_NRG_FC_IND_NE!D44+FC_TRA_NE!D44+FC_OTH_NE!D44</f>
        <v>28.661478933791919</v>
      </c>
      <c r="E44" s="10">
        <f>TI_NRG_FC_IND_NE!E44+FC_TRA_NE!E44+FC_OTH_NE!E44</f>
        <v>19.10765262252794</v>
      </c>
      <c r="F44" s="10">
        <f>TI_NRG_FC_IND_NE!F44+FC_TRA_NE!F44+FC_OTH_NE!F44</f>
        <v>18.152278589853829</v>
      </c>
      <c r="G44" s="10">
        <f>TI_NRG_FC_IND_NE!G44+FC_TRA_NE!G44+FC_OTH_NE!G44</f>
        <v>18.152278589853829</v>
      </c>
      <c r="H44" s="10">
        <f>TI_NRG_FC_IND_NE!H44+FC_TRA_NE!H44+FC_OTH_NE!H44</f>
        <v>7.643078245915734</v>
      </c>
      <c r="I44" s="10">
        <f>TI_NRG_FC_IND_NE!I44+FC_TRA_NE!I44+FC_OTH_NE!I44</f>
        <v>8.5984522785898534</v>
      </c>
      <c r="J44" s="10">
        <f>TI_NRG_FC_IND_NE!J44+FC_TRA_NE!J44+FC_OTH_NE!J44</f>
        <v>7.643078245915734</v>
      </c>
      <c r="K44" s="10">
        <f>TI_NRG_FC_IND_NE!K44+FC_TRA_NE!K44+FC_OTH_NE!K44</f>
        <v>7.643078245915734</v>
      </c>
      <c r="L44" s="10">
        <f>TI_NRG_FC_IND_NE!L44+FC_TRA_NE!L44+FC_OTH_NE!L44</f>
        <v>10.50920034393809</v>
      </c>
      <c r="M44" s="10">
        <f>TI_NRG_FC_IND_NE!M44+FC_TRA_NE!M44+FC_OTH_NE!M44</f>
        <v>14.33078245915735</v>
      </c>
      <c r="N44" s="10">
        <f>TI_NRG_FC_IND_NE!N44+FC_TRA_NE!N44+FC_OTH_NE!N44</f>
        <v>8.5984522785898534</v>
      </c>
      <c r="O44" s="10">
        <f>TI_NRG_FC_IND_NE!O44+FC_TRA_NE!O44+FC_OTH_NE!O44</f>
        <v>8.5984522785898534</v>
      </c>
      <c r="P44" s="10">
        <f>TI_NRG_FC_IND_NE!P44+FC_TRA_NE!P44+FC_OTH_NE!P44</f>
        <v>8.5984522785898534</v>
      </c>
      <c r="Q44" s="10">
        <f>TI_NRG_FC_IND_NE!Q44+FC_TRA_NE!Q44+FC_OTH_NE!Q44</f>
        <v>12.419948409286331</v>
      </c>
      <c r="R44" s="10">
        <f>TI_NRG_FC_IND_NE!R44+FC_TRA_NE!R44+FC_OTH_NE!R44</f>
        <v>12.419948409286331</v>
      </c>
      <c r="S44" s="10">
        <f>TI_NRG_FC_IND_NE!S44+FC_TRA_NE!S44+FC_OTH_NE!S44</f>
        <v>14.33078245915735</v>
      </c>
      <c r="T44" s="10">
        <f>TI_NRG_FC_IND_NE!T44+FC_TRA_NE!T44+FC_OTH_NE!T44</f>
        <v>14.903955288048151</v>
      </c>
      <c r="U44" s="10">
        <f>TI_NRG_FC_IND_NE!U44+FC_TRA_NE!U44+FC_OTH_NE!U44</f>
        <v>17.38796216680997</v>
      </c>
      <c r="V44" s="10">
        <f>TI_NRG_FC_IND_NE!V44+FC_TRA_NE!V44+FC_OTH_NE!V44</f>
        <v>18.152278589853829</v>
      </c>
      <c r="W44" s="10">
        <f>TI_NRG_FC_IND_NE!W44+FC_TRA_NE!W44+FC_OTH_NE!W44</f>
        <v>18.04436801375752</v>
      </c>
      <c r="X44" s="10">
        <f>TI_NRG_FC_IND_NE!X44+FC_TRA_NE!X44+FC_OTH_NE!X44</f>
        <v>25.377815993121239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26.034221840068788</v>
      </c>
      <c r="D45" s="10">
        <f>TI_NRG_FC_IND_NE!D45+FC_TRA_NE!D45+FC_OTH_NE!D45</f>
        <v>32.282373172828883</v>
      </c>
      <c r="E45" s="10">
        <f>TI_NRG_FC_IND_NE!E45+FC_TRA_NE!E45+FC_OTH_NE!E45</f>
        <v>27.075580395528807</v>
      </c>
      <c r="F45" s="10">
        <f>TI_NRG_FC_IND_NE!F45+FC_TRA_NE!F45+FC_OTH_NE!F45</f>
        <v>27.075580395528807</v>
      </c>
      <c r="G45" s="10">
        <f>TI_NRG_FC_IND_NE!G45+FC_TRA_NE!G45+FC_OTH_NE!G45</f>
        <v>22.91006018916595</v>
      </c>
      <c r="H45" s="10">
        <f>TI_NRG_FC_IND_NE!H45+FC_TRA_NE!H45+FC_OTH_NE!H45</f>
        <v>26.034221840068788</v>
      </c>
      <c r="I45" s="10">
        <f>TI_NRG_FC_IND_NE!I45+FC_TRA_NE!I45+FC_OTH_NE!I45</f>
        <v>29.158297506448839</v>
      </c>
      <c r="J45" s="10">
        <f>TI_NRG_FC_IND_NE!J45+FC_TRA_NE!J45+FC_OTH_NE!J45</f>
        <v>22.91006018916595</v>
      </c>
      <c r="K45" s="10">
        <f>TI_NRG_FC_IND_NE!K45+FC_TRA_NE!K45+FC_OTH_NE!K45</f>
        <v>10.41367153912296</v>
      </c>
      <c r="L45" s="10">
        <f>TI_NRG_FC_IND_NE!L45+FC_TRA_NE!L45+FC_OTH_NE!L45</f>
        <v>10.41367153912296</v>
      </c>
      <c r="M45" s="10">
        <f>TI_NRG_FC_IND_NE!M45+FC_TRA_NE!M45+FC_OTH_NE!M45</f>
        <v>8.3309544282029222</v>
      </c>
      <c r="N45" s="10">
        <f>TI_NRG_FC_IND_NE!N45+FC_TRA_NE!N45+FC_OTH_NE!N45</f>
        <v>8.3309544282029222</v>
      </c>
      <c r="O45" s="10">
        <f>TI_NRG_FC_IND_NE!O45+FC_TRA_NE!O45+FC_OTH_NE!O45</f>
        <v>10.41367153912296</v>
      </c>
      <c r="P45" s="10">
        <f>TI_NRG_FC_IND_NE!P45+FC_TRA_NE!P45+FC_OTH_NE!P45</f>
        <v>8.3309544282029222</v>
      </c>
      <c r="Q45" s="10">
        <f>TI_NRG_FC_IND_NE!Q45+FC_TRA_NE!Q45+FC_OTH_NE!Q45</f>
        <v>12.49638865004299</v>
      </c>
      <c r="R45" s="10">
        <f>TI_NRG_FC_IND_NE!R45+FC_TRA_NE!R45+FC_OTH_NE!R45</f>
        <v>9.3723129836629404</v>
      </c>
      <c r="S45" s="10">
        <f>TI_NRG_FC_IND_NE!S45+FC_TRA_NE!S45+FC_OTH_NE!S45</f>
        <v>9.3723129836629404</v>
      </c>
      <c r="T45" s="10">
        <f>TI_NRG_FC_IND_NE!T45+FC_TRA_NE!T45+FC_OTH_NE!T45</f>
        <v>11.87162510748065</v>
      </c>
      <c r="U45" s="10">
        <f>TI_NRG_FC_IND_NE!U45+FC_TRA_NE!U45+FC_OTH_NE!U45</f>
        <v>7.9143594153052446</v>
      </c>
      <c r="V45" s="10">
        <f>TI_NRG_FC_IND_NE!V45+FC_TRA_NE!V45+FC_OTH_NE!V45</f>
        <v>4.3737747205503004</v>
      </c>
      <c r="W45" s="10">
        <f>TI_NRG_FC_IND_NE!W45+FC_TRA_NE!W45+FC_OTH_NE!W45</f>
        <v>6.5290627687016336</v>
      </c>
      <c r="X45" s="10">
        <f>TI_NRG_FC_IND_NE!X45+FC_TRA_NE!X45+FC_OTH_NE!X45</f>
        <v>4.1287188306104898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180.56749785038687</v>
      </c>
      <c r="D46" s="10">
        <f>TI_NRG_FC_IND_NE!D46+FC_TRA_NE!D46+FC_OTH_NE!D46</f>
        <v>119.37515047291487</v>
      </c>
      <c r="E46" s="10">
        <f>TI_NRG_FC_IND_NE!E46+FC_TRA_NE!E46+FC_OTH_NE!E46</f>
        <v>88.277386070507305</v>
      </c>
      <c r="F46" s="10">
        <f>TI_NRG_FC_IND_NE!F46+FC_TRA_NE!F46+FC_OTH_NE!F46</f>
        <v>82.258469475494422</v>
      </c>
      <c r="G46" s="10">
        <f>TI_NRG_FC_IND_NE!G46+FC_TRA_NE!G46+FC_OTH_NE!G46</f>
        <v>68.214359415305239</v>
      </c>
      <c r="H46" s="10">
        <f>TI_NRG_FC_IND_NE!H46+FC_TRA_NE!H46+FC_OTH_NE!H46</f>
        <v>83.261736887360271</v>
      </c>
      <c r="I46" s="10">
        <f>TI_NRG_FC_IND_NE!I46+FC_TRA_NE!I46+FC_OTH_NE!I46</f>
        <v>105.33104041272571</v>
      </c>
      <c r="J46" s="10">
        <f>TI_NRG_FC_IND_NE!J46+FC_TRA_NE!J46+FC_OTH_NE!J46</f>
        <v>93.293207222699905</v>
      </c>
      <c r="K46" s="10">
        <f>TI_NRG_FC_IND_NE!K46+FC_TRA_NE!K46+FC_OTH_NE!K46</f>
        <v>92.290111779879624</v>
      </c>
      <c r="L46" s="10">
        <f>TI_NRG_FC_IND_NE!L46+FC_TRA_NE!L46+FC_OTH_NE!L46</f>
        <v>86.271109200343943</v>
      </c>
      <c r="M46" s="10">
        <f>TI_NRG_FC_IND_NE!M46+FC_TRA_NE!M46+FC_OTH_NE!M46</f>
        <v>85.268013757523633</v>
      </c>
      <c r="N46" s="10">
        <f>TI_NRG_FC_IND_NE!N46+FC_TRA_NE!N46+FC_OTH_NE!N46</f>
        <v>85.268013757523633</v>
      </c>
      <c r="O46" s="10">
        <f>TI_NRG_FC_IND_NE!O46+FC_TRA_NE!O46+FC_OTH_NE!O46</f>
        <v>81.255374032674112</v>
      </c>
      <c r="P46" s="10">
        <f>TI_NRG_FC_IND_NE!P46+FC_TRA_NE!P46+FC_OTH_NE!P46</f>
        <v>68.214359415305239</v>
      </c>
      <c r="Q46" s="10">
        <f>TI_NRG_FC_IND_NE!Q46+FC_TRA_NE!Q46+FC_OTH_NE!Q46</f>
        <v>68.214359415305239</v>
      </c>
      <c r="R46" s="10">
        <f>TI_NRG_FC_IND_NE!R46+FC_TRA_NE!R46+FC_OTH_NE!R46</f>
        <v>70.220722269991398</v>
      </c>
      <c r="S46" s="10">
        <f>TI_NRG_FC_IND_NE!S46+FC_TRA_NE!S46+FC_OTH_NE!S46</f>
        <v>81.255374032674112</v>
      </c>
      <c r="T46" s="10">
        <f>TI_NRG_FC_IND_NE!T46+FC_TRA_NE!T46+FC_OTH_NE!T46</f>
        <v>85.468615649183164</v>
      </c>
      <c r="U46" s="10">
        <f>TI_NRG_FC_IND_NE!U46+FC_TRA_NE!U46+FC_OTH_NE!U46</f>
        <v>80.653482373172807</v>
      </c>
      <c r="V46" s="10">
        <f>TI_NRG_FC_IND_NE!V46+FC_TRA_NE!V46+FC_OTH_NE!V46</f>
        <v>77.142390369733448</v>
      </c>
      <c r="W46" s="10">
        <f>TI_NRG_FC_IND_NE!W46+FC_TRA_NE!W46+FC_OTH_NE!W46</f>
        <v>53.865004299226136</v>
      </c>
      <c r="X46" s="10">
        <f>TI_NRG_FC_IND_NE!X46+FC_TRA_NE!X46+FC_OTH_NE!X46</f>
        <v>58.857867583834903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367.94213241616512</v>
      </c>
      <c r="D47" s="10">
        <f>TI_NRG_FC_IND_NE!D47+FC_TRA_NE!D47+FC_OTH_NE!D47</f>
        <v>312.05219260533102</v>
      </c>
      <c r="E47" s="10">
        <f>TI_NRG_FC_IND_NE!E47+FC_TRA_NE!E47+FC_OTH_NE!E47</f>
        <v>274.79217540842649</v>
      </c>
      <c r="F47" s="10">
        <f>TI_NRG_FC_IND_NE!F47+FC_TRA_NE!F47+FC_OTH_NE!F47</f>
        <v>292.49071367153908</v>
      </c>
      <c r="G47" s="10">
        <f>TI_NRG_FC_IND_NE!G47+FC_TRA_NE!G47+FC_OTH_NE!G47</f>
        <v>391.22957867583835</v>
      </c>
      <c r="H47" s="10">
        <f>TI_NRG_FC_IND_NE!H47+FC_TRA_NE!H47+FC_OTH_NE!H47</f>
        <v>398.68159931212381</v>
      </c>
      <c r="I47" s="10">
        <f>TI_NRG_FC_IND_NE!I47+FC_TRA_NE!I47+FC_OTH_NE!I47</f>
        <v>406.13361994840938</v>
      </c>
      <c r="J47" s="10">
        <f>TI_NRG_FC_IND_NE!J47+FC_TRA_NE!J47+FC_OTH_NE!J47</f>
        <v>403.33912295786757</v>
      </c>
      <c r="K47" s="10">
        <f>TI_NRG_FC_IND_NE!K47+FC_TRA_NE!K47+FC_OTH_NE!K47</f>
        <v>387.50361134995694</v>
      </c>
      <c r="L47" s="10">
        <f>TI_NRG_FC_IND_NE!L47+FC_TRA_NE!L47+FC_OTH_NE!L47</f>
        <v>381.91461736887362</v>
      </c>
      <c r="M47" s="10">
        <f>TI_NRG_FC_IND_NE!M47+FC_TRA_NE!M47+FC_OTH_NE!M47</f>
        <v>354.90111779879624</v>
      </c>
      <c r="N47" s="10">
        <f>TI_NRG_FC_IND_NE!N47+FC_TRA_NE!N47+FC_OTH_NE!N47</f>
        <v>369.80507308684429</v>
      </c>
      <c r="O47" s="10">
        <f>TI_NRG_FC_IND_NE!O47+FC_TRA_NE!O47+FC_OTH_NE!O47</f>
        <v>316.70971625107478</v>
      </c>
      <c r="P47" s="10">
        <f>TI_NRG_FC_IND_NE!P47+FC_TRA_NE!P47+FC_OTH_NE!P47</f>
        <v>307.39466895958719</v>
      </c>
      <c r="Q47" s="10">
        <f>TI_NRG_FC_IND_NE!Q47+FC_TRA_NE!Q47+FC_OTH_NE!Q47</f>
        <v>291.55915735167667</v>
      </c>
      <c r="R47" s="10">
        <f>TI_NRG_FC_IND_NE!R47+FC_TRA_NE!R47+FC_OTH_NE!R47</f>
        <v>285.9701633705933</v>
      </c>
      <c r="S47" s="10">
        <f>TI_NRG_FC_IND_NE!S47+FC_TRA_NE!S47+FC_OTH_NE!S47</f>
        <v>297.14815133276011</v>
      </c>
      <c r="T47" s="10">
        <f>TI_NRG_FC_IND_NE!T47+FC_TRA_NE!T47+FC_OTH_NE!T47</f>
        <v>292.30438521066208</v>
      </c>
      <c r="U47" s="10">
        <f>TI_NRG_FC_IND_NE!U47+FC_TRA_NE!U47+FC_OTH_NE!U47</f>
        <v>298.82484952708512</v>
      </c>
      <c r="V47" s="10">
        <f>TI_NRG_FC_IND_NE!V47+FC_TRA_NE!V47+FC_OTH_NE!V47</f>
        <v>278.05245055889941</v>
      </c>
      <c r="W47" s="10">
        <f>TI_NRG_FC_IND_NE!W47+FC_TRA_NE!W47+FC_OTH_NE!W47</f>
        <v>247.04926913155629</v>
      </c>
      <c r="X47" s="10">
        <f>TI_NRG_FC_IND_NE!X47+FC_TRA_NE!X47+FC_OTH_NE!X47</f>
        <v>288.24015477214101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16.050472914875321</v>
      </c>
      <c r="D48" s="10">
        <f>TI_NRG_FC_IND_NE!D48+FC_TRA_NE!D48+FC_OTH_NE!D48</f>
        <v>16.050472914875321</v>
      </c>
      <c r="E48" s="10">
        <f>TI_NRG_FC_IND_NE!E48+FC_TRA_NE!E48+FC_OTH_NE!E48</f>
        <v>16.814789337919169</v>
      </c>
      <c r="F48" s="10">
        <f>TI_NRG_FC_IND_NE!F48+FC_TRA_NE!F48+FC_OTH_NE!F48</f>
        <v>16.814789337919169</v>
      </c>
      <c r="G48" s="10">
        <f>TI_NRG_FC_IND_NE!G48+FC_TRA_NE!G48+FC_OTH_NE!G48</f>
        <v>17.579019776440241</v>
      </c>
      <c r="H48" s="10">
        <f>TI_NRG_FC_IND_NE!H48+FC_TRA_NE!H48+FC_OTH_NE!H48</f>
        <v>17.579019776440241</v>
      </c>
      <c r="I48" s="10">
        <f>TI_NRG_FC_IND_NE!I48+FC_TRA_NE!I48+FC_OTH_NE!I48</f>
        <v>17.579019776440241</v>
      </c>
      <c r="J48" s="10">
        <f>TI_NRG_FC_IND_NE!J48+FC_TRA_NE!J48+FC_OTH_NE!J48</f>
        <v>17.579019776440241</v>
      </c>
      <c r="K48" s="10">
        <f>TI_NRG_FC_IND_NE!K48+FC_TRA_NE!K48+FC_OTH_NE!K48</f>
        <v>17.579019776440241</v>
      </c>
      <c r="L48" s="10">
        <f>TI_NRG_FC_IND_NE!L48+FC_TRA_NE!L48+FC_OTH_NE!L48</f>
        <v>17.579019776440241</v>
      </c>
      <c r="M48" s="10">
        <f>TI_NRG_FC_IND_NE!M48+FC_TRA_NE!M48+FC_OTH_NE!M48</f>
        <v>17.579019776440241</v>
      </c>
      <c r="N48" s="10">
        <f>TI_NRG_FC_IND_NE!N48+FC_TRA_NE!N48+FC_OTH_NE!N48</f>
        <v>17.579019776440241</v>
      </c>
      <c r="O48" s="10">
        <f>TI_NRG_FC_IND_NE!O48+FC_TRA_NE!O48+FC_OTH_NE!O48</f>
        <v>17.579019776440241</v>
      </c>
      <c r="P48" s="10">
        <f>TI_NRG_FC_IND_NE!P48+FC_TRA_NE!P48+FC_OTH_NE!P48</f>
        <v>17.579019776440241</v>
      </c>
      <c r="Q48" s="10">
        <f>TI_NRG_FC_IND_NE!Q48+FC_TRA_NE!Q48+FC_OTH_NE!Q48</f>
        <v>16.814789337919169</v>
      </c>
      <c r="R48" s="10">
        <f>TI_NRG_FC_IND_NE!R48+FC_TRA_NE!R48+FC_OTH_NE!R48</f>
        <v>16.814789337919169</v>
      </c>
      <c r="S48" s="10">
        <f>TI_NRG_FC_IND_NE!S48+FC_TRA_NE!S48+FC_OTH_NE!S48</f>
        <v>16.814789337919169</v>
      </c>
      <c r="T48" s="10">
        <f>TI_NRG_FC_IND_NE!T48+FC_TRA_NE!T48+FC_OTH_NE!T48</f>
        <v>17.044024075666378</v>
      </c>
      <c r="U48" s="10">
        <f>TI_NRG_FC_IND_NE!U48+FC_TRA_NE!U48+FC_OTH_NE!U48</f>
        <v>18.266895958727432</v>
      </c>
      <c r="V48" s="10">
        <f>TI_NRG_FC_IND_NE!V48+FC_TRA_NE!V48+FC_OTH_NE!V48</f>
        <v>18.80197764402407</v>
      </c>
      <c r="W48" s="10">
        <f>TI_NRG_FC_IND_NE!W48+FC_TRA_NE!W48+FC_OTH_NE!W48</f>
        <v>22.744110060189161</v>
      </c>
      <c r="X48" s="10">
        <f>TI_NRG_FC_IND_NE!X48+FC_TRA_NE!X48+FC_OTH_NE!X48</f>
        <v>22.976956147893379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11.464574376612211</v>
      </c>
      <c r="D49" s="10">
        <f>TI_NRG_FC_IND_NE!D49+FC_TRA_NE!D49+FC_OTH_NE!D49</f>
        <v>17.19690455717971</v>
      </c>
      <c r="E49" s="10">
        <f>TI_NRG_FC_IND_NE!E49+FC_TRA_NE!E49+FC_OTH_NE!E49</f>
        <v>21.018400687876181</v>
      </c>
      <c r="F49" s="10">
        <f>TI_NRG_FC_IND_NE!F49+FC_TRA_NE!F49+FC_OTH_NE!F49</f>
        <v>15.28615649183147</v>
      </c>
      <c r="G49" s="10">
        <f>TI_NRG_FC_IND_NE!G49+FC_TRA_NE!G49+FC_OTH_NE!G49</f>
        <v>12.419948409286331</v>
      </c>
      <c r="H49" s="10">
        <f>TI_NRG_FC_IND_NE!H49+FC_TRA_NE!H49+FC_OTH_NE!H49</f>
        <v>7.643078245915734</v>
      </c>
      <c r="I49" s="10">
        <f>TI_NRG_FC_IND_NE!I49+FC_TRA_NE!I49+FC_OTH_NE!I49</f>
        <v>10.50920034393809</v>
      </c>
      <c r="J49" s="10">
        <f>TI_NRG_FC_IND_NE!J49+FC_TRA_NE!J49+FC_OTH_NE!J49</f>
        <v>10.50920034393809</v>
      </c>
      <c r="K49" s="10">
        <f>TI_NRG_FC_IND_NE!K49+FC_TRA_NE!K49+FC_OTH_NE!K49</f>
        <v>10.50920034393809</v>
      </c>
      <c r="L49" s="10">
        <f>TI_NRG_FC_IND_NE!L49+FC_TRA_NE!L49+FC_OTH_NE!L49</f>
        <v>13.5664660361135</v>
      </c>
      <c r="M49" s="10">
        <f>TI_NRG_FC_IND_NE!M49+FC_TRA_NE!M49+FC_OTH_NE!M49</f>
        <v>13.66199484092863</v>
      </c>
      <c r="N49" s="10">
        <f>TI_NRG_FC_IND_NE!N49+FC_TRA_NE!N49+FC_OTH_NE!N49</f>
        <v>12.22889079965606</v>
      </c>
      <c r="O49" s="10">
        <f>TI_NRG_FC_IND_NE!O49+FC_TRA_NE!O49+FC_OTH_NE!O49</f>
        <v>12.419948409286331</v>
      </c>
      <c r="P49" s="10">
        <f>TI_NRG_FC_IND_NE!P49+FC_TRA_NE!P49+FC_OTH_NE!P49</f>
        <v>13.27979363714531</v>
      </c>
      <c r="Q49" s="10">
        <f>TI_NRG_FC_IND_NE!Q49+FC_TRA_NE!Q49+FC_OTH_NE!Q49</f>
        <v>14.139638865004301</v>
      </c>
      <c r="R49" s="10">
        <f>TI_NRG_FC_IND_NE!R49+FC_TRA_NE!R49+FC_OTH_NE!R49</f>
        <v>15.095098882201199</v>
      </c>
      <c r="S49" s="10">
        <f>TI_NRG_FC_IND_NE!S49+FC_TRA_NE!S49+FC_OTH_NE!S49</f>
        <v>17.483490971625109</v>
      </c>
      <c r="T49" s="10">
        <f>TI_NRG_FC_IND_NE!T49+FC_TRA_NE!T49+FC_OTH_NE!T49</f>
        <v>17.292433361994838</v>
      </c>
      <c r="U49" s="10">
        <f>TI_NRG_FC_IND_NE!U49+FC_TRA_NE!U49+FC_OTH_NE!U49</f>
        <v>16.528116938950991</v>
      </c>
      <c r="V49" s="10">
        <f>TI_NRG_FC_IND_NE!V49+FC_TRA_NE!V49+FC_OTH_NE!V49</f>
        <v>16.050472914875321</v>
      </c>
      <c r="W49" s="10">
        <f>TI_NRG_FC_IND_NE!W49+FC_TRA_NE!W49+FC_OTH_NE!W49</f>
        <v>17.66698194325021</v>
      </c>
      <c r="X49" s="10">
        <f>TI_NRG_FC_IND_NE!X49+FC_TRA_NE!X49+FC_OTH_NE!X49</f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873.22055030094577</v>
      </c>
      <c r="D50" s="10">
        <f>TI_NRG_FC_IND_NE!D50+FC_TRA_NE!D50+FC_OTH_NE!D50</f>
        <v>1031.8142734307819</v>
      </c>
      <c r="E50" s="10">
        <f>TI_NRG_FC_IND_NE!E50+FC_TRA_NE!E50+FC_OTH_NE!E50</f>
        <v>1020.3496990541699</v>
      </c>
      <c r="F50" s="10">
        <f>TI_NRG_FC_IND_NE!F50+FC_TRA_NE!F50+FC_OTH_NE!F50</f>
        <v>1088.181943250215</v>
      </c>
      <c r="G50" s="10">
        <f>TI_NRG_FC_IND_NE!G50+FC_TRA_NE!G50+FC_OTH_NE!G50</f>
        <v>1041.368099742047</v>
      </c>
      <c r="H50" s="10">
        <f>TI_NRG_FC_IND_NE!H50+FC_TRA_NE!H50+FC_OTH_NE!H50</f>
        <v>1037.5466036113501</v>
      </c>
      <c r="I50" s="10">
        <f>TI_NRG_FC_IND_NE!I50+FC_TRA_NE!I50+FC_OTH_NE!I50</f>
        <v>1231.4894239036969</v>
      </c>
      <c r="J50" s="10">
        <f>TI_NRG_FC_IND_NE!J50+FC_TRA_NE!J50+FC_OTH_NE!J50</f>
        <v>1179.898710232158</v>
      </c>
      <c r="K50" s="10">
        <f>TI_NRG_FC_IND_NE!K50+FC_TRA_NE!K50+FC_OTH_NE!K50</f>
        <v>1265.8832330180569</v>
      </c>
      <c r="L50" s="10">
        <f>TI_NRG_FC_IND_NE!L50+FC_TRA_NE!L50+FC_OTH_NE!L50</f>
        <v>1014.617368873603</v>
      </c>
      <c r="M50" s="10">
        <f>TI_NRG_FC_IND_NE!M50+FC_TRA_NE!M50+FC_OTH_NE!M50</f>
        <v>1127.352622527945</v>
      </c>
      <c r="N50" s="10">
        <f>TI_NRG_FC_IND_NE!N50+FC_TRA_NE!N50+FC_OTH_NE!N50</f>
        <v>1130.218744625967</v>
      </c>
      <c r="O50" s="10">
        <f>TI_NRG_FC_IND_NE!O50+FC_TRA_NE!O50+FC_OTH_NE!O50</f>
        <v>1076.71728288908</v>
      </c>
      <c r="P50" s="10">
        <f>TI_NRG_FC_IND_NE!P50+FC_TRA_NE!P50+FC_OTH_NE!P50</f>
        <v>1114.932674118658</v>
      </c>
      <c r="Q50" s="10">
        <f>TI_NRG_FC_IND_NE!Q50+FC_TRA_NE!Q50+FC_OTH_NE!Q50</f>
        <v>1199.0063628546859</v>
      </c>
      <c r="R50" s="10">
        <f>TI_NRG_FC_IND_NE!R50+FC_TRA_NE!R50+FC_OTH_NE!R50</f>
        <v>1158.880309544282</v>
      </c>
      <c r="S50" s="10">
        <f>TI_NRG_FC_IND_NE!S50+FC_TRA_NE!S50+FC_OTH_NE!S50</f>
        <v>1283.080137575236</v>
      </c>
      <c r="T50" s="10">
        <f>TI_NRG_FC_IND_NE!T50+FC_TRA_NE!T50+FC_OTH_NE!T50</f>
        <v>1273.4307824591569</v>
      </c>
      <c r="U50" s="10">
        <f>TI_NRG_FC_IND_NE!U50+FC_TRA_NE!U50+FC_OTH_NE!U50</f>
        <v>976.68865004299209</v>
      </c>
      <c r="V50" s="10">
        <f>TI_NRG_FC_IND_NE!V50+FC_TRA_NE!V50+FC_OTH_NE!V50</f>
        <v>868.73026655202068</v>
      </c>
      <c r="W50" s="10">
        <f>TI_NRG_FC_IND_NE!W50+FC_TRA_NE!W50+FC_OTH_NE!W50</f>
        <v>769.37661220980226</v>
      </c>
      <c r="X50" s="10">
        <f>TI_NRG_FC_IND_NE!X50+FC_TRA_NE!X50+FC_OTH_NE!X50</f>
        <v>869.13731728288894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816.24634565778149</v>
      </c>
      <c r="D51" s="37">
        <f>TI_NRG_FC_IND_NE!D51+FC_TRA_NE!D51+FC_OTH_NE!D51</f>
        <v>622.1981943250214</v>
      </c>
      <c r="E51" s="37">
        <f>TI_NRG_FC_IND_NE!E51+FC_TRA_NE!E51+FC_OTH_NE!E51</f>
        <v>667.1695614789337</v>
      </c>
      <c r="F51" s="37">
        <f>TI_NRG_FC_IND_NE!F51+FC_TRA_NE!F51+FC_OTH_NE!F51</f>
        <v>816.42545141874461</v>
      </c>
      <c r="G51" s="37">
        <f>TI_NRG_FC_IND_NE!G51+FC_TRA_NE!G51+FC_OTH_NE!G51</f>
        <v>873.38581255374038</v>
      </c>
      <c r="H51" s="37">
        <f>TI_NRG_FC_IND_NE!H51+FC_TRA_NE!H51+FC_OTH_NE!H51</f>
        <v>932.04849527085116</v>
      </c>
      <c r="I51" s="37">
        <f>TI_NRG_FC_IND_NE!I51+FC_TRA_NE!I51+FC_OTH_NE!I51</f>
        <v>888.45571797076514</v>
      </c>
      <c r="J51" s="37">
        <f>TI_NRG_FC_IND_NE!J51+FC_TRA_NE!J51+FC_OTH_NE!J51</f>
        <v>1005.364316423044</v>
      </c>
      <c r="K51" s="37">
        <f>TI_NRG_FC_IND_NE!K51+FC_TRA_NE!K51+FC_OTH_NE!K51</f>
        <v>944.87403267411867</v>
      </c>
      <c r="L51" s="37">
        <f>TI_NRG_FC_IND_NE!L51+FC_TRA_NE!L51+FC_OTH_NE!L51</f>
        <v>802.92373172828889</v>
      </c>
      <c r="M51" s="37">
        <f>TI_NRG_FC_IND_NE!M51+FC_TRA_NE!M51+FC_OTH_NE!M51</f>
        <v>983.77429062768692</v>
      </c>
      <c r="N51" s="37">
        <f>TI_NRG_FC_IND_NE!N51+FC_TRA_NE!N51+FC_OTH_NE!N51</f>
        <v>989.48650042992244</v>
      </c>
      <c r="O51" s="37">
        <f>TI_NRG_FC_IND_NE!O51+FC_TRA_NE!O51+FC_OTH_NE!O51</f>
        <v>897.05038693035249</v>
      </c>
      <c r="P51" s="37">
        <f>TI_NRG_FC_IND_NE!P51+FC_TRA_NE!P51+FC_OTH_NE!P51</f>
        <v>941.28426483233011</v>
      </c>
      <c r="Q51" s="37">
        <f>TI_NRG_FC_IND_NE!Q51+FC_TRA_NE!Q51+FC_OTH_NE!Q51</f>
        <v>864.34617368873592</v>
      </c>
      <c r="R51" s="37">
        <f>TI_NRG_FC_IND_NE!R51+FC_TRA_NE!R51+FC_OTH_NE!R51</f>
        <v>990.78744625967317</v>
      </c>
      <c r="S51" s="37">
        <f>TI_NRG_FC_IND_NE!S51+FC_TRA_NE!S51+FC_OTH_NE!S51</f>
        <v>939.31057609630261</v>
      </c>
      <c r="T51" s="37">
        <f>TI_NRG_FC_IND_NE!T51+FC_TRA_NE!T51+FC_OTH_NE!T51</f>
        <v>1085.129578675838</v>
      </c>
      <c r="U51" s="37">
        <f>TI_NRG_FC_IND_NE!U51+FC_TRA_NE!U51+FC_OTH_NE!U51</f>
        <v>1049.583147033534</v>
      </c>
      <c r="V51" s="37">
        <f>TI_NRG_FC_IND_NE!V51+FC_TRA_NE!V51+FC_OTH_NE!V51</f>
        <v>1018.660705073087</v>
      </c>
      <c r="W51" s="37">
        <f>TI_NRG_FC_IND_NE!W51+FC_TRA_NE!W51+FC_OTH_NE!W51</f>
        <v>1143.8583834909721</v>
      </c>
      <c r="X51" s="37">
        <f>TI_NRG_FC_IND_NE!X51+FC_TRA_NE!X51+FC_OTH_NE!X51</f>
        <v>1023.888220120378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6949.2184866723983</v>
      </c>
      <c r="D2" s="31">
        <f t="shared" si="0"/>
        <v>6704.8707652622516</v>
      </c>
      <c r="E2" s="31">
        <f t="shared" si="0"/>
        <v>6671.2322441960423</v>
      </c>
      <c r="F2" s="31">
        <f t="shared" si="0"/>
        <v>6657.4503009458313</v>
      </c>
      <c r="G2" s="31">
        <f t="shared" si="0"/>
        <v>7041.5897678417878</v>
      </c>
      <c r="H2" s="31">
        <f t="shared" si="0"/>
        <v>7430.2365434221838</v>
      </c>
      <c r="I2" s="31">
        <f t="shared" si="0"/>
        <v>6920.8049871023213</v>
      </c>
      <c r="J2" s="31">
        <f t="shared" si="0"/>
        <v>7005.4985382631103</v>
      </c>
      <c r="K2" s="31">
        <f t="shared" si="0"/>
        <v>8023.2416165090272</v>
      </c>
      <c r="L2" s="31">
        <f t="shared" si="0"/>
        <v>6370.3832330180558</v>
      </c>
      <c r="M2" s="31">
        <f t="shared" si="0"/>
        <v>7015.0406706792764</v>
      </c>
      <c r="N2" s="31">
        <f t="shared" si="0"/>
        <v>6881.3511607910568</v>
      </c>
      <c r="O2" s="31">
        <f t="shared" si="0"/>
        <v>6962.5976784178838</v>
      </c>
      <c r="P2" s="31">
        <f t="shared" si="0"/>
        <v>7489.5720550300921</v>
      </c>
      <c r="Q2" s="31">
        <f t="shared" si="0"/>
        <v>8014.0510748065335</v>
      </c>
      <c r="R2" s="31">
        <f t="shared" si="0"/>
        <v>7656.8110060189156</v>
      </c>
      <c r="S2" s="31">
        <f t="shared" si="0"/>
        <v>7578.8599312123815</v>
      </c>
      <c r="T2" s="31">
        <f t="shared" si="0"/>
        <v>7477.3816852966465</v>
      </c>
      <c r="U2" s="31">
        <f t="shared" si="0"/>
        <v>7793.2032674118664</v>
      </c>
      <c r="V2" s="31">
        <f t="shared" si="0"/>
        <v>7229.6592433362002</v>
      </c>
      <c r="W2" s="31">
        <f t="shared" si="0"/>
        <v>7090.9372312983678</v>
      </c>
      <c r="X2" s="31">
        <f t="shared" ref="X2" si="1">SUM(X3,X17,X22,X25,X26,X51,X52,X71,X74,X75,X76)</f>
        <v>7526.7915735167662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151.0908856405847</v>
      </c>
      <c r="D3" s="34">
        <f t="shared" si="2"/>
        <v>165.48048151332759</v>
      </c>
      <c r="E3" s="34">
        <f t="shared" si="2"/>
        <v>148.11066208082536</v>
      </c>
      <c r="F3" s="34">
        <f t="shared" si="2"/>
        <v>140.29862424763539</v>
      </c>
      <c r="G3" s="34">
        <f t="shared" si="2"/>
        <v>164.59277730008603</v>
      </c>
      <c r="H3" s="34">
        <f t="shared" si="2"/>
        <v>167.29079965606192</v>
      </c>
      <c r="I3" s="34">
        <f t="shared" si="2"/>
        <v>167.58865004299227</v>
      </c>
      <c r="J3" s="34">
        <f t="shared" si="2"/>
        <v>180.52983662940673</v>
      </c>
      <c r="K3" s="34">
        <f t="shared" si="2"/>
        <v>197.6233877901978</v>
      </c>
      <c r="L3" s="34">
        <f t="shared" si="2"/>
        <v>167.01049011177983</v>
      </c>
      <c r="M3" s="34">
        <f t="shared" si="2"/>
        <v>170.87652622527941</v>
      </c>
      <c r="N3" s="34">
        <f t="shared" si="2"/>
        <v>156.48693035253649</v>
      </c>
      <c r="O3" s="34">
        <f t="shared" si="2"/>
        <v>165.48048151332759</v>
      </c>
      <c r="P3" s="34">
        <f t="shared" si="2"/>
        <v>171.77592433361991</v>
      </c>
      <c r="Q3" s="34">
        <f t="shared" si="2"/>
        <v>214.0453998280309</v>
      </c>
      <c r="R3" s="34">
        <f t="shared" si="2"/>
        <v>262.34049871023211</v>
      </c>
      <c r="S3" s="34">
        <f t="shared" si="2"/>
        <v>254.0664660361135</v>
      </c>
      <c r="T3" s="34">
        <f t="shared" si="2"/>
        <v>248.04084264832329</v>
      </c>
      <c r="U3" s="34">
        <f t="shared" si="2"/>
        <v>262.70025795356838</v>
      </c>
      <c r="V3" s="34">
        <f t="shared" si="2"/>
        <v>258.20352536543419</v>
      </c>
      <c r="W3" s="34">
        <f t="shared" si="2"/>
        <v>243.54411006018921</v>
      </c>
      <c r="X3" s="34">
        <f t="shared" ref="X3" si="3">SUM(X4,X8,X11)</f>
        <v>214.13533963886499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0.61719690455717968</v>
      </c>
      <c r="F4" s="29">
        <f t="shared" si="4"/>
        <v>0</v>
      </c>
      <c r="G4" s="29">
        <f t="shared" si="4"/>
        <v>3.6090283748925192</v>
      </c>
      <c r="H4" s="29">
        <f t="shared" si="4"/>
        <v>3.6090283748925192</v>
      </c>
      <c r="I4" s="29">
        <f t="shared" si="4"/>
        <v>3.0075666380051591</v>
      </c>
      <c r="J4" s="29">
        <f t="shared" si="4"/>
        <v>18.646775580395531</v>
      </c>
      <c r="K4" s="29">
        <f t="shared" si="4"/>
        <v>20.451332760103181</v>
      </c>
      <c r="L4" s="29">
        <f t="shared" si="4"/>
        <v>9.6241616509028365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0.61719690455717968</v>
      </c>
      <c r="F5" s="10">
        <v>0</v>
      </c>
      <c r="G5" s="10">
        <v>3.6090283748925192</v>
      </c>
      <c r="H5" s="10">
        <v>3.6090283748925192</v>
      </c>
      <c r="I5" s="10">
        <v>3.0075666380051591</v>
      </c>
      <c r="J5" s="10">
        <v>18.646775580395531</v>
      </c>
      <c r="K5" s="10">
        <v>20.451332760103181</v>
      </c>
      <c r="L5" s="10">
        <v>9.6241616509028365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151.0908856405847</v>
      </c>
      <c r="D11" s="29">
        <f t="shared" si="8"/>
        <v>165.48048151332759</v>
      </c>
      <c r="E11" s="29">
        <f t="shared" si="8"/>
        <v>147.49346517626819</v>
      </c>
      <c r="F11" s="29">
        <f t="shared" si="8"/>
        <v>140.29862424763539</v>
      </c>
      <c r="G11" s="29">
        <f t="shared" si="8"/>
        <v>160.98374892519351</v>
      </c>
      <c r="H11" s="29">
        <f t="shared" si="8"/>
        <v>163.6817712811694</v>
      </c>
      <c r="I11" s="29">
        <f t="shared" si="8"/>
        <v>164.58108340498711</v>
      </c>
      <c r="J11" s="29">
        <f t="shared" si="8"/>
        <v>161.88306104901119</v>
      </c>
      <c r="K11" s="29">
        <f t="shared" si="8"/>
        <v>177.17205503009461</v>
      </c>
      <c r="L11" s="29">
        <f t="shared" si="8"/>
        <v>157.386328460877</v>
      </c>
      <c r="M11" s="29">
        <f t="shared" si="8"/>
        <v>170.87652622527941</v>
      </c>
      <c r="N11" s="29">
        <f t="shared" si="8"/>
        <v>156.48693035253649</v>
      </c>
      <c r="O11" s="29">
        <f t="shared" si="8"/>
        <v>165.48048151332759</v>
      </c>
      <c r="P11" s="29">
        <f t="shared" si="8"/>
        <v>171.77592433361991</v>
      </c>
      <c r="Q11" s="29">
        <f t="shared" si="8"/>
        <v>214.0453998280309</v>
      </c>
      <c r="R11" s="29">
        <f t="shared" si="8"/>
        <v>262.34049871023211</v>
      </c>
      <c r="S11" s="29">
        <f t="shared" si="8"/>
        <v>254.0664660361135</v>
      </c>
      <c r="T11" s="29">
        <f t="shared" si="8"/>
        <v>248.04084264832329</v>
      </c>
      <c r="U11" s="29">
        <f t="shared" si="8"/>
        <v>262.70025795356838</v>
      </c>
      <c r="V11" s="29">
        <f t="shared" si="8"/>
        <v>258.20352536543419</v>
      </c>
      <c r="W11" s="29">
        <f t="shared" si="8"/>
        <v>243.54411006018921</v>
      </c>
      <c r="X11" s="29">
        <f t="shared" ref="X11" si="9">SUM(X12:X16)</f>
        <v>214.13533963886499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151.0908856405847</v>
      </c>
      <c r="D15" s="10">
        <v>165.48048151332759</v>
      </c>
      <c r="E15" s="10">
        <v>147.49346517626819</v>
      </c>
      <c r="F15" s="10">
        <v>140.29862424763539</v>
      </c>
      <c r="G15" s="10">
        <v>160.98374892519351</v>
      </c>
      <c r="H15" s="10">
        <v>163.6817712811694</v>
      </c>
      <c r="I15" s="10">
        <v>164.58108340498711</v>
      </c>
      <c r="J15" s="10">
        <v>161.88306104901119</v>
      </c>
      <c r="K15" s="10">
        <v>177.17205503009461</v>
      </c>
      <c r="L15" s="10">
        <v>157.386328460877</v>
      </c>
      <c r="M15" s="10">
        <v>170.87652622527941</v>
      </c>
      <c r="N15" s="10">
        <v>156.48693035253649</v>
      </c>
      <c r="O15" s="10">
        <v>165.48048151332759</v>
      </c>
      <c r="P15" s="10">
        <v>171.77592433361991</v>
      </c>
      <c r="Q15" s="10">
        <v>214.0453998280309</v>
      </c>
      <c r="R15" s="10">
        <v>262.34049871023211</v>
      </c>
      <c r="S15" s="10">
        <v>254.0664660361135</v>
      </c>
      <c r="T15" s="10">
        <v>248.04084264832329</v>
      </c>
      <c r="U15" s="10">
        <v>262.70025795356838</v>
      </c>
      <c r="V15" s="10">
        <v>258.20352536543419</v>
      </c>
      <c r="W15" s="10">
        <v>243.54411006018921</v>
      </c>
      <c r="X15" s="10">
        <v>214.13533963886499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5981.8812553740318</v>
      </c>
      <c r="D26" s="37">
        <f t="shared" si="14"/>
        <v>5917.1920894239029</v>
      </c>
      <c r="E26" s="37">
        <f t="shared" si="14"/>
        <v>5855.952020636284</v>
      </c>
      <c r="F26" s="37">
        <f t="shared" si="14"/>
        <v>5700.7262252794508</v>
      </c>
      <c r="G26" s="37">
        <f t="shared" si="14"/>
        <v>6003.611177987962</v>
      </c>
      <c r="H26" s="37">
        <f t="shared" si="14"/>
        <v>6330.897248495271</v>
      </c>
      <c r="I26" s="37">
        <f t="shared" si="14"/>
        <v>5864.7606190885635</v>
      </c>
      <c r="J26" s="37">
        <f t="shared" si="14"/>
        <v>5819.6043852106595</v>
      </c>
      <c r="K26" s="37">
        <f t="shared" si="14"/>
        <v>6880.7441960447104</v>
      </c>
      <c r="L26" s="37">
        <f t="shared" si="14"/>
        <v>5400.4490111779869</v>
      </c>
      <c r="M26" s="37">
        <f t="shared" si="14"/>
        <v>5860.3898538263102</v>
      </c>
      <c r="N26" s="37">
        <f t="shared" si="14"/>
        <v>5735.3777300085976</v>
      </c>
      <c r="O26" s="37">
        <f t="shared" si="14"/>
        <v>5900.0668099742034</v>
      </c>
      <c r="P26" s="37">
        <f t="shared" si="14"/>
        <v>6376.5118658641422</v>
      </c>
      <c r="Q26" s="37">
        <f t="shared" si="14"/>
        <v>6935.6595012897669</v>
      </c>
      <c r="R26" s="37">
        <f t="shared" si="14"/>
        <v>6403.6830610490106</v>
      </c>
      <c r="S26" s="37">
        <f t="shared" si="14"/>
        <v>6385.4828890799654</v>
      </c>
      <c r="T26" s="37">
        <f t="shared" si="14"/>
        <v>6144.2112639724846</v>
      </c>
      <c r="U26" s="37">
        <f t="shared" si="14"/>
        <v>6480.9198624247638</v>
      </c>
      <c r="V26" s="37">
        <f t="shared" si="14"/>
        <v>5952.795012897679</v>
      </c>
      <c r="W26" s="37">
        <f t="shared" si="14"/>
        <v>5703.5347377472062</v>
      </c>
      <c r="X26" s="37">
        <f t="shared" ref="X26" si="15">SUM(X27,X33)</f>
        <v>6288.7680137575235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5981.8812553740318</v>
      </c>
      <c r="D33" s="29">
        <f t="shared" si="18"/>
        <v>5917.1920894239029</v>
      </c>
      <c r="E33" s="29">
        <f t="shared" si="18"/>
        <v>5855.952020636284</v>
      </c>
      <c r="F33" s="29">
        <f t="shared" si="18"/>
        <v>5700.7262252794508</v>
      </c>
      <c r="G33" s="29">
        <f t="shared" si="18"/>
        <v>6003.611177987962</v>
      </c>
      <c r="H33" s="29">
        <f t="shared" si="18"/>
        <v>6330.897248495271</v>
      </c>
      <c r="I33" s="29">
        <f t="shared" si="18"/>
        <v>5864.7606190885635</v>
      </c>
      <c r="J33" s="29">
        <f t="shared" si="18"/>
        <v>5819.6043852106595</v>
      </c>
      <c r="K33" s="29">
        <f t="shared" si="18"/>
        <v>6880.7441960447104</v>
      </c>
      <c r="L33" s="29">
        <f t="shared" si="18"/>
        <v>5400.4490111779869</v>
      </c>
      <c r="M33" s="29">
        <f t="shared" si="18"/>
        <v>5860.3898538263102</v>
      </c>
      <c r="N33" s="29">
        <f t="shared" si="18"/>
        <v>5735.3777300085976</v>
      </c>
      <c r="O33" s="29">
        <f t="shared" si="18"/>
        <v>5900.0668099742034</v>
      </c>
      <c r="P33" s="29">
        <f t="shared" si="18"/>
        <v>6376.5118658641422</v>
      </c>
      <c r="Q33" s="29">
        <f t="shared" si="18"/>
        <v>6935.6595012897669</v>
      </c>
      <c r="R33" s="29">
        <f t="shared" si="18"/>
        <v>6403.6830610490106</v>
      </c>
      <c r="S33" s="29">
        <f t="shared" si="18"/>
        <v>6385.4828890799654</v>
      </c>
      <c r="T33" s="29">
        <f t="shared" si="18"/>
        <v>6144.2112639724846</v>
      </c>
      <c r="U33" s="29">
        <f t="shared" si="18"/>
        <v>6480.9198624247638</v>
      </c>
      <c r="V33" s="29">
        <f t="shared" si="18"/>
        <v>5952.795012897679</v>
      </c>
      <c r="W33" s="29">
        <f t="shared" si="18"/>
        <v>5703.5347377472062</v>
      </c>
      <c r="X33" s="29">
        <f t="shared" ref="X33" si="19">SUM(X34:X50)</f>
        <v>6288.7680137575235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212.04737747205499</v>
      </c>
      <c r="D36" s="10">
        <v>314.22562338779022</v>
      </c>
      <c r="E36" s="10">
        <v>182.38271711092</v>
      </c>
      <c r="F36" s="10">
        <v>177.98796216681001</v>
      </c>
      <c r="G36" s="10">
        <v>113.16517626827169</v>
      </c>
      <c r="H36" s="10">
        <v>115.3625967325881</v>
      </c>
      <c r="I36" s="10">
        <v>172.49449699054171</v>
      </c>
      <c r="J36" s="10">
        <v>335.10077386070509</v>
      </c>
      <c r="K36" s="10">
        <v>437.27910576096298</v>
      </c>
      <c r="L36" s="10">
        <v>1077.8159931212381</v>
      </c>
      <c r="M36" s="10">
        <v>970.14428202923466</v>
      </c>
      <c r="N36" s="10">
        <v>1210.7576096302671</v>
      </c>
      <c r="O36" s="10">
        <v>1254.7052450558899</v>
      </c>
      <c r="P36" s="10">
        <v>1345.8966466036111</v>
      </c>
      <c r="Q36" s="10">
        <v>1600.7929492691319</v>
      </c>
      <c r="R36" s="10">
        <v>1587.608684436801</v>
      </c>
      <c r="S36" s="10">
        <v>1322.8240756663799</v>
      </c>
      <c r="T36" s="10">
        <v>1363.475666380052</v>
      </c>
      <c r="U36" s="10">
        <v>2054.112897678418</v>
      </c>
      <c r="V36" s="10">
        <v>2161.455030094583</v>
      </c>
      <c r="W36" s="10">
        <v>2000.093637145314</v>
      </c>
      <c r="X36" s="10">
        <v>2086.2928632846092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4325.5947549441098</v>
      </c>
      <c r="D42" s="10">
        <v>4123.817712811694</v>
      </c>
      <c r="E42" s="10">
        <v>4236.2663800515902</v>
      </c>
      <c r="F42" s="10">
        <v>4038.6930352536542</v>
      </c>
      <c r="G42" s="10">
        <v>4429.6360275150473</v>
      </c>
      <c r="H42" s="10">
        <v>4694.4683576956149</v>
      </c>
      <c r="I42" s="10">
        <v>3948.313757523646</v>
      </c>
      <c r="J42" s="10">
        <v>3800.1337919174539</v>
      </c>
      <c r="K42" s="10">
        <v>4715.4867583834903</v>
      </c>
      <c r="L42" s="10">
        <v>2846.9475494410999</v>
      </c>
      <c r="M42" s="10">
        <v>3298.8440240756659</v>
      </c>
      <c r="N42" s="10">
        <v>2922.6139294926911</v>
      </c>
      <c r="O42" s="10">
        <v>3149.6130696474629</v>
      </c>
      <c r="P42" s="10">
        <v>3514.2829750644878</v>
      </c>
      <c r="Q42" s="10">
        <v>3741.28211521926</v>
      </c>
      <c r="R42" s="10">
        <v>3268.3672398968179</v>
      </c>
      <c r="S42" s="10">
        <v>3369.2557179707651</v>
      </c>
      <c r="T42" s="10">
        <v>3095.80584694755</v>
      </c>
      <c r="U42" s="10">
        <v>3036.3236457437661</v>
      </c>
      <c r="V42" s="10">
        <v>2534.6135855545999</v>
      </c>
      <c r="W42" s="10">
        <v>2582.760103181427</v>
      </c>
      <c r="X42" s="10">
        <v>2929.1475494411002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21.97386070507309</v>
      </c>
      <c r="D44" s="10">
        <v>28.661478933791919</v>
      </c>
      <c r="E44" s="10">
        <v>19.10765262252794</v>
      </c>
      <c r="F44" s="10">
        <v>18.152278589853829</v>
      </c>
      <c r="G44" s="10">
        <v>18.152278589853829</v>
      </c>
      <c r="H44" s="10">
        <v>7.643078245915734</v>
      </c>
      <c r="I44" s="10">
        <v>8.5984522785898534</v>
      </c>
      <c r="J44" s="10">
        <v>7.643078245915734</v>
      </c>
      <c r="K44" s="10">
        <v>7.643078245915734</v>
      </c>
      <c r="L44" s="10">
        <v>10.50920034393809</v>
      </c>
      <c r="M44" s="10">
        <v>14.33078245915735</v>
      </c>
      <c r="N44" s="10">
        <v>8.5984522785898534</v>
      </c>
      <c r="O44" s="10">
        <v>8.5984522785898534</v>
      </c>
      <c r="P44" s="10">
        <v>8.5984522785898534</v>
      </c>
      <c r="Q44" s="10">
        <v>12.419948409286331</v>
      </c>
      <c r="R44" s="10">
        <v>12.419948409286331</v>
      </c>
      <c r="S44" s="10">
        <v>14.33078245915735</v>
      </c>
      <c r="T44" s="10">
        <v>14.903955288048151</v>
      </c>
      <c r="U44" s="10">
        <v>17.38796216680997</v>
      </c>
      <c r="V44" s="10">
        <v>18.152278589853829</v>
      </c>
      <c r="W44" s="10">
        <v>18.04436801375752</v>
      </c>
      <c r="X44" s="10">
        <v>25.377815993121239</v>
      </c>
    </row>
    <row r="45" spans="1:24" ht="11.25" customHeight="1" x14ac:dyDescent="0.2">
      <c r="A45" s="41" t="s">
        <v>77</v>
      </c>
      <c r="B45" s="9" t="s">
        <v>78</v>
      </c>
      <c r="C45" s="10">
        <v>24.99286328460877</v>
      </c>
      <c r="D45" s="10">
        <v>31.241014617368869</v>
      </c>
      <c r="E45" s="10">
        <v>26.034221840068788</v>
      </c>
      <c r="F45" s="10">
        <v>26.034221840068788</v>
      </c>
      <c r="G45" s="10">
        <v>22.91006018916595</v>
      </c>
      <c r="H45" s="10">
        <v>26.034221840068788</v>
      </c>
      <c r="I45" s="10">
        <v>29.158297506448839</v>
      </c>
      <c r="J45" s="10">
        <v>22.91006018916595</v>
      </c>
      <c r="K45" s="10">
        <v>10.41367153912296</v>
      </c>
      <c r="L45" s="10">
        <v>10.41367153912296</v>
      </c>
      <c r="M45" s="10">
        <v>8.3309544282029222</v>
      </c>
      <c r="N45" s="10">
        <v>8.3309544282029222</v>
      </c>
      <c r="O45" s="10">
        <v>10.41367153912296</v>
      </c>
      <c r="P45" s="10">
        <v>8.3309544282029222</v>
      </c>
      <c r="Q45" s="10">
        <v>12.49638865004299</v>
      </c>
      <c r="R45" s="10">
        <v>9.3723129836629404</v>
      </c>
      <c r="S45" s="10">
        <v>9.3723129836629404</v>
      </c>
      <c r="T45" s="10">
        <v>11.87162510748065</v>
      </c>
      <c r="U45" s="10">
        <v>7.9143594153052446</v>
      </c>
      <c r="V45" s="10">
        <v>4.3737747205503004</v>
      </c>
      <c r="W45" s="10">
        <v>6.5290627687016336</v>
      </c>
      <c r="X45" s="10">
        <v>4.1287188306104898</v>
      </c>
    </row>
    <row r="46" spans="1:24" ht="11.25" customHeight="1" x14ac:dyDescent="0.2">
      <c r="A46" s="41" t="s">
        <v>79</v>
      </c>
      <c r="B46" s="9" t="s">
        <v>80</v>
      </c>
      <c r="C46" s="10">
        <v>132.4161650902837</v>
      </c>
      <c r="D46" s="10">
        <v>42.132416165090277</v>
      </c>
      <c r="E46" s="10">
        <v>59.185984522785887</v>
      </c>
      <c r="F46" s="10">
        <v>27.085124677558039</v>
      </c>
      <c r="G46" s="10">
        <v>26.081943250214959</v>
      </c>
      <c r="H46" s="10">
        <v>37.11668099742046</v>
      </c>
      <c r="I46" s="10">
        <v>45.141874462596732</v>
      </c>
      <c r="J46" s="10">
        <v>47.148151332760101</v>
      </c>
      <c r="K46" s="10">
        <v>33.104041272570932</v>
      </c>
      <c r="L46" s="10">
        <v>27.085124677558039</v>
      </c>
      <c r="M46" s="10">
        <v>56.176526225279453</v>
      </c>
      <c r="N46" s="10">
        <v>56.176526225279453</v>
      </c>
      <c r="O46" s="10">
        <v>55.173430782459157</v>
      </c>
      <c r="P46" s="10">
        <v>47.148151332760101</v>
      </c>
      <c r="Q46" s="10">
        <v>47.148151332760101</v>
      </c>
      <c r="R46" s="10">
        <v>49.15451418744626</v>
      </c>
      <c r="S46" s="10">
        <v>55.173430782459157</v>
      </c>
      <c r="T46" s="10">
        <v>58.082545141874462</v>
      </c>
      <c r="U46" s="10">
        <v>54.872484952708511</v>
      </c>
      <c r="V46" s="10">
        <v>52.565176268271713</v>
      </c>
      <c r="W46" s="10">
        <v>39.27059329320722</v>
      </c>
      <c r="X46" s="10">
        <v>43.495270851246772</v>
      </c>
    </row>
    <row r="47" spans="1:24" ht="11.25" customHeight="1" x14ac:dyDescent="0.2">
      <c r="A47" s="41" t="s">
        <v>81</v>
      </c>
      <c r="B47" s="9" t="s">
        <v>82</v>
      </c>
      <c r="C47" s="10">
        <v>367.94213241616512</v>
      </c>
      <c r="D47" s="10">
        <v>312.05219260533102</v>
      </c>
      <c r="E47" s="10">
        <v>274.79217540842649</v>
      </c>
      <c r="F47" s="10">
        <v>292.49071367153908</v>
      </c>
      <c r="G47" s="10">
        <v>322.29862424763542</v>
      </c>
      <c r="H47" s="10">
        <v>387.503611349957</v>
      </c>
      <c r="I47" s="10">
        <v>401.47609630266561</v>
      </c>
      <c r="J47" s="10">
        <v>398.68159931212381</v>
      </c>
      <c r="K47" s="10">
        <v>382.84608770421318</v>
      </c>
      <c r="L47" s="10">
        <v>381.91461736887362</v>
      </c>
      <c r="M47" s="10">
        <v>353.96964746345662</v>
      </c>
      <c r="N47" s="10">
        <v>368.87360275150468</v>
      </c>
      <c r="O47" s="10">
        <v>314.8466895958727</v>
      </c>
      <c r="P47" s="10">
        <v>306.46319862424758</v>
      </c>
      <c r="Q47" s="10">
        <v>291.55915735167667</v>
      </c>
      <c r="R47" s="10">
        <v>285.9701633705933</v>
      </c>
      <c r="S47" s="10">
        <v>297.14815133276011</v>
      </c>
      <c r="T47" s="10">
        <v>292.30438521066208</v>
      </c>
      <c r="U47" s="10">
        <v>298.82484952708512</v>
      </c>
      <c r="V47" s="10">
        <v>278.05245055889941</v>
      </c>
      <c r="W47" s="10">
        <v>247.04926913155629</v>
      </c>
      <c r="X47" s="10">
        <v>288.24015477214101</v>
      </c>
    </row>
    <row r="48" spans="1:24" ht="11.25" customHeight="1" x14ac:dyDescent="0.2">
      <c r="A48" s="41" t="s">
        <v>83</v>
      </c>
      <c r="B48" s="9" t="s">
        <v>84</v>
      </c>
      <c r="C48" s="10">
        <v>16.050472914875321</v>
      </c>
      <c r="D48" s="10">
        <v>16.050472914875321</v>
      </c>
      <c r="E48" s="10">
        <v>16.814789337919169</v>
      </c>
      <c r="F48" s="10">
        <v>16.814789337919169</v>
      </c>
      <c r="G48" s="10">
        <v>17.579019776440241</v>
      </c>
      <c r="H48" s="10">
        <v>17.579019776440241</v>
      </c>
      <c r="I48" s="10">
        <v>17.579019776440241</v>
      </c>
      <c r="J48" s="10">
        <v>17.579019776440241</v>
      </c>
      <c r="K48" s="10">
        <v>17.579019776440241</v>
      </c>
      <c r="L48" s="10">
        <v>17.579019776440241</v>
      </c>
      <c r="M48" s="10">
        <v>17.579019776440241</v>
      </c>
      <c r="N48" s="10">
        <v>17.579019776440241</v>
      </c>
      <c r="O48" s="10">
        <v>17.579019776440241</v>
      </c>
      <c r="P48" s="10">
        <v>17.579019776440241</v>
      </c>
      <c r="Q48" s="10">
        <v>16.814789337919169</v>
      </c>
      <c r="R48" s="10">
        <v>16.814789337919169</v>
      </c>
      <c r="S48" s="10">
        <v>16.814789337919169</v>
      </c>
      <c r="T48" s="10">
        <v>17.044024075666378</v>
      </c>
      <c r="U48" s="10">
        <v>18.266895958727432</v>
      </c>
      <c r="V48" s="10">
        <v>18.80197764402407</v>
      </c>
      <c r="W48" s="10">
        <v>22.744110060189161</v>
      </c>
      <c r="X48" s="10">
        <v>22.976956147893379</v>
      </c>
    </row>
    <row r="49" spans="1:24" ht="11.25" customHeight="1" x14ac:dyDescent="0.2">
      <c r="A49" s="41" t="s">
        <v>85</v>
      </c>
      <c r="B49" s="9" t="s">
        <v>86</v>
      </c>
      <c r="C49" s="10">
        <v>11.464574376612211</v>
      </c>
      <c r="D49" s="10">
        <v>17.19690455717971</v>
      </c>
      <c r="E49" s="10">
        <v>21.018400687876181</v>
      </c>
      <c r="F49" s="10">
        <v>15.28615649183147</v>
      </c>
      <c r="G49" s="10">
        <v>12.419948409286331</v>
      </c>
      <c r="H49" s="10">
        <v>7.643078245915734</v>
      </c>
      <c r="I49" s="10">
        <v>10.50920034393809</v>
      </c>
      <c r="J49" s="10">
        <v>10.50920034393809</v>
      </c>
      <c r="K49" s="10">
        <v>10.50920034393809</v>
      </c>
      <c r="L49" s="10">
        <v>13.5664660361135</v>
      </c>
      <c r="M49" s="10">
        <v>13.66199484092863</v>
      </c>
      <c r="N49" s="10">
        <v>12.22889079965606</v>
      </c>
      <c r="O49" s="10">
        <v>12.419948409286331</v>
      </c>
      <c r="P49" s="10">
        <v>13.27979363714531</v>
      </c>
      <c r="Q49" s="10">
        <v>14.139638865004301</v>
      </c>
      <c r="R49" s="10">
        <v>15.095098882201199</v>
      </c>
      <c r="S49" s="10">
        <v>17.483490971625109</v>
      </c>
      <c r="T49" s="10">
        <v>17.292433361994838</v>
      </c>
      <c r="U49" s="10">
        <v>16.528116938950991</v>
      </c>
      <c r="V49" s="10">
        <v>16.050472914875321</v>
      </c>
      <c r="W49" s="10">
        <v>17.66698194325021</v>
      </c>
      <c r="X49" s="10"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v>869.39905417024931</v>
      </c>
      <c r="D50" s="10">
        <v>1031.8142734307819</v>
      </c>
      <c r="E50" s="10">
        <v>1020.3496990541699</v>
      </c>
      <c r="F50" s="10">
        <v>1088.181943250215</v>
      </c>
      <c r="G50" s="10">
        <v>1041.368099742047</v>
      </c>
      <c r="H50" s="10">
        <v>1037.5466036113501</v>
      </c>
      <c r="I50" s="10">
        <v>1231.4894239036969</v>
      </c>
      <c r="J50" s="10">
        <v>1179.898710232158</v>
      </c>
      <c r="K50" s="10">
        <v>1265.8832330180569</v>
      </c>
      <c r="L50" s="10">
        <v>1014.617368873603</v>
      </c>
      <c r="M50" s="10">
        <v>1127.352622527945</v>
      </c>
      <c r="N50" s="10">
        <v>1130.218744625967</v>
      </c>
      <c r="O50" s="10">
        <v>1076.71728288908</v>
      </c>
      <c r="P50" s="10">
        <v>1114.932674118658</v>
      </c>
      <c r="Q50" s="10">
        <v>1199.0063628546859</v>
      </c>
      <c r="R50" s="10">
        <v>1158.880309544282</v>
      </c>
      <c r="S50" s="10">
        <v>1283.080137575236</v>
      </c>
      <c r="T50" s="10">
        <v>1273.4307824591569</v>
      </c>
      <c r="U50" s="10">
        <v>976.68865004299209</v>
      </c>
      <c r="V50" s="10">
        <v>868.73026655202068</v>
      </c>
      <c r="W50" s="10">
        <v>769.37661220980226</v>
      </c>
      <c r="X50" s="10">
        <v>869.13731728288894</v>
      </c>
    </row>
    <row r="51" spans="1:24" ht="11.25" customHeight="1" x14ac:dyDescent="0.2">
      <c r="A51" s="35" t="s">
        <v>89</v>
      </c>
      <c r="B51" s="36" t="s">
        <v>90</v>
      </c>
      <c r="C51" s="37">
        <v>816.24634565778149</v>
      </c>
      <c r="D51" s="37">
        <v>622.1981943250214</v>
      </c>
      <c r="E51" s="37">
        <v>667.1695614789337</v>
      </c>
      <c r="F51" s="37">
        <v>816.42545141874461</v>
      </c>
      <c r="G51" s="37">
        <v>873.38581255374038</v>
      </c>
      <c r="H51" s="37">
        <v>932.04849527085116</v>
      </c>
      <c r="I51" s="37">
        <v>888.45571797076514</v>
      </c>
      <c r="J51" s="37">
        <v>1005.364316423044</v>
      </c>
      <c r="K51" s="37">
        <v>944.87403267411867</v>
      </c>
      <c r="L51" s="37">
        <v>802.92373172828889</v>
      </c>
      <c r="M51" s="37">
        <v>983.77429062768692</v>
      </c>
      <c r="N51" s="37">
        <v>989.48650042992244</v>
      </c>
      <c r="O51" s="37">
        <v>897.05038693035249</v>
      </c>
      <c r="P51" s="37">
        <v>941.28426483233011</v>
      </c>
      <c r="Q51" s="37">
        <v>864.34617368873592</v>
      </c>
      <c r="R51" s="37">
        <v>990.78744625967317</v>
      </c>
      <c r="S51" s="37">
        <v>939.31057609630261</v>
      </c>
      <c r="T51" s="37">
        <v>1085.129578675838</v>
      </c>
      <c r="U51" s="37">
        <v>1049.583147033534</v>
      </c>
      <c r="V51" s="37">
        <v>1018.660705073087</v>
      </c>
      <c r="W51" s="37">
        <v>1143.8583834909721</v>
      </c>
      <c r="X51" s="37">
        <v>1023.888220120378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7.0220980223559746</v>
      </c>
      <c r="N2" s="31">
        <f t="shared" si="0"/>
        <v>7.0220980223559746</v>
      </c>
      <c r="O2" s="31">
        <f t="shared" si="0"/>
        <v>7.0220980223559746</v>
      </c>
      <c r="P2" s="31">
        <f t="shared" si="0"/>
        <v>6.0189165950128984</v>
      </c>
      <c r="Q2" s="31">
        <f t="shared" si="0"/>
        <v>6.0189165950128984</v>
      </c>
      <c r="R2" s="31">
        <f t="shared" si="0"/>
        <v>7.0220980223559746</v>
      </c>
      <c r="S2" s="31">
        <f t="shared" si="0"/>
        <v>7.0220980223559746</v>
      </c>
      <c r="T2" s="31">
        <f t="shared" si="0"/>
        <v>7.7242476354256224</v>
      </c>
      <c r="U2" s="31">
        <f t="shared" si="0"/>
        <v>9.4296646603611354</v>
      </c>
      <c r="V2" s="31">
        <f t="shared" si="0"/>
        <v>4.815133276010318</v>
      </c>
      <c r="W2" s="31">
        <f t="shared" si="0"/>
        <v>3.9366294067067931</v>
      </c>
      <c r="X2" s="31">
        <f t="shared" ref="X2" si="1">SUM(X3,X17,X22,X25,X26,X51,X52,X71,X74,X75,X76)</f>
        <v>5.4729148753224406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7.0220980223559746</v>
      </c>
      <c r="N26" s="37">
        <f t="shared" si="14"/>
        <v>7.0220980223559746</v>
      </c>
      <c r="O26" s="37">
        <f t="shared" si="14"/>
        <v>7.0220980223559746</v>
      </c>
      <c r="P26" s="37">
        <f t="shared" si="14"/>
        <v>6.0189165950128984</v>
      </c>
      <c r="Q26" s="37">
        <f t="shared" si="14"/>
        <v>6.0189165950128984</v>
      </c>
      <c r="R26" s="37">
        <f t="shared" si="14"/>
        <v>7.0220980223559746</v>
      </c>
      <c r="S26" s="37">
        <f t="shared" si="14"/>
        <v>7.0220980223559746</v>
      </c>
      <c r="T26" s="37">
        <f t="shared" si="14"/>
        <v>7.7242476354256224</v>
      </c>
      <c r="U26" s="37">
        <f t="shared" si="14"/>
        <v>9.4296646603611354</v>
      </c>
      <c r="V26" s="37">
        <f t="shared" si="14"/>
        <v>4.815133276010318</v>
      </c>
      <c r="W26" s="37">
        <f t="shared" si="14"/>
        <v>3.9366294067067931</v>
      </c>
      <c r="X26" s="37">
        <f t="shared" ref="X26" si="15">SUM(X27,X33)</f>
        <v>5.4729148753224406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7.0220980223559746</v>
      </c>
      <c r="N33" s="29">
        <f t="shared" si="18"/>
        <v>7.0220980223559746</v>
      </c>
      <c r="O33" s="29">
        <f t="shared" si="18"/>
        <v>7.0220980223559746</v>
      </c>
      <c r="P33" s="29">
        <f t="shared" si="18"/>
        <v>6.0189165950128984</v>
      </c>
      <c r="Q33" s="29">
        <f t="shared" si="18"/>
        <v>6.0189165950128984</v>
      </c>
      <c r="R33" s="29">
        <f t="shared" si="18"/>
        <v>7.0220980223559746</v>
      </c>
      <c r="S33" s="29">
        <f t="shared" si="18"/>
        <v>7.0220980223559746</v>
      </c>
      <c r="T33" s="29">
        <f t="shared" si="18"/>
        <v>7.7242476354256224</v>
      </c>
      <c r="U33" s="29">
        <f t="shared" si="18"/>
        <v>9.4296646603611354</v>
      </c>
      <c r="V33" s="29">
        <f t="shared" si="18"/>
        <v>4.815133276010318</v>
      </c>
      <c r="W33" s="29">
        <f t="shared" si="18"/>
        <v>3.9366294067067931</v>
      </c>
      <c r="X33" s="29">
        <f t="shared" ref="X33" si="19">SUM(X34:X50)</f>
        <v>5.4729148753224406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7.0220980223559746</v>
      </c>
      <c r="N46" s="10">
        <v>7.0220980223559746</v>
      </c>
      <c r="O46" s="10">
        <v>7.0220980223559746</v>
      </c>
      <c r="P46" s="10">
        <v>6.0189165950128984</v>
      </c>
      <c r="Q46" s="10">
        <v>6.0189165950128984</v>
      </c>
      <c r="R46" s="10">
        <v>7.0220980223559746</v>
      </c>
      <c r="S46" s="10">
        <v>7.0220980223559746</v>
      </c>
      <c r="T46" s="10">
        <v>7.7242476354256224</v>
      </c>
      <c r="U46" s="10">
        <v>9.4296646603611354</v>
      </c>
      <c r="V46" s="10">
        <v>4.815133276010318</v>
      </c>
      <c r="W46" s="10">
        <v>3.9366294067067931</v>
      </c>
      <c r="X46" s="10">
        <v>5.4729148753224406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6798.1276010318134</v>
      </c>
      <c r="D2" s="31">
        <f t="shared" si="0"/>
        <v>6539.390283748924</v>
      </c>
      <c r="E2" s="31">
        <f t="shared" si="0"/>
        <v>6523.1215821152182</v>
      </c>
      <c r="F2" s="31">
        <f t="shared" si="0"/>
        <v>6517.1516766981949</v>
      </c>
      <c r="G2" s="31">
        <f t="shared" si="0"/>
        <v>6876.996990541702</v>
      </c>
      <c r="H2" s="31">
        <f t="shared" si="0"/>
        <v>7262.9457437661222</v>
      </c>
      <c r="I2" s="31">
        <f t="shared" si="0"/>
        <v>6753.2163370593289</v>
      </c>
      <c r="J2" s="31">
        <f t="shared" si="0"/>
        <v>6824.9687016337039</v>
      </c>
      <c r="K2" s="31">
        <f t="shared" si="0"/>
        <v>7825.6182287188294</v>
      </c>
      <c r="L2" s="31">
        <f t="shared" si="0"/>
        <v>6203.3727429062756</v>
      </c>
      <c r="M2" s="31">
        <f t="shared" si="0"/>
        <v>6837.1421324161647</v>
      </c>
      <c r="N2" s="31">
        <f t="shared" si="0"/>
        <v>6717.8422184006877</v>
      </c>
      <c r="O2" s="31">
        <f t="shared" si="0"/>
        <v>6790.0950988822005</v>
      </c>
      <c r="P2" s="31">
        <f t="shared" si="0"/>
        <v>7311.7772141014602</v>
      </c>
      <c r="Q2" s="31">
        <f t="shared" si="0"/>
        <v>7793.9867583834903</v>
      </c>
      <c r="R2" s="31">
        <f t="shared" si="0"/>
        <v>7387.4484092863268</v>
      </c>
      <c r="S2" s="31">
        <f t="shared" si="0"/>
        <v>7317.7713671539123</v>
      </c>
      <c r="T2" s="31">
        <f t="shared" si="0"/>
        <v>7221.616595012898</v>
      </c>
      <c r="U2" s="31">
        <f t="shared" si="0"/>
        <v>7521.0733447979364</v>
      </c>
      <c r="V2" s="31">
        <f t="shared" si="0"/>
        <v>6966.6405846947555</v>
      </c>
      <c r="W2" s="31">
        <f t="shared" si="0"/>
        <v>6843.4564058469487</v>
      </c>
      <c r="X2" s="31">
        <f t="shared" ref="X2" si="1">SUM(X3,X17,X22,X25,X26,X51,X52,X71,X74,X75,X76)</f>
        <v>7307.1833190025791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5981.8812553740318</v>
      </c>
      <c r="D26" s="37">
        <f t="shared" si="14"/>
        <v>5917.1920894239029</v>
      </c>
      <c r="E26" s="37">
        <f t="shared" si="14"/>
        <v>5855.952020636284</v>
      </c>
      <c r="F26" s="37">
        <f t="shared" si="14"/>
        <v>5700.7262252794508</v>
      </c>
      <c r="G26" s="37">
        <f t="shared" si="14"/>
        <v>6003.611177987962</v>
      </c>
      <c r="H26" s="37">
        <f t="shared" si="14"/>
        <v>6330.897248495271</v>
      </c>
      <c r="I26" s="37">
        <f t="shared" si="14"/>
        <v>5864.7606190885635</v>
      </c>
      <c r="J26" s="37">
        <f t="shared" si="14"/>
        <v>5819.6043852106595</v>
      </c>
      <c r="K26" s="37">
        <f t="shared" si="14"/>
        <v>6880.7441960447104</v>
      </c>
      <c r="L26" s="37">
        <f t="shared" si="14"/>
        <v>5400.4490111779869</v>
      </c>
      <c r="M26" s="37">
        <f t="shared" si="14"/>
        <v>5853.3678417884776</v>
      </c>
      <c r="N26" s="37">
        <f t="shared" si="14"/>
        <v>5728.355717970765</v>
      </c>
      <c r="O26" s="37">
        <f t="shared" si="14"/>
        <v>5893.0447119518476</v>
      </c>
      <c r="P26" s="37">
        <f t="shared" si="14"/>
        <v>6370.4929492691299</v>
      </c>
      <c r="Q26" s="37">
        <f t="shared" si="14"/>
        <v>6929.6405846947546</v>
      </c>
      <c r="R26" s="37">
        <f t="shared" si="14"/>
        <v>6396.6609630266539</v>
      </c>
      <c r="S26" s="37">
        <f t="shared" si="14"/>
        <v>6378.4607910576096</v>
      </c>
      <c r="T26" s="37">
        <f t="shared" si="14"/>
        <v>6136.4870163370597</v>
      </c>
      <c r="U26" s="37">
        <f t="shared" si="14"/>
        <v>6471.4901977644022</v>
      </c>
      <c r="V26" s="37">
        <f t="shared" si="14"/>
        <v>5947.9798796216683</v>
      </c>
      <c r="W26" s="37">
        <f t="shared" si="14"/>
        <v>5699.5980223559764</v>
      </c>
      <c r="X26" s="37">
        <f t="shared" ref="X26" si="15">SUM(X27,X33)</f>
        <v>6283.2950988822013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5981.8812553740318</v>
      </c>
      <c r="D33" s="29">
        <f t="shared" si="18"/>
        <v>5917.1920894239029</v>
      </c>
      <c r="E33" s="29">
        <f t="shared" si="18"/>
        <v>5855.952020636284</v>
      </c>
      <c r="F33" s="29">
        <f t="shared" si="18"/>
        <v>5700.7262252794508</v>
      </c>
      <c r="G33" s="29">
        <f t="shared" si="18"/>
        <v>6003.611177987962</v>
      </c>
      <c r="H33" s="29">
        <f t="shared" si="18"/>
        <v>6330.897248495271</v>
      </c>
      <c r="I33" s="29">
        <f t="shared" si="18"/>
        <v>5864.7606190885635</v>
      </c>
      <c r="J33" s="29">
        <f t="shared" si="18"/>
        <v>5819.6043852106595</v>
      </c>
      <c r="K33" s="29">
        <f t="shared" si="18"/>
        <v>6880.7441960447104</v>
      </c>
      <c r="L33" s="29">
        <f t="shared" si="18"/>
        <v>5400.4490111779869</v>
      </c>
      <c r="M33" s="29">
        <f t="shared" si="18"/>
        <v>5853.3678417884776</v>
      </c>
      <c r="N33" s="29">
        <f t="shared" si="18"/>
        <v>5728.355717970765</v>
      </c>
      <c r="O33" s="29">
        <f t="shared" si="18"/>
        <v>5893.0447119518476</v>
      </c>
      <c r="P33" s="29">
        <f t="shared" si="18"/>
        <v>6370.4929492691299</v>
      </c>
      <c r="Q33" s="29">
        <f t="shared" si="18"/>
        <v>6929.6405846947546</v>
      </c>
      <c r="R33" s="29">
        <f t="shared" si="18"/>
        <v>6396.6609630266539</v>
      </c>
      <c r="S33" s="29">
        <f t="shared" si="18"/>
        <v>6378.4607910576096</v>
      </c>
      <c r="T33" s="29">
        <f t="shared" si="18"/>
        <v>6136.4870163370597</v>
      </c>
      <c r="U33" s="29">
        <f t="shared" si="18"/>
        <v>6471.4901977644022</v>
      </c>
      <c r="V33" s="29">
        <f t="shared" si="18"/>
        <v>5947.9798796216683</v>
      </c>
      <c r="W33" s="29">
        <f t="shared" si="18"/>
        <v>5699.5980223559764</v>
      </c>
      <c r="X33" s="29">
        <f t="shared" ref="X33" si="19">SUM(X34:X50)</f>
        <v>6283.2950988822013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212.04737747205499</v>
      </c>
      <c r="D36" s="10">
        <v>314.22562338779022</v>
      </c>
      <c r="E36" s="10">
        <v>182.38271711092</v>
      </c>
      <c r="F36" s="10">
        <v>177.98796216681001</v>
      </c>
      <c r="G36" s="10">
        <v>113.16517626827169</v>
      </c>
      <c r="H36" s="10">
        <v>115.3625967325881</v>
      </c>
      <c r="I36" s="10">
        <v>172.49449699054171</v>
      </c>
      <c r="J36" s="10">
        <v>335.10077386070509</v>
      </c>
      <c r="K36" s="10">
        <v>437.27910576096298</v>
      </c>
      <c r="L36" s="10">
        <v>1077.8159931212381</v>
      </c>
      <c r="M36" s="10">
        <v>970.14428202923466</v>
      </c>
      <c r="N36" s="10">
        <v>1210.7576096302671</v>
      </c>
      <c r="O36" s="10">
        <v>1254.7052450558899</v>
      </c>
      <c r="P36" s="10">
        <v>1345.8966466036111</v>
      </c>
      <c r="Q36" s="10">
        <v>1600.7929492691319</v>
      </c>
      <c r="R36" s="10">
        <v>1587.608684436801</v>
      </c>
      <c r="S36" s="10">
        <v>1322.8240756663799</v>
      </c>
      <c r="T36" s="10">
        <v>1363.475666380052</v>
      </c>
      <c r="U36" s="10">
        <v>2054.112897678418</v>
      </c>
      <c r="V36" s="10">
        <v>2161.455030094583</v>
      </c>
      <c r="W36" s="10">
        <v>2000.093637145314</v>
      </c>
      <c r="X36" s="10">
        <v>2086.2928632846092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4325.5947549441098</v>
      </c>
      <c r="D42" s="10">
        <v>4123.817712811694</v>
      </c>
      <c r="E42" s="10">
        <v>4236.2663800515902</v>
      </c>
      <c r="F42" s="10">
        <v>4038.6930352536542</v>
      </c>
      <c r="G42" s="10">
        <v>4429.6360275150473</v>
      </c>
      <c r="H42" s="10">
        <v>4694.4683576956149</v>
      </c>
      <c r="I42" s="10">
        <v>3948.313757523646</v>
      </c>
      <c r="J42" s="10">
        <v>3800.1337919174539</v>
      </c>
      <c r="K42" s="10">
        <v>4715.4867583834903</v>
      </c>
      <c r="L42" s="10">
        <v>2846.9475494410999</v>
      </c>
      <c r="M42" s="10">
        <v>3298.8440240756659</v>
      </c>
      <c r="N42" s="10">
        <v>2922.6139294926911</v>
      </c>
      <c r="O42" s="10">
        <v>3149.6130696474629</v>
      </c>
      <c r="P42" s="10">
        <v>3514.2829750644878</v>
      </c>
      <c r="Q42" s="10">
        <v>3741.28211521926</v>
      </c>
      <c r="R42" s="10">
        <v>3268.3672398968179</v>
      </c>
      <c r="S42" s="10">
        <v>3369.2557179707651</v>
      </c>
      <c r="T42" s="10">
        <v>3095.80584694755</v>
      </c>
      <c r="U42" s="10">
        <v>3036.3236457437661</v>
      </c>
      <c r="V42" s="10">
        <v>2534.6135855545999</v>
      </c>
      <c r="W42" s="10">
        <v>2582.760103181427</v>
      </c>
      <c r="X42" s="10">
        <v>2929.1475494411002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21.97386070507309</v>
      </c>
      <c r="D44" s="10">
        <v>28.661478933791919</v>
      </c>
      <c r="E44" s="10">
        <v>19.10765262252794</v>
      </c>
      <c r="F44" s="10">
        <v>18.152278589853829</v>
      </c>
      <c r="G44" s="10">
        <v>18.152278589853829</v>
      </c>
      <c r="H44" s="10">
        <v>7.643078245915734</v>
      </c>
      <c r="I44" s="10">
        <v>8.5984522785898534</v>
      </c>
      <c r="J44" s="10">
        <v>7.643078245915734</v>
      </c>
      <c r="K44" s="10">
        <v>7.643078245915734</v>
      </c>
      <c r="L44" s="10">
        <v>10.50920034393809</v>
      </c>
      <c r="M44" s="10">
        <v>14.33078245915735</v>
      </c>
      <c r="N44" s="10">
        <v>8.5984522785898534</v>
      </c>
      <c r="O44" s="10">
        <v>8.5984522785898534</v>
      </c>
      <c r="P44" s="10">
        <v>8.5984522785898534</v>
      </c>
      <c r="Q44" s="10">
        <v>12.419948409286331</v>
      </c>
      <c r="R44" s="10">
        <v>12.419948409286331</v>
      </c>
      <c r="S44" s="10">
        <v>14.33078245915735</v>
      </c>
      <c r="T44" s="10">
        <v>14.903955288048151</v>
      </c>
      <c r="U44" s="10">
        <v>17.38796216680997</v>
      </c>
      <c r="V44" s="10">
        <v>18.152278589853829</v>
      </c>
      <c r="W44" s="10">
        <v>18.04436801375752</v>
      </c>
      <c r="X44" s="10">
        <v>25.377815993121239</v>
      </c>
    </row>
    <row r="45" spans="1:24" ht="11.25" customHeight="1" x14ac:dyDescent="0.2">
      <c r="A45" s="41" t="s">
        <v>77</v>
      </c>
      <c r="B45" s="9" t="s">
        <v>78</v>
      </c>
      <c r="C45" s="10">
        <v>24.99286328460877</v>
      </c>
      <c r="D45" s="10">
        <v>31.241014617368869</v>
      </c>
      <c r="E45" s="10">
        <v>26.034221840068788</v>
      </c>
      <c r="F45" s="10">
        <v>26.034221840068788</v>
      </c>
      <c r="G45" s="10">
        <v>22.91006018916595</v>
      </c>
      <c r="H45" s="10">
        <v>26.034221840068788</v>
      </c>
      <c r="I45" s="10">
        <v>29.158297506448839</v>
      </c>
      <c r="J45" s="10">
        <v>22.91006018916595</v>
      </c>
      <c r="K45" s="10">
        <v>10.41367153912296</v>
      </c>
      <c r="L45" s="10">
        <v>10.41367153912296</v>
      </c>
      <c r="M45" s="10">
        <v>8.3309544282029222</v>
      </c>
      <c r="N45" s="10">
        <v>8.3309544282029222</v>
      </c>
      <c r="O45" s="10">
        <v>10.41367153912296</v>
      </c>
      <c r="P45" s="10">
        <v>8.3309544282029222</v>
      </c>
      <c r="Q45" s="10">
        <v>12.49638865004299</v>
      </c>
      <c r="R45" s="10">
        <v>9.3723129836629404</v>
      </c>
      <c r="S45" s="10">
        <v>9.3723129836629404</v>
      </c>
      <c r="T45" s="10">
        <v>11.87162510748065</v>
      </c>
      <c r="U45" s="10">
        <v>7.9143594153052446</v>
      </c>
      <c r="V45" s="10">
        <v>4.3737747205503004</v>
      </c>
      <c r="W45" s="10">
        <v>6.5290627687016336</v>
      </c>
      <c r="X45" s="10">
        <v>4.1287188306104898</v>
      </c>
    </row>
    <row r="46" spans="1:24" ht="11.25" customHeight="1" x14ac:dyDescent="0.2">
      <c r="A46" s="41" t="s">
        <v>79</v>
      </c>
      <c r="B46" s="9" t="s">
        <v>80</v>
      </c>
      <c r="C46" s="10">
        <v>132.4161650902837</v>
      </c>
      <c r="D46" s="10">
        <v>42.132416165090277</v>
      </c>
      <c r="E46" s="10">
        <v>59.185984522785887</v>
      </c>
      <c r="F46" s="10">
        <v>27.085124677558039</v>
      </c>
      <c r="G46" s="10">
        <v>26.081943250214959</v>
      </c>
      <c r="H46" s="10">
        <v>37.11668099742046</v>
      </c>
      <c r="I46" s="10">
        <v>45.141874462596732</v>
      </c>
      <c r="J46" s="10">
        <v>47.148151332760101</v>
      </c>
      <c r="K46" s="10">
        <v>33.104041272570932</v>
      </c>
      <c r="L46" s="10">
        <v>27.085124677558039</v>
      </c>
      <c r="M46" s="10">
        <v>49.15451418744626</v>
      </c>
      <c r="N46" s="10">
        <v>49.15451418744626</v>
      </c>
      <c r="O46" s="10">
        <v>48.15133276010318</v>
      </c>
      <c r="P46" s="10">
        <v>41.129234737747197</v>
      </c>
      <c r="Q46" s="10">
        <v>41.129234737747197</v>
      </c>
      <c r="R46" s="10">
        <v>42.132416165090277</v>
      </c>
      <c r="S46" s="10">
        <v>48.15133276010318</v>
      </c>
      <c r="T46" s="10">
        <v>50.358297506448842</v>
      </c>
      <c r="U46" s="10">
        <v>45.442820292347378</v>
      </c>
      <c r="V46" s="10">
        <v>47.750042992261378</v>
      </c>
      <c r="W46" s="10">
        <v>35.333877901977637</v>
      </c>
      <c r="X46" s="10">
        <v>38.022355975924327</v>
      </c>
    </row>
    <row r="47" spans="1:24" ht="11.25" customHeight="1" x14ac:dyDescent="0.2">
      <c r="A47" s="41" t="s">
        <v>81</v>
      </c>
      <c r="B47" s="9" t="s">
        <v>82</v>
      </c>
      <c r="C47" s="10">
        <v>367.94213241616512</v>
      </c>
      <c r="D47" s="10">
        <v>312.05219260533102</v>
      </c>
      <c r="E47" s="10">
        <v>274.79217540842649</v>
      </c>
      <c r="F47" s="10">
        <v>292.49071367153908</v>
      </c>
      <c r="G47" s="10">
        <v>322.29862424763542</v>
      </c>
      <c r="H47" s="10">
        <v>387.503611349957</v>
      </c>
      <c r="I47" s="10">
        <v>401.47609630266561</v>
      </c>
      <c r="J47" s="10">
        <v>398.68159931212381</v>
      </c>
      <c r="K47" s="10">
        <v>382.84608770421318</v>
      </c>
      <c r="L47" s="10">
        <v>381.91461736887362</v>
      </c>
      <c r="M47" s="10">
        <v>353.96964746345662</v>
      </c>
      <c r="N47" s="10">
        <v>368.87360275150468</v>
      </c>
      <c r="O47" s="10">
        <v>314.8466895958727</v>
      </c>
      <c r="P47" s="10">
        <v>306.46319862424758</v>
      </c>
      <c r="Q47" s="10">
        <v>291.55915735167667</v>
      </c>
      <c r="R47" s="10">
        <v>285.9701633705933</v>
      </c>
      <c r="S47" s="10">
        <v>297.14815133276011</v>
      </c>
      <c r="T47" s="10">
        <v>292.30438521066208</v>
      </c>
      <c r="U47" s="10">
        <v>298.82484952708512</v>
      </c>
      <c r="V47" s="10">
        <v>278.05245055889941</v>
      </c>
      <c r="W47" s="10">
        <v>247.04926913155629</v>
      </c>
      <c r="X47" s="10">
        <v>288.24015477214101</v>
      </c>
    </row>
    <row r="48" spans="1:24" ht="11.25" customHeight="1" x14ac:dyDescent="0.2">
      <c r="A48" s="41" t="s">
        <v>83</v>
      </c>
      <c r="B48" s="9" t="s">
        <v>84</v>
      </c>
      <c r="C48" s="10">
        <v>16.050472914875321</v>
      </c>
      <c r="D48" s="10">
        <v>16.050472914875321</v>
      </c>
      <c r="E48" s="10">
        <v>16.814789337919169</v>
      </c>
      <c r="F48" s="10">
        <v>16.814789337919169</v>
      </c>
      <c r="G48" s="10">
        <v>17.579019776440241</v>
      </c>
      <c r="H48" s="10">
        <v>17.579019776440241</v>
      </c>
      <c r="I48" s="10">
        <v>17.579019776440241</v>
      </c>
      <c r="J48" s="10">
        <v>17.579019776440241</v>
      </c>
      <c r="K48" s="10">
        <v>17.579019776440241</v>
      </c>
      <c r="L48" s="10">
        <v>17.579019776440241</v>
      </c>
      <c r="M48" s="10">
        <v>17.579019776440241</v>
      </c>
      <c r="N48" s="10">
        <v>17.579019776440241</v>
      </c>
      <c r="O48" s="10">
        <v>17.579019776440241</v>
      </c>
      <c r="P48" s="10">
        <v>17.579019776440241</v>
      </c>
      <c r="Q48" s="10">
        <v>16.814789337919169</v>
      </c>
      <c r="R48" s="10">
        <v>16.814789337919169</v>
      </c>
      <c r="S48" s="10">
        <v>16.814789337919169</v>
      </c>
      <c r="T48" s="10">
        <v>17.044024075666378</v>
      </c>
      <c r="U48" s="10">
        <v>18.266895958727432</v>
      </c>
      <c r="V48" s="10">
        <v>18.80197764402407</v>
      </c>
      <c r="W48" s="10">
        <v>22.744110060189161</v>
      </c>
      <c r="X48" s="10">
        <v>22.976956147893379</v>
      </c>
    </row>
    <row r="49" spans="1:24" ht="11.25" customHeight="1" x14ac:dyDescent="0.2">
      <c r="A49" s="41" t="s">
        <v>85</v>
      </c>
      <c r="B49" s="9" t="s">
        <v>86</v>
      </c>
      <c r="C49" s="10">
        <v>11.464574376612211</v>
      </c>
      <c r="D49" s="10">
        <v>17.19690455717971</v>
      </c>
      <c r="E49" s="10">
        <v>21.018400687876181</v>
      </c>
      <c r="F49" s="10">
        <v>15.28615649183147</v>
      </c>
      <c r="G49" s="10">
        <v>12.419948409286331</v>
      </c>
      <c r="H49" s="10">
        <v>7.643078245915734</v>
      </c>
      <c r="I49" s="10">
        <v>10.50920034393809</v>
      </c>
      <c r="J49" s="10">
        <v>10.50920034393809</v>
      </c>
      <c r="K49" s="10">
        <v>10.50920034393809</v>
      </c>
      <c r="L49" s="10">
        <v>13.5664660361135</v>
      </c>
      <c r="M49" s="10">
        <v>13.66199484092863</v>
      </c>
      <c r="N49" s="10">
        <v>12.22889079965606</v>
      </c>
      <c r="O49" s="10">
        <v>12.419948409286331</v>
      </c>
      <c r="P49" s="10">
        <v>13.27979363714531</v>
      </c>
      <c r="Q49" s="10">
        <v>14.139638865004301</v>
      </c>
      <c r="R49" s="10">
        <v>15.095098882201199</v>
      </c>
      <c r="S49" s="10">
        <v>17.483490971625109</v>
      </c>
      <c r="T49" s="10">
        <v>17.292433361994838</v>
      </c>
      <c r="U49" s="10">
        <v>16.528116938950991</v>
      </c>
      <c r="V49" s="10">
        <v>16.050472914875321</v>
      </c>
      <c r="W49" s="10">
        <v>17.66698194325021</v>
      </c>
      <c r="X49" s="10"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v>869.39905417024931</v>
      </c>
      <c r="D50" s="10">
        <v>1031.8142734307819</v>
      </c>
      <c r="E50" s="10">
        <v>1020.3496990541699</v>
      </c>
      <c r="F50" s="10">
        <v>1088.181943250215</v>
      </c>
      <c r="G50" s="10">
        <v>1041.368099742047</v>
      </c>
      <c r="H50" s="10">
        <v>1037.5466036113501</v>
      </c>
      <c r="I50" s="10">
        <v>1231.4894239036969</v>
      </c>
      <c r="J50" s="10">
        <v>1179.898710232158</v>
      </c>
      <c r="K50" s="10">
        <v>1265.8832330180569</v>
      </c>
      <c r="L50" s="10">
        <v>1014.617368873603</v>
      </c>
      <c r="M50" s="10">
        <v>1127.352622527945</v>
      </c>
      <c r="N50" s="10">
        <v>1130.218744625967</v>
      </c>
      <c r="O50" s="10">
        <v>1076.71728288908</v>
      </c>
      <c r="P50" s="10">
        <v>1114.932674118658</v>
      </c>
      <c r="Q50" s="10">
        <v>1199.0063628546859</v>
      </c>
      <c r="R50" s="10">
        <v>1158.880309544282</v>
      </c>
      <c r="S50" s="10">
        <v>1283.080137575236</v>
      </c>
      <c r="T50" s="10">
        <v>1273.4307824591569</v>
      </c>
      <c r="U50" s="10">
        <v>976.68865004299209</v>
      </c>
      <c r="V50" s="10">
        <v>868.73026655202068</v>
      </c>
      <c r="W50" s="10">
        <v>769.37661220980226</v>
      </c>
      <c r="X50" s="10">
        <v>869.13731728288894</v>
      </c>
    </row>
    <row r="51" spans="1:24" ht="11.25" customHeight="1" x14ac:dyDescent="0.2">
      <c r="A51" s="35" t="s">
        <v>89</v>
      </c>
      <c r="B51" s="36" t="s">
        <v>90</v>
      </c>
      <c r="C51" s="37">
        <v>816.24634565778149</v>
      </c>
      <c r="D51" s="37">
        <v>622.1981943250214</v>
      </c>
      <c r="E51" s="37">
        <v>667.1695614789337</v>
      </c>
      <c r="F51" s="37">
        <v>816.42545141874461</v>
      </c>
      <c r="G51" s="37">
        <v>873.38581255374038</v>
      </c>
      <c r="H51" s="37">
        <v>932.04849527085116</v>
      </c>
      <c r="I51" s="37">
        <v>888.45571797076514</v>
      </c>
      <c r="J51" s="37">
        <v>1005.364316423044</v>
      </c>
      <c r="K51" s="37">
        <v>944.87403267411867</v>
      </c>
      <c r="L51" s="37">
        <v>802.92373172828889</v>
      </c>
      <c r="M51" s="37">
        <v>983.77429062768692</v>
      </c>
      <c r="N51" s="37">
        <v>989.48650042992244</v>
      </c>
      <c r="O51" s="37">
        <v>897.05038693035249</v>
      </c>
      <c r="P51" s="37">
        <v>941.28426483233011</v>
      </c>
      <c r="Q51" s="37">
        <v>864.34617368873592</v>
      </c>
      <c r="R51" s="37">
        <v>990.78744625967317</v>
      </c>
      <c r="S51" s="37">
        <v>939.31057609630261</v>
      </c>
      <c r="T51" s="37">
        <v>1085.129578675838</v>
      </c>
      <c r="U51" s="37">
        <v>1049.583147033534</v>
      </c>
      <c r="V51" s="37">
        <v>1018.660705073087</v>
      </c>
      <c r="W51" s="37">
        <v>1143.8583834909721</v>
      </c>
      <c r="X51" s="37">
        <v>1023.888220120378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6454.7740757598986</v>
      </c>
      <c r="D2" s="31">
        <f t="shared" si="0"/>
        <v>6341.1848561267834</v>
      </c>
      <c r="E2" s="31">
        <f t="shared" si="0"/>
        <v>6326.964578779498</v>
      </c>
      <c r="F2" s="31">
        <f t="shared" si="0"/>
        <v>6330.0881424142481</v>
      </c>
      <c r="G2" s="31">
        <f t="shared" si="0"/>
        <v>6686.2683058250113</v>
      </c>
      <c r="H2" s="31">
        <f t="shared" si="0"/>
        <v>7015.2082425536937</v>
      </c>
      <c r="I2" s="31">
        <f t="shared" si="0"/>
        <v>6482.9670098476317</v>
      </c>
      <c r="J2" s="31">
        <f t="shared" si="0"/>
        <v>6565.4966852758525</v>
      </c>
      <c r="K2" s="31">
        <f t="shared" si="0"/>
        <v>7488.3366267678884</v>
      </c>
      <c r="L2" s="31">
        <f t="shared" si="0"/>
        <v>5921.4483959757781</v>
      </c>
      <c r="M2" s="31">
        <f t="shared" si="0"/>
        <v>6473.3860016389199</v>
      </c>
      <c r="N2" s="31">
        <f t="shared" si="0"/>
        <v>6288.4878491806994</v>
      </c>
      <c r="O2" s="31">
        <f t="shared" si="0"/>
        <v>6456.2443783657</v>
      </c>
      <c r="P2" s="31">
        <f t="shared" si="0"/>
        <v>7158.0300700542839</v>
      </c>
      <c r="Q2" s="31">
        <f t="shared" si="0"/>
        <v>7678.3054316952539</v>
      </c>
      <c r="R2" s="31">
        <f t="shared" si="0"/>
        <v>7270.2389366994557</v>
      </c>
      <c r="S2" s="31">
        <f t="shared" si="0"/>
        <v>7252.6203668422495</v>
      </c>
      <c r="T2" s="31">
        <f t="shared" si="0"/>
        <v>7154.2805535930211</v>
      </c>
      <c r="U2" s="31">
        <f t="shared" si="0"/>
        <v>7465.9891447580667</v>
      </c>
      <c r="V2" s="31">
        <f t="shared" si="0"/>
        <v>6922.6156883644571</v>
      </c>
      <c r="W2" s="31">
        <f t="shared" si="0"/>
        <v>6822.0616123631253</v>
      </c>
      <c r="X2" s="31">
        <f t="shared" ref="X2" si="1">SUM(X3,X17,X22,X25,X26,X51,X52,X71,X74,X75,X76)</f>
        <v>7213.827686005593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151.0908856405847</v>
      </c>
      <c r="D3" s="34">
        <f t="shared" si="2"/>
        <v>165.48048151332759</v>
      </c>
      <c r="E3" s="34">
        <f t="shared" si="2"/>
        <v>148.11066208082536</v>
      </c>
      <c r="F3" s="34">
        <f t="shared" si="2"/>
        <v>140.29862424763539</v>
      </c>
      <c r="G3" s="34">
        <f t="shared" si="2"/>
        <v>164.59277730008603</v>
      </c>
      <c r="H3" s="34">
        <f t="shared" si="2"/>
        <v>167.29079965606192</v>
      </c>
      <c r="I3" s="34">
        <f t="shared" si="2"/>
        <v>167.58865004299227</v>
      </c>
      <c r="J3" s="34">
        <f t="shared" si="2"/>
        <v>180.52983662940673</v>
      </c>
      <c r="K3" s="34">
        <f t="shared" si="2"/>
        <v>197.6233877901978</v>
      </c>
      <c r="L3" s="34">
        <f t="shared" si="2"/>
        <v>167.01049011177983</v>
      </c>
      <c r="M3" s="34">
        <f t="shared" si="2"/>
        <v>170.87652622527941</v>
      </c>
      <c r="N3" s="34">
        <f t="shared" si="2"/>
        <v>156.48693035253649</v>
      </c>
      <c r="O3" s="34">
        <f t="shared" si="2"/>
        <v>165.48048151332759</v>
      </c>
      <c r="P3" s="34">
        <f t="shared" si="2"/>
        <v>171.77592433361991</v>
      </c>
      <c r="Q3" s="34">
        <f t="shared" si="2"/>
        <v>214.0453998280309</v>
      </c>
      <c r="R3" s="34">
        <f t="shared" si="2"/>
        <v>262.34049871023211</v>
      </c>
      <c r="S3" s="34">
        <f t="shared" si="2"/>
        <v>254.0664660361135</v>
      </c>
      <c r="T3" s="34">
        <f t="shared" si="2"/>
        <v>248.04084264832329</v>
      </c>
      <c r="U3" s="34">
        <f t="shared" si="2"/>
        <v>262.70025795356838</v>
      </c>
      <c r="V3" s="34">
        <f t="shared" si="2"/>
        <v>258.20352536543419</v>
      </c>
      <c r="W3" s="34">
        <f t="shared" si="2"/>
        <v>243.54411006018921</v>
      </c>
      <c r="X3" s="34">
        <f t="shared" ref="X3" si="3">SUM(X4,X8,X11)</f>
        <v>214.13533963886499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0.61719690455717968</v>
      </c>
      <c r="F4" s="29">
        <f t="shared" si="4"/>
        <v>0</v>
      </c>
      <c r="G4" s="29">
        <f t="shared" si="4"/>
        <v>3.6090283748925192</v>
      </c>
      <c r="H4" s="29">
        <f t="shared" si="4"/>
        <v>3.6090283748925192</v>
      </c>
      <c r="I4" s="29">
        <f t="shared" si="4"/>
        <v>3.0075666380051591</v>
      </c>
      <c r="J4" s="29">
        <f t="shared" si="4"/>
        <v>18.646775580395531</v>
      </c>
      <c r="K4" s="29">
        <f t="shared" si="4"/>
        <v>20.451332760103181</v>
      </c>
      <c r="L4" s="29">
        <f t="shared" si="4"/>
        <v>9.6241616509028365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0.61719690455717968</v>
      </c>
      <c r="F5" s="10">
        <v>0</v>
      </c>
      <c r="G5" s="10">
        <v>3.6090283748925192</v>
      </c>
      <c r="H5" s="10">
        <v>3.6090283748925192</v>
      </c>
      <c r="I5" s="10">
        <v>3.0075666380051591</v>
      </c>
      <c r="J5" s="10">
        <v>18.646775580395531</v>
      </c>
      <c r="K5" s="10">
        <v>20.451332760103181</v>
      </c>
      <c r="L5" s="10">
        <v>9.6241616509028365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151.0908856405847</v>
      </c>
      <c r="D11" s="29">
        <f t="shared" si="8"/>
        <v>165.48048151332759</v>
      </c>
      <c r="E11" s="29">
        <f t="shared" si="8"/>
        <v>147.49346517626819</v>
      </c>
      <c r="F11" s="29">
        <f t="shared" si="8"/>
        <v>140.29862424763539</v>
      </c>
      <c r="G11" s="29">
        <f t="shared" si="8"/>
        <v>160.98374892519351</v>
      </c>
      <c r="H11" s="29">
        <f t="shared" si="8"/>
        <v>163.6817712811694</v>
      </c>
      <c r="I11" s="29">
        <f t="shared" si="8"/>
        <v>164.58108340498711</v>
      </c>
      <c r="J11" s="29">
        <f t="shared" si="8"/>
        <v>161.88306104901119</v>
      </c>
      <c r="K11" s="29">
        <f t="shared" si="8"/>
        <v>177.17205503009461</v>
      </c>
      <c r="L11" s="29">
        <f t="shared" si="8"/>
        <v>157.386328460877</v>
      </c>
      <c r="M11" s="29">
        <f t="shared" si="8"/>
        <v>170.87652622527941</v>
      </c>
      <c r="N11" s="29">
        <f t="shared" si="8"/>
        <v>156.48693035253649</v>
      </c>
      <c r="O11" s="29">
        <f t="shared" si="8"/>
        <v>165.48048151332759</v>
      </c>
      <c r="P11" s="29">
        <f t="shared" si="8"/>
        <v>171.77592433361991</v>
      </c>
      <c r="Q11" s="29">
        <f t="shared" si="8"/>
        <v>214.0453998280309</v>
      </c>
      <c r="R11" s="29">
        <f t="shared" si="8"/>
        <v>262.34049871023211</v>
      </c>
      <c r="S11" s="29">
        <f t="shared" si="8"/>
        <v>254.0664660361135</v>
      </c>
      <c r="T11" s="29">
        <f t="shared" si="8"/>
        <v>248.04084264832329</v>
      </c>
      <c r="U11" s="29">
        <f t="shared" si="8"/>
        <v>262.70025795356838</v>
      </c>
      <c r="V11" s="29">
        <f t="shared" si="8"/>
        <v>258.20352536543419</v>
      </c>
      <c r="W11" s="29">
        <f t="shared" si="8"/>
        <v>243.54411006018921</v>
      </c>
      <c r="X11" s="29">
        <f t="shared" ref="X11" si="9">SUM(X12:X16)</f>
        <v>214.13533963886499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151.0908856405847</v>
      </c>
      <c r="D15" s="10">
        <v>165.48048151332759</v>
      </c>
      <c r="E15" s="10">
        <v>147.49346517626819</v>
      </c>
      <c r="F15" s="10">
        <v>140.29862424763539</v>
      </c>
      <c r="G15" s="10">
        <v>160.98374892519351</v>
      </c>
      <c r="H15" s="10">
        <v>163.6817712811694</v>
      </c>
      <c r="I15" s="10">
        <v>164.58108340498711</v>
      </c>
      <c r="J15" s="10">
        <v>161.88306104901119</v>
      </c>
      <c r="K15" s="10">
        <v>177.17205503009461</v>
      </c>
      <c r="L15" s="10">
        <v>157.386328460877</v>
      </c>
      <c r="M15" s="10">
        <v>170.87652622527941</v>
      </c>
      <c r="N15" s="10">
        <v>156.48693035253649</v>
      </c>
      <c r="O15" s="10">
        <v>165.48048151332759</v>
      </c>
      <c r="P15" s="10">
        <v>171.77592433361991</v>
      </c>
      <c r="Q15" s="10">
        <v>214.0453998280309</v>
      </c>
      <c r="R15" s="10">
        <v>262.34049871023211</v>
      </c>
      <c r="S15" s="10">
        <v>254.0664660361135</v>
      </c>
      <c r="T15" s="10">
        <v>248.04084264832329</v>
      </c>
      <c r="U15" s="10">
        <v>262.70025795356838</v>
      </c>
      <c r="V15" s="10">
        <v>258.20352536543419</v>
      </c>
      <c r="W15" s="10">
        <v>243.54411006018921</v>
      </c>
      <c r="X15" s="10">
        <v>214.13533963886499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5487.436844461532</v>
      </c>
      <c r="D26" s="37">
        <f t="shared" si="14"/>
        <v>5553.5061802884347</v>
      </c>
      <c r="E26" s="37">
        <f t="shared" si="14"/>
        <v>5511.6843552197388</v>
      </c>
      <c r="F26" s="37">
        <f t="shared" si="14"/>
        <v>5373.3640667478676</v>
      </c>
      <c r="G26" s="37">
        <f t="shared" si="14"/>
        <v>5648.2897159711847</v>
      </c>
      <c r="H26" s="37">
        <f t="shared" si="14"/>
        <v>5915.8689476267809</v>
      </c>
      <c r="I26" s="37">
        <f t="shared" si="14"/>
        <v>5426.922641833874</v>
      </c>
      <c r="J26" s="37">
        <f t="shared" si="14"/>
        <v>5379.6025322234018</v>
      </c>
      <c r="K26" s="37">
        <f t="shared" si="14"/>
        <v>6345.8392063035717</v>
      </c>
      <c r="L26" s="37">
        <f t="shared" si="14"/>
        <v>4951.5141741357093</v>
      </c>
      <c r="M26" s="37">
        <f t="shared" si="14"/>
        <v>5318.7351847859536</v>
      </c>
      <c r="N26" s="37">
        <f t="shared" si="14"/>
        <v>5142.5144183982402</v>
      </c>
      <c r="O26" s="37">
        <f t="shared" si="14"/>
        <v>5393.7135099220204</v>
      </c>
      <c r="P26" s="37">
        <f t="shared" si="14"/>
        <v>6044.969880888334</v>
      </c>
      <c r="Q26" s="37">
        <f t="shared" si="14"/>
        <v>6599.9138581784873</v>
      </c>
      <c r="R26" s="37">
        <f t="shared" si="14"/>
        <v>6017.1109917295507</v>
      </c>
      <c r="S26" s="37">
        <f t="shared" si="14"/>
        <v>6059.2433247098334</v>
      </c>
      <c r="T26" s="37">
        <f t="shared" si="14"/>
        <v>5821.1101322688592</v>
      </c>
      <c r="U26" s="37">
        <f t="shared" si="14"/>
        <v>6153.7057397709641</v>
      </c>
      <c r="V26" s="37">
        <f t="shared" si="14"/>
        <v>5645.7514579259359</v>
      </c>
      <c r="W26" s="37">
        <f t="shared" si="14"/>
        <v>5434.6591188119637</v>
      </c>
      <c r="X26" s="37">
        <f t="shared" ref="X26" si="15">SUM(X27,X33)</f>
        <v>5975.8041262463503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5487.436844461532</v>
      </c>
      <c r="D33" s="29">
        <f t="shared" si="18"/>
        <v>5553.5061802884347</v>
      </c>
      <c r="E33" s="29">
        <f t="shared" si="18"/>
        <v>5511.6843552197388</v>
      </c>
      <c r="F33" s="29">
        <f t="shared" si="18"/>
        <v>5373.3640667478676</v>
      </c>
      <c r="G33" s="29">
        <f t="shared" si="18"/>
        <v>5648.2897159711847</v>
      </c>
      <c r="H33" s="29">
        <f t="shared" si="18"/>
        <v>5915.8689476267809</v>
      </c>
      <c r="I33" s="29">
        <f t="shared" si="18"/>
        <v>5426.922641833874</v>
      </c>
      <c r="J33" s="29">
        <f t="shared" si="18"/>
        <v>5379.6025322234018</v>
      </c>
      <c r="K33" s="29">
        <f t="shared" si="18"/>
        <v>6345.8392063035717</v>
      </c>
      <c r="L33" s="29">
        <f t="shared" si="18"/>
        <v>4951.5141741357093</v>
      </c>
      <c r="M33" s="29">
        <f t="shared" si="18"/>
        <v>5318.7351847859536</v>
      </c>
      <c r="N33" s="29">
        <f t="shared" si="18"/>
        <v>5142.5144183982402</v>
      </c>
      <c r="O33" s="29">
        <f t="shared" si="18"/>
        <v>5393.7135099220204</v>
      </c>
      <c r="P33" s="29">
        <f t="shared" si="18"/>
        <v>6044.969880888334</v>
      </c>
      <c r="Q33" s="29">
        <f t="shared" si="18"/>
        <v>6599.9138581784873</v>
      </c>
      <c r="R33" s="29">
        <f t="shared" si="18"/>
        <v>6017.1109917295507</v>
      </c>
      <c r="S33" s="29">
        <f t="shared" si="18"/>
        <v>6059.2433247098334</v>
      </c>
      <c r="T33" s="29">
        <f t="shared" si="18"/>
        <v>5821.1101322688592</v>
      </c>
      <c r="U33" s="29">
        <f t="shared" si="18"/>
        <v>6153.7057397709641</v>
      </c>
      <c r="V33" s="29">
        <f t="shared" si="18"/>
        <v>5645.7514579259359</v>
      </c>
      <c r="W33" s="29">
        <f t="shared" si="18"/>
        <v>5434.6591188119637</v>
      </c>
      <c r="X33" s="29">
        <f t="shared" ref="X33" si="19">SUM(X34:X50)</f>
        <v>5975.8041262463503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212.04737747205499</v>
      </c>
      <c r="D36" s="10">
        <v>314.22562338779022</v>
      </c>
      <c r="E36" s="10">
        <v>182.38271711092</v>
      </c>
      <c r="F36" s="10">
        <v>177.98796216681001</v>
      </c>
      <c r="G36" s="10">
        <v>113.16517626827169</v>
      </c>
      <c r="H36" s="10">
        <v>115.3625967325881</v>
      </c>
      <c r="I36" s="10">
        <v>172.49449699054171</v>
      </c>
      <c r="J36" s="10">
        <v>335.10077386070509</v>
      </c>
      <c r="K36" s="10">
        <v>437.27910576096298</v>
      </c>
      <c r="L36" s="10">
        <v>1077.8159931212381</v>
      </c>
      <c r="M36" s="10">
        <v>970.14428202923466</v>
      </c>
      <c r="N36" s="10">
        <v>1210.7576096302671</v>
      </c>
      <c r="O36" s="10">
        <v>1254.7052450558899</v>
      </c>
      <c r="P36" s="10">
        <v>1345.8966466036111</v>
      </c>
      <c r="Q36" s="10">
        <v>1600.7929492691319</v>
      </c>
      <c r="R36" s="10">
        <v>1587.608684436801</v>
      </c>
      <c r="S36" s="10">
        <v>1322.8240756663799</v>
      </c>
      <c r="T36" s="10">
        <v>1363.475666380052</v>
      </c>
      <c r="U36" s="10">
        <v>2054.112897678418</v>
      </c>
      <c r="V36" s="10">
        <v>2161.455030094583</v>
      </c>
      <c r="W36" s="10">
        <v>2000.093637145314</v>
      </c>
      <c r="X36" s="10">
        <v>2086.2928632846092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4325.5947549441098</v>
      </c>
      <c r="D42" s="10">
        <v>4123.817712811694</v>
      </c>
      <c r="E42" s="10">
        <v>4236.2663800515902</v>
      </c>
      <c r="F42" s="10">
        <v>4038.6930352536542</v>
      </c>
      <c r="G42" s="10">
        <v>4429.6360275150473</v>
      </c>
      <c r="H42" s="10">
        <v>4694.4683576956149</v>
      </c>
      <c r="I42" s="10">
        <v>3948.313757523646</v>
      </c>
      <c r="J42" s="10">
        <v>3800.1337919174539</v>
      </c>
      <c r="K42" s="10">
        <v>4715.4867583834903</v>
      </c>
      <c r="L42" s="10">
        <v>2846.9475494410999</v>
      </c>
      <c r="M42" s="10">
        <v>3298.8440240756659</v>
      </c>
      <c r="N42" s="10">
        <v>2922.6139294926911</v>
      </c>
      <c r="O42" s="10">
        <v>3149.6130696474629</v>
      </c>
      <c r="P42" s="10">
        <v>3514.2829750644878</v>
      </c>
      <c r="Q42" s="10">
        <v>3741.28211521926</v>
      </c>
      <c r="R42" s="10">
        <v>3268.3672398968179</v>
      </c>
      <c r="S42" s="10">
        <v>3369.2557179707651</v>
      </c>
      <c r="T42" s="10">
        <v>3095.80584694755</v>
      </c>
      <c r="U42" s="10">
        <v>3036.3236457437661</v>
      </c>
      <c r="V42" s="10">
        <v>2534.6135855545999</v>
      </c>
      <c r="W42" s="10">
        <v>2582.760103181427</v>
      </c>
      <c r="X42" s="10">
        <v>2929.1475494411002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21.97386070507309</v>
      </c>
      <c r="D44" s="10">
        <v>28.661478933791919</v>
      </c>
      <c r="E44" s="10">
        <v>19.10765262252794</v>
      </c>
      <c r="F44" s="10">
        <v>18.152278589853829</v>
      </c>
      <c r="G44" s="10">
        <v>18.152278589853829</v>
      </c>
      <c r="H44" s="10">
        <v>7.643078245915734</v>
      </c>
      <c r="I44" s="10">
        <v>8.5984522785898534</v>
      </c>
      <c r="J44" s="10">
        <v>7.643078245915734</v>
      </c>
      <c r="K44" s="10">
        <v>7.643078245915734</v>
      </c>
      <c r="L44" s="10">
        <v>10.50920034393809</v>
      </c>
      <c r="M44" s="10">
        <v>14.33078245915735</v>
      </c>
      <c r="N44" s="10">
        <v>8.5984522785898534</v>
      </c>
      <c r="O44" s="10">
        <v>8.5984522785898534</v>
      </c>
      <c r="P44" s="10">
        <v>8.5984522785898534</v>
      </c>
      <c r="Q44" s="10">
        <v>12.419948409286331</v>
      </c>
      <c r="R44" s="10">
        <v>12.419948409286331</v>
      </c>
      <c r="S44" s="10">
        <v>14.33078245915735</v>
      </c>
      <c r="T44" s="10">
        <v>14.903955288048151</v>
      </c>
      <c r="U44" s="10">
        <v>17.38796216680997</v>
      </c>
      <c r="V44" s="10">
        <v>18.152278589853829</v>
      </c>
      <c r="W44" s="10">
        <v>18.04436801375752</v>
      </c>
      <c r="X44" s="10">
        <v>25.377815993121239</v>
      </c>
    </row>
    <row r="45" spans="1:24" ht="11.25" customHeight="1" x14ac:dyDescent="0.2">
      <c r="A45" s="41" t="s">
        <v>77</v>
      </c>
      <c r="B45" s="9" t="s">
        <v>78</v>
      </c>
      <c r="C45" s="10">
        <v>20.827452737342785</v>
      </c>
      <c r="D45" s="10">
        <v>28.116913155631984</v>
      </c>
      <c r="E45" s="10">
        <v>22.91011921926389</v>
      </c>
      <c r="F45" s="10">
        <v>20.827417472088587</v>
      </c>
      <c r="G45" s="10">
        <v>16.661871046650347</v>
      </c>
      <c r="H45" s="10">
        <v>21.868718345634292</v>
      </c>
      <c r="I45" s="10">
        <v>24.992797862672877</v>
      </c>
      <c r="J45" s="10">
        <v>17.703269237011693</v>
      </c>
      <c r="K45" s="10">
        <v>1.0413971538303055</v>
      </c>
      <c r="L45" s="10">
        <v>10.41367153912296</v>
      </c>
      <c r="M45" s="10">
        <v>8.3309544282029222</v>
      </c>
      <c r="N45" s="10">
        <v>8.3309544282029222</v>
      </c>
      <c r="O45" s="10">
        <v>10.41367153912296</v>
      </c>
      <c r="P45" s="10">
        <v>8.3309544282029222</v>
      </c>
      <c r="Q45" s="10">
        <v>12.49638865004299</v>
      </c>
      <c r="R45" s="10">
        <v>9.3723129836629404</v>
      </c>
      <c r="S45" s="10">
        <v>9.3723129836629404</v>
      </c>
      <c r="T45" s="10">
        <v>11.87162510748065</v>
      </c>
      <c r="U45" s="10">
        <v>7.9143594153052446</v>
      </c>
      <c r="V45" s="10">
        <v>4.3737747205503004</v>
      </c>
      <c r="W45" s="10">
        <v>6.5290627687016336</v>
      </c>
      <c r="X45" s="10">
        <v>4.1287188306104898</v>
      </c>
    </row>
    <row r="46" spans="1:24" ht="11.25" customHeight="1" x14ac:dyDescent="0.2">
      <c r="A46" s="41" t="s">
        <v>79</v>
      </c>
      <c r="B46" s="9" t="s">
        <v>80</v>
      </c>
      <c r="C46" s="10">
        <v>11.034697090852582</v>
      </c>
      <c r="D46" s="10">
        <v>7.0221026941945022</v>
      </c>
      <c r="E46" s="10">
        <v>10.03149737675002</v>
      </c>
      <c r="F46" s="10">
        <v>6.0189054838916629</v>
      </c>
      <c r="G46" s="10">
        <v>6.0188869039459716</v>
      </c>
      <c r="H46" s="10">
        <v>10.031494864188446</v>
      </c>
      <c r="I46" s="10">
        <v>12.037793190048424</v>
      </c>
      <c r="J46" s="10">
        <v>11.034688609779543</v>
      </c>
      <c r="K46" s="10">
        <v>6.0189075040924722</v>
      </c>
      <c r="L46" s="10">
        <v>4.0126036559277747</v>
      </c>
      <c r="M46" s="10">
        <v>27.085107817563006</v>
      </c>
      <c r="N46" s="10">
        <v>27.085107817563006</v>
      </c>
      <c r="O46" s="10">
        <v>26.082017745087075</v>
      </c>
      <c r="P46" s="10">
        <v>22.069364981199243</v>
      </c>
      <c r="Q46" s="10">
        <v>22.069364981199243</v>
      </c>
      <c r="R46" s="10">
        <v>23.072508852309518</v>
      </c>
      <c r="S46" s="10">
        <v>26.082017745087075</v>
      </c>
      <c r="T46" s="10">
        <v>27.285798648911136</v>
      </c>
      <c r="U46" s="10">
        <v>26.48321182599431</v>
      </c>
      <c r="V46" s="10">
        <v>23.574071855427924</v>
      </c>
      <c r="W46" s="10">
        <v>17.444243489521718</v>
      </c>
      <c r="X46" s="10">
        <v>18.771538112214166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0.93149997792633987</v>
      </c>
      <c r="E47" s="10">
        <v>0</v>
      </c>
      <c r="F47" s="10">
        <v>0</v>
      </c>
      <c r="G47" s="10">
        <v>0.93149978106232634</v>
      </c>
      <c r="H47" s="10">
        <v>3.7260001091343149</v>
      </c>
      <c r="I47" s="10">
        <v>1.8629999828429789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16.050472914875321</v>
      </c>
      <c r="D48" s="10">
        <v>16.050472914875321</v>
      </c>
      <c r="E48" s="10">
        <v>16.814789337919169</v>
      </c>
      <c r="F48" s="10">
        <v>16.814789337919169</v>
      </c>
      <c r="G48" s="10">
        <v>17.579019776440241</v>
      </c>
      <c r="H48" s="10">
        <v>17.579019776440241</v>
      </c>
      <c r="I48" s="10">
        <v>17.579019776440241</v>
      </c>
      <c r="J48" s="10">
        <v>17.579019776440241</v>
      </c>
      <c r="K48" s="10">
        <v>17.579019776440241</v>
      </c>
      <c r="L48" s="10">
        <v>17.579019776440241</v>
      </c>
      <c r="M48" s="10">
        <v>17.579019776440241</v>
      </c>
      <c r="N48" s="10">
        <v>17.579019776440241</v>
      </c>
      <c r="O48" s="10">
        <v>17.579019776440241</v>
      </c>
      <c r="P48" s="10">
        <v>17.579019776440241</v>
      </c>
      <c r="Q48" s="10">
        <v>16.814789337919169</v>
      </c>
      <c r="R48" s="10">
        <v>16.814789337919169</v>
      </c>
      <c r="S48" s="10">
        <v>16.814789337919169</v>
      </c>
      <c r="T48" s="10">
        <v>17.044024075666378</v>
      </c>
      <c r="U48" s="10">
        <v>18.266895958727432</v>
      </c>
      <c r="V48" s="10">
        <v>18.80197764402407</v>
      </c>
      <c r="W48" s="10">
        <v>22.744110060189161</v>
      </c>
      <c r="X48" s="10">
        <v>22.976956147893379</v>
      </c>
    </row>
    <row r="49" spans="1:24" ht="11.25" customHeight="1" x14ac:dyDescent="0.2">
      <c r="A49" s="41" t="s">
        <v>85</v>
      </c>
      <c r="B49" s="9" t="s">
        <v>86</v>
      </c>
      <c r="C49" s="10">
        <v>11.464574376612211</v>
      </c>
      <c r="D49" s="10">
        <v>10.50920278493874</v>
      </c>
      <c r="E49" s="10">
        <v>13.375400437741174</v>
      </c>
      <c r="F49" s="10">
        <v>9.5538353073484732</v>
      </c>
      <c r="G49" s="10">
        <v>10.509156346447012</v>
      </c>
      <c r="H49" s="10">
        <v>7.643078245915734</v>
      </c>
      <c r="I49" s="10">
        <v>10.50920034393809</v>
      </c>
      <c r="J49" s="10">
        <v>10.50920034393809</v>
      </c>
      <c r="K49" s="10">
        <v>10.50920034393809</v>
      </c>
      <c r="L49" s="10">
        <v>13.5664660361135</v>
      </c>
      <c r="M49" s="10">
        <v>13.66199484092863</v>
      </c>
      <c r="N49" s="10">
        <v>12.22889079965606</v>
      </c>
      <c r="O49" s="10">
        <v>12.419948409286331</v>
      </c>
      <c r="P49" s="10">
        <v>13.27979363714531</v>
      </c>
      <c r="Q49" s="10">
        <v>14.139638865004301</v>
      </c>
      <c r="R49" s="10">
        <v>15.095098882201199</v>
      </c>
      <c r="S49" s="10">
        <v>17.483490971625109</v>
      </c>
      <c r="T49" s="10">
        <v>17.292433361994838</v>
      </c>
      <c r="U49" s="10">
        <v>16.528116938950991</v>
      </c>
      <c r="V49" s="10">
        <v>16.050472914875321</v>
      </c>
      <c r="W49" s="10">
        <v>17.66698194325021</v>
      </c>
      <c r="X49" s="10">
        <v>19.97136715391229</v>
      </c>
    </row>
    <row r="50" spans="1:24" ht="11.25" customHeight="1" x14ac:dyDescent="0.2">
      <c r="A50" s="41" t="s">
        <v>87</v>
      </c>
      <c r="B50" s="9" t="s">
        <v>88</v>
      </c>
      <c r="C50" s="10">
        <v>868.44365422061264</v>
      </c>
      <c r="D50" s="10">
        <v>1024.1711736275918</v>
      </c>
      <c r="E50" s="10">
        <v>1010.7957990630262</v>
      </c>
      <c r="F50" s="10">
        <v>1085.3158431363008</v>
      </c>
      <c r="G50" s="10">
        <v>1035.635799743467</v>
      </c>
      <c r="H50" s="10">
        <v>1037.5466036113501</v>
      </c>
      <c r="I50" s="10">
        <v>1230.5341238851543</v>
      </c>
      <c r="J50" s="10">
        <v>1179.898710232158</v>
      </c>
      <c r="K50" s="10">
        <v>1150.2817391349029</v>
      </c>
      <c r="L50" s="10">
        <v>970.66967022182905</v>
      </c>
      <c r="M50" s="10">
        <v>968.75901935876095</v>
      </c>
      <c r="N50" s="10">
        <v>935.32045417483027</v>
      </c>
      <c r="O50" s="10">
        <v>914.30208547014149</v>
      </c>
      <c r="P50" s="10">
        <v>1114.932674118658</v>
      </c>
      <c r="Q50" s="10">
        <v>1179.8986634466439</v>
      </c>
      <c r="R50" s="10">
        <v>1084.3604089305525</v>
      </c>
      <c r="S50" s="10">
        <v>1283.080137575236</v>
      </c>
      <c r="T50" s="10">
        <v>1273.4307824591569</v>
      </c>
      <c r="U50" s="10">
        <v>976.68865004299209</v>
      </c>
      <c r="V50" s="10">
        <v>868.73026655202068</v>
      </c>
      <c r="W50" s="10">
        <v>769.37661220980226</v>
      </c>
      <c r="X50" s="10">
        <v>869.13731728288894</v>
      </c>
    </row>
    <row r="51" spans="1:24" ht="11.25" customHeight="1" x14ac:dyDescent="0.2">
      <c r="A51" s="35" t="s">
        <v>89</v>
      </c>
      <c r="B51" s="36" t="s">
        <v>90</v>
      </c>
      <c r="C51" s="37">
        <v>816.24634565778149</v>
      </c>
      <c r="D51" s="37">
        <v>622.1981943250214</v>
      </c>
      <c r="E51" s="37">
        <v>667.1695614789337</v>
      </c>
      <c r="F51" s="37">
        <v>816.42545141874461</v>
      </c>
      <c r="G51" s="37">
        <v>873.38581255374038</v>
      </c>
      <c r="H51" s="37">
        <v>932.04849527085116</v>
      </c>
      <c r="I51" s="37">
        <v>888.45571797076514</v>
      </c>
      <c r="J51" s="37">
        <v>1005.364316423044</v>
      </c>
      <c r="K51" s="37">
        <v>944.87403267411867</v>
      </c>
      <c r="L51" s="37">
        <v>802.92373172828889</v>
      </c>
      <c r="M51" s="37">
        <v>983.77429062768692</v>
      </c>
      <c r="N51" s="37">
        <v>989.48650042992244</v>
      </c>
      <c r="O51" s="37">
        <v>897.05038693035249</v>
      </c>
      <c r="P51" s="37">
        <v>941.28426483233011</v>
      </c>
      <c r="Q51" s="37">
        <v>864.34617368873592</v>
      </c>
      <c r="R51" s="37">
        <v>990.78744625967317</v>
      </c>
      <c r="S51" s="37">
        <v>939.31057609630261</v>
      </c>
      <c r="T51" s="37">
        <v>1085.129578675838</v>
      </c>
      <c r="U51" s="37">
        <v>1049.583147033534</v>
      </c>
      <c r="V51" s="37">
        <v>1018.660705073087</v>
      </c>
      <c r="W51" s="37">
        <v>1143.8583834909721</v>
      </c>
      <c r="X51" s="37">
        <v>1023.888220120378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39.122957867583843</v>
      </c>
      <c r="D2" s="31">
        <f t="shared" si="0"/>
        <v>65.204901117798784</v>
      </c>
      <c r="E2" s="31">
        <f t="shared" si="0"/>
        <v>26.081943250214959</v>
      </c>
      <c r="F2" s="31">
        <f t="shared" si="0"/>
        <v>44.138693035253652</v>
      </c>
      <c r="G2" s="31">
        <f t="shared" si="0"/>
        <v>42.132416165090277</v>
      </c>
      <c r="H2" s="31">
        <f t="shared" si="0"/>
        <v>46.145055889939812</v>
      </c>
      <c r="I2" s="31">
        <f t="shared" si="0"/>
        <v>52.163972484952708</v>
      </c>
      <c r="J2" s="31">
        <f t="shared" si="0"/>
        <v>22.069389509888222</v>
      </c>
      <c r="K2" s="31">
        <f t="shared" si="0"/>
        <v>16.050472914875321</v>
      </c>
      <c r="L2" s="31">
        <f t="shared" si="0"/>
        <v>12.0378331900258</v>
      </c>
      <c r="M2" s="31">
        <f t="shared" si="0"/>
        <v>19.05993121238177</v>
      </c>
      <c r="N2" s="31">
        <f t="shared" si="0"/>
        <v>19.05993121238177</v>
      </c>
      <c r="O2" s="31">
        <f t="shared" si="0"/>
        <v>17.05356835769561</v>
      </c>
      <c r="P2" s="31">
        <f t="shared" si="0"/>
        <v>14.044110060189171</v>
      </c>
      <c r="Q2" s="31">
        <f t="shared" si="0"/>
        <v>14.044110060189171</v>
      </c>
      <c r="R2" s="31">
        <f t="shared" si="0"/>
        <v>14.044110060189171</v>
      </c>
      <c r="S2" s="31">
        <f t="shared" si="0"/>
        <v>17.05356835769561</v>
      </c>
      <c r="T2" s="31">
        <f t="shared" si="0"/>
        <v>18.15709372312984</v>
      </c>
      <c r="U2" s="31">
        <f t="shared" si="0"/>
        <v>16.451676698194319</v>
      </c>
      <c r="V2" s="31">
        <f t="shared" si="0"/>
        <v>16.852966466036111</v>
      </c>
      <c r="W2" s="31">
        <f t="shared" si="0"/>
        <v>7.7773000859845229</v>
      </c>
      <c r="X2" s="31">
        <f t="shared" ref="X2" si="1">SUM(X3,X17,X22,X25,X26,X51,X52,X71,X74,X75,X76)</f>
        <v>8.1613929492691319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39.122957867583843</v>
      </c>
      <c r="D26" s="37">
        <f t="shared" si="14"/>
        <v>65.204901117798784</v>
      </c>
      <c r="E26" s="37">
        <f t="shared" si="14"/>
        <v>26.081943250214959</v>
      </c>
      <c r="F26" s="37">
        <f t="shared" si="14"/>
        <v>44.138693035253652</v>
      </c>
      <c r="G26" s="37">
        <f t="shared" si="14"/>
        <v>42.132416165090277</v>
      </c>
      <c r="H26" s="37">
        <f t="shared" si="14"/>
        <v>46.145055889939812</v>
      </c>
      <c r="I26" s="37">
        <f t="shared" si="14"/>
        <v>52.163972484952708</v>
      </c>
      <c r="J26" s="37">
        <f t="shared" si="14"/>
        <v>22.069389509888222</v>
      </c>
      <c r="K26" s="37">
        <f t="shared" si="14"/>
        <v>16.050472914875321</v>
      </c>
      <c r="L26" s="37">
        <f t="shared" si="14"/>
        <v>12.0378331900258</v>
      </c>
      <c r="M26" s="37">
        <f t="shared" si="14"/>
        <v>19.05993121238177</v>
      </c>
      <c r="N26" s="37">
        <f t="shared" si="14"/>
        <v>19.05993121238177</v>
      </c>
      <c r="O26" s="37">
        <f t="shared" si="14"/>
        <v>17.05356835769561</v>
      </c>
      <c r="P26" s="37">
        <f t="shared" si="14"/>
        <v>14.044110060189171</v>
      </c>
      <c r="Q26" s="37">
        <f t="shared" si="14"/>
        <v>14.044110060189171</v>
      </c>
      <c r="R26" s="37">
        <f t="shared" si="14"/>
        <v>14.044110060189171</v>
      </c>
      <c r="S26" s="37">
        <f t="shared" si="14"/>
        <v>17.05356835769561</v>
      </c>
      <c r="T26" s="37">
        <f t="shared" si="14"/>
        <v>18.15709372312984</v>
      </c>
      <c r="U26" s="37">
        <f t="shared" si="14"/>
        <v>16.451676698194319</v>
      </c>
      <c r="V26" s="37">
        <f t="shared" si="14"/>
        <v>16.852966466036111</v>
      </c>
      <c r="W26" s="37">
        <f t="shared" si="14"/>
        <v>7.7773000859845229</v>
      </c>
      <c r="X26" s="37">
        <f t="shared" ref="X26" si="15">SUM(X27,X33)</f>
        <v>8.1613929492691319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39.122957867583843</v>
      </c>
      <c r="D33" s="29">
        <f t="shared" si="18"/>
        <v>65.204901117798784</v>
      </c>
      <c r="E33" s="29">
        <f t="shared" si="18"/>
        <v>26.081943250214959</v>
      </c>
      <c r="F33" s="29">
        <f t="shared" si="18"/>
        <v>44.138693035253652</v>
      </c>
      <c r="G33" s="29">
        <f t="shared" si="18"/>
        <v>42.132416165090277</v>
      </c>
      <c r="H33" s="29">
        <f t="shared" si="18"/>
        <v>46.145055889939812</v>
      </c>
      <c r="I33" s="29">
        <f t="shared" si="18"/>
        <v>52.163972484952708</v>
      </c>
      <c r="J33" s="29">
        <f t="shared" si="18"/>
        <v>22.069389509888222</v>
      </c>
      <c r="K33" s="29">
        <f t="shared" si="18"/>
        <v>16.050472914875321</v>
      </c>
      <c r="L33" s="29">
        <f t="shared" si="18"/>
        <v>12.0378331900258</v>
      </c>
      <c r="M33" s="29">
        <f t="shared" si="18"/>
        <v>19.05993121238177</v>
      </c>
      <c r="N33" s="29">
        <f t="shared" si="18"/>
        <v>19.05993121238177</v>
      </c>
      <c r="O33" s="29">
        <f t="shared" si="18"/>
        <v>17.05356835769561</v>
      </c>
      <c r="P33" s="29">
        <f t="shared" si="18"/>
        <v>14.044110060189171</v>
      </c>
      <c r="Q33" s="29">
        <f t="shared" si="18"/>
        <v>14.044110060189171</v>
      </c>
      <c r="R33" s="29">
        <f t="shared" si="18"/>
        <v>14.044110060189171</v>
      </c>
      <c r="S33" s="29">
        <f t="shared" si="18"/>
        <v>17.05356835769561</v>
      </c>
      <c r="T33" s="29">
        <f t="shared" si="18"/>
        <v>18.15709372312984</v>
      </c>
      <c r="U33" s="29">
        <f t="shared" si="18"/>
        <v>16.451676698194319</v>
      </c>
      <c r="V33" s="29">
        <f t="shared" si="18"/>
        <v>16.852966466036111</v>
      </c>
      <c r="W33" s="29">
        <f t="shared" si="18"/>
        <v>7.7773000859845229</v>
      </c>
      <c r="X33" s="29">
        <f t="shared" ref="X33" si="19">SUM(X34:X50)</f>
        <v>8.1613929492691319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39.122957867583843</v>
      </c>
      <c r="D46" s="10">
        <v>65.204901117798784</v>
      </c>
      <c r="E46" s="10">
        <v>26.081943250214959</v>
      </c>
      <c r="F46" s="10">
        <v>44.138693035253652</v>
      </c>
      <c r="G46" s="10">
        <v>42.132416165090277</v>
      </c>
      <c r="H46" s="10">
        <v>46.145055889939812</v>
      </c>
      <c r="I46" s="10">
        <v>52.163972484952708</v>
      </c>
      <c r="J46" s="10">
        <v>22.069389509888222</v>
      </c>
      <c r="K46" s="10">
        <v>16.050472914875321</v>
      </c>
      <c r="L46" s="10">
        <v>12.0378331900258</v>
      </c>
      <c r="M46" s="10">
        <v>19.05993121238177</v>
      </c>
      <c r="N46" s="10">
        <v>19.05993121238177</v>
      </c>
      <c r="O46" s="10">
        <v>17.05356835769561</v>
      </c>
      <c r="P46" s="10">
        <v>14.044110060189171</v>
      </c>
      <c r="Q46" s="10">
        <v>14.044110060189171</v>
      </c>
      <c r="R46" s="10">
        <v>14.044110060189171</v>
      </c>
      <c r="S46" s="10">
        <v>17.05356835769561</v>
      </c>
      <c r="T46" s="10">
        <v>18.15709372312984</v>
      </c>
      <c r="U46" s="10">
        <v>16.451676698194319</v>
      </c>
      <c r="V46" s="10">
        <v>16.852966466036111</v>
      </c>
      <c r="W46" s="10">
        <v>7.7773000859845229</v>
      </c>
      <c r="X46" s="10">
        <v>8.1613929492691319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13.891229578675839</v>
      </c>
      <c r="D2" s="31">
        <f t="shared" si="0"/>
        <v>13.079191745485817</v>
      </c>
      <c r="E2" s="31">
        <f t="shared" si="0"/>
        <v>4.0508168529664665</v>
      </c>
      <c r="F2" s="31">
        <f t="shared" si="0"/>
        <v>12.076010318142737</v>
      </c>
      <c r="G2" s="31">
        <f t="shared" si="0"/>
        <v>68.930954428202924</v>
      </c>
      <c r="H2" s="31">
        <f t="shared" si="0"/>
        <v>11.17798796216681</v>
      </c>
      <c r="I2" s="31">
        <f t="shared" si="0"/>
        <v>12.682717110920034</v>
      </c>
      <c r="J2" s="31">
        <f t="shared" si="0"/>
        <v>28.733190025795356</v>
      </c>
      <c r="K2" s="31">
        <f t="shared" si="0"/>
        <v>47.793121238177129</v>
      </c>
      <c r="L2" s="31">
        <f t="shared" si="0"/>
        <v>47.148151332760101</v>
      </c>
      <c r="M2" s="31">
        <f t="shared" si="0"/>
        <v>10.963026655202059</v>
      </c>
      <c r="N2" s="31">
        <f t="shared" si="0"/>
        <v>10.963026655202059</v>
      </c>
      <c r="O2" s="31">
        <f t="shared" si="0"/>
        <v>10.891401547721411</v>
      </c>
      <c r="P2" s="31">
        <f t="shared" si="0"/>
        <v>7.9535683576956133</v>
      </c>
      <c r="Q2" s="31">
        <f t="shared" si="0"/>
        <v>7.0220980223559746</v>
      </c>
      <c r="R2" s="31">
        <f t="shared" si="0"/>
        <v>7.0220980223559746</v>
      </c>
      <c r="S2" s="31">
        <f t="shared" si="0"/>
        <v>9.0283748925193468</v>
      </c>
      <c r="T2" s="31">
        <f t="shared" si="0"/>
        <v>9.2289767841788475</v>
      </c>
      <c r="U2" s="31">
        <f t="shared" si="0"/>
        <v>9.3293207222699905</v>
      </c>
      <c r="V2" s="31">
        <f t="shared" si="0"/>
        <v>7.7242476354256224</v>
      </c>
      <c r="W2" s="31">
        <f t="shared" si="0"/>
        <v>6.8171109200343931</v>
      </c>
      <c r="X2" s="31">
        <f t="shared" ref="X2" si="1">SUM(X3,X17,X22,X25,X26,X51,X52,X71,X74,X75,X76)</f>
        <v>7.2012037833190021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13.891229578675839</v>
      </c>
      <c r="D26" s="37">
        <f t="shared" si="14"/>
        <v>13.079191745485817</v>
      </c>
      <c r="E26" s="37">
        <f t="shared" si="14"/>
        <v>4.0508168529664665</v>
      </c>
      <c r="F26" s="37">
        <f t="shared" si="14"/>
        <v>12.076010318142737</v>
      </c>
      <c r="G26" s="37">
        <f t="shared" si="14"/>
        <v>68.930954428202924</v>
      </c>
      <c r="H26" s="37">
        <f t="shared" si="14"/>
        <v>11.17798796216681</v>
      </c>
      <c r="I26" s="37">
        <f t="shared" si="14"/>
        <v>12.682717110920034</v>
      </c>
      <c r="J26" s="37">
        <f t="shared" si="14"/>
        <v>28.733190025795356</v>
      </c>
      <c r="K26" s="37">
        <f t="shared" si="14"/>
        <v>47.793121238177129</v>
      </c>
      <c r="L26" s="37">
        <f t="shared" si="14"/>
        <v>47.148151332760101</v>
      </c>
      <c r="M26" s="37">
        <f t="shared" si="14"/>
        <v>10.963026655202059</v>
      </c>
      <c r="N26" s="37">
        <f t="shared" si="14"/>
        <v>10.963026655202059</v>
      </c>
      <c r="O26" s="37">
        <f t="shared" si="14"/>
        <v>10.891401547721411</v>
      </c>
      <c r="P26" s="37">
        <f t="shared" si="14"/>
        <v>7.9535683576956133</v>
      </c>
      <c r="Q26" s="37">
        <f t="shared" si="14"/>
        <v>7.0220980223559746</v>
      </c>
      <c r="R26" s="37">
        <f t="shared" si="14"/>
        <v>7.0220980223559746</v>
      </c>
      <c r="S26" s="37">
        <f t="shared" si="14"/>
        <v>9.0283748925193468</v>
      </c>
      <c r="T26" s="37">
        <f t="shared" si="14"/>
        <v>9.2289767841788475</v>
      </c>
      <c r="U26" s="37">
        <f t="shared" si="14"/>
        <v>9.3293207222699905</v>
      </c>
      <c r="V26" s="37">
        <f t="shared" si="14"/>
        <v>7.7242476354256224</v>
      </c>
      <c r="W26" s="37">
        <f t="shared" si="14"/>
        <v>6.8171109200343931</v>
      </c>
      <c r="X26" s="37">
        <f t="shared" ref="X26" si="15">SUM(X27,X33)</f>
        <v>7.2012037833190021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13.891229578675839</v>
      </c>
      <c r="D33" s="29">
        <f t="shared" si="18"/>
        <v>13.079191745485817</v>
      </c>
      <c r="E33" s="29">
        <f t="shared" si="18"/>
        <v>4.0508168529664665</v>
      </c>
      <c r="F33" s="29">
        <f t="shared" si="18"/>
        <v>12.076010318142737</v>
      </c>
      <c r="G33" s="29">
        <f t="shared" si="18"/>
        <v>68.930954428202924</v>
      </c>
      <c r="H33" s="29">
        <f t="shared" si="18"/>
        <v>11.17798796216681</v>
      </c>
      <c r="I33" s="29">
        <f t="shared" si="18"/>
        <v>12.682717110920034</v>
      </c>
      <c r="J33" s="29">
        <f t="shared" si="18"/>
        <v>28.733190025795356</v>
      </c>
      <c r="K33" s="29">
        <f t="shared" si="18"/>
        <v>47.793121238177129</v>
      </c>
      <c r="L33" s="29">
        <f t="shared" si="18"/>
        <v>47.148151332760101</v>
      </c>
      <c r="M33" s="29">
        <f t="shared" si="18"/>
        <v>10.963026655202059</v>
      </c>
      <c r="N33" s="29">
        <f t="shared" si="18"/>
        <v>10.963026655202059</v>
      </c>
      <c r="O33" s="29">
        <f t="shared" si="18"/>
        <v>10.891401547721411</v>
      </c>
      <c r="P33" s="29">
        <f t="shared" si="18"/>
        <v>7.9535683576956133</v>
      </c>
      <c r="Q33" s="29">
        <f t="shared" si="18"/>
        <v>7.0220980223559746</v>
      </c>
      <c r="R33" s="29">
        <f t="shared" si="18"/>
        <v>7.0220980223559746</v>
      </c>
      <c r="S33" s="29">
        <f t="shared" si="18"/>
        <v>9.0283748925193468</v>
      </c>
      <c r="T33" s="29">
        <f t="shared" si="18"/>
        <v>9.2289767841788475</v>
      </c>
      <c r="U33" s="29">
        <f t="shared" si="18"/>
        <v>9.3293207222699905</v>
      </c>
      <c r="V33" s="29">
        <f t="shared" si="18"/>
        <v>7.7242476354256224</v>
      </c>
      <c r="W33" s="29">
        <f t="shared" si="18"/>
        <v>6.8171109200343931</v>
      </c>
      <c r="X33" s="29">
        <f t="shared" ref="X33" si="19">SUM(X34:X50)</f>
        <v>7.2012037833190021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1.0413585554600171</v>
      </c>
      <c r="D45" s="10">
        <v>1.0413585554600171</v>
      </c>
      <c r="E45" s="10">
        <v>1.0413585554600171</v>
      </c>
      <c r="F45" s="10">
        <v>1.0413585554600171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9.0283748925193468</v>
      </c>
      <c r="D46" s="10">
        <v>12.0378331900258</v>
      </c>
      <c r="E46" s="10">
        <v>3.0094582975064492</v>
      </c>
      <c r="F46" s="10">
        <v>11.034651762682721</v>
      </c>
      <c r="G46" s="10">
        <v>0</v>
      </c>
      <c r="H46" s="10">
        <v>0</v>
      </c>
      <c r="I46" s="10">
        <v>8.0251934651762671</v>
      </c>
      <c r="J46" s="10">
        <v>24.07566638005159</v>
      </c>
      <c r="K46" s="10">
        <v>43.135597592433363</v>
      </c>
      <c r="L46" s="10">
        <v>47.148151332760101</v>
      </c>
      <c r="M46" s="10">
        <v>10.031556319862419</v>
      </c>
      <c r="N46" s="10">
        <v>10.031556319862419</v>
      </c>
      <c r="O46" s="10">
        <v>9.0283748925193468</v>
      </c>
      <c r="P46" s="10">
        <v>7.0220980223559746</v>
      </c>
      <c r="Q46" s="10">
        <v>7.0220980223559746</v>
      </c>
      <c r="R46" s="10">
        <v>7.0220980223559746</v>
      </c>
      <c r="S46" s="10">
        <v>9.0283748925193468</v>
      </c>
      <c r="T46" s="10">
        <v>9.2289767841788475</v>
      </c>
      <c r="U46" s="10">
        <v>9.3293207222699905</v>
      </c>
      <c r="V46" s="10">
        <v>7.7242476354256224</v>
      </c>
      <c r="W46" s="10">
        <v>6.8171109200343931</v>
      </c>
      <c r="X46" s="10">
        <v>7.2012037833190021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68.930954428202924</v>
      </c>
      <c r="H47" s="10">
        <v>11.17798796216681</v>
      </c>
      <c r="I47" s="10">
        <v>4.6575236457437663</v>
      </c>
      <c r="J47" s="10">
        <v>4.6575236457437663</v>
      </c>
      <c r="K47" s="10">
        <v>4.6575236457437663</v>
      </c>
      <c r="L47" s="10">
        <v>0</v>
      </c>
      <c r="M47" s="10">
        <v>0.93147033533963886</v>
      </c>
      <c r="N47" s="10">
        <v>0.93147033533963886</v>
      </c>
      <c r="O47" s="10">
        <v>1.863026655202064</v>
      </c>
      <c r="P47" s="10">
        <v>0.93147033533963886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3.8214961306964752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33635.720894239079</v>
      </c>
      <c r="D2" s="31">
        <f t="shared" si="0"/>
        <v>34489.166337059323</v>
      </c>
      <c r="E2" s="31">
        <f t="shared" si="0"/>
        <v>33611.594153052451</v>
      </c>
      <c r="F2" s="31">
        <f t="shared" si="0"/>
        <v>34794.907738607049</v>
      </c>
      <c r="G2" s="31">
        <f t="shared" si="0"/>
        <v>34543.410748065347</v>
      </c>
      <c r="H2" s="31">
        <f t="shared" si="0"/>
        <v>34198.957437661222</v>
      </c>
      <c r="I2" s="31">
        <f t="shared" si="0"/>
        <v>33728.006018916589</v>
      </c>
      <c r="J2" s="31">
        <f t="shared" si="0"/>
        <v>32521.24273430782</v>
      </c>
      <c r="K2" s="31">
        <f t="shared" si="0"/>
        <v>33882.619776440246</v>
      </c>
      <c r="L2" s="31">
        <f t="shared" si="0"/>
        <v>32914.560877042124</v>
      </c>
      <c r="M2" s="31">
        <f t="shared" si="0"/>
        <v>35454.680911435949</v>
      </c>
      <c r="N2" s="31">
        <f t="shared" si="0"/>
        <v>32624.011607910572</v>
      </c>
      <c r="O2" s="31">
        <f t="shared" si="0"/>
        <v>33058.279019776433</v>
      </c>
      <c r="P2" s="31">
        <f t="shared" si="0"/>
        <v>34107.250988822016</v>
      </c>
      <c r="Q2" s="31">
        <f t="shared" si="0"/>
        <v>31594.247893379186</v>
      </c>
      <c r="R2" s="31">
        <f t="shared" si="0"/>
        <v>33155.900257953566</v>
      </c>
      <c r="S2" s="31">
        <f t="shared" si="0"/>
        <v>33437.524419604466</v>
      </c>
      <c r="T2" s="31">
        <f t="shared" si="0"/>
        <v>32979.542562338786</v>
      </c>
      <c r="U2" s="31">
        <f t="shared" si="0"/>
        <v>33204.835597592435</v>
      </c>
      <c r="V2" s="31">
        <f t="shared" si="0"/>
        <v>32590.233705932929</v>
      </c>
      <c r="W2" s="31">
        <f t="shared" si="0"/>
        <v>30938.838263112637</v>
      </c>
      <c r="X2" s="31">
        <f t="shared" ref="X2" si="1">SUM(X3,X17,X22,X25,X26,X51,X52,X71,X74,X75,X76)</f>
        <v>33173.522785898531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908.23714531388782</v>
      </c>
      <c r="D3" s="34">
        <f t="shared" si="2"/>
        <v>881.91362854686145</v>
      </c>
      <c r="E3" s="34">
        <f t="shared" si="2"/>
        <v>858.22287188306109</v>
      </c>
      <c r="F3" s="34">
        <f t="shared" si="2"/>
        <v>807.09062768701631</v>
      </c>
      <c r="G3" s="34">
        <f t="shared" si="2"/>
        <v>674.21074806534818</v>
      </c>
      <c r="H3" s="34">
        <f t="shared" si="2"/>
        <v>584.59604471195189</v>
      </c>
      <c r="I3" s="34">
        <f t="shared" si="2"/>
        <v>477.07446259673253</v>
      </c>
      <c r="J3" s="34">
        <f t="shared" si="2"/>
        <v>460.97549441100597</v>
      </c>
      <c r="K3" s="34">
        <f t="shared" si="2"/>
        <v>526.71771281169379</v>
      </c>
      <c r="L3" s="34">
        <f t="shared" si="2"/>
        <v>548.55124677558024</v>
      </c>
      <c r="M3" s="34">
        <f t="shared" si="2"/>
        <v>491.59518486672386</v>
      </c>
      <c r="N3" s="34">
        <f t="shared" si="2"/>
        <v>457.36534823731722</v>
      </c>
      <c r="O3" s="34">
        <f t="shared" si="2"/>
        <v>451.36663800515902</v>
      </c>
      <c r="P3" s="34">
        <f t="shared" si="2"/>
        <v>532.12244196044708</v>
      </c>
      <c r="Q3" s="34">
        <f t="shared" si="2"/>
        <v>492.03946689595875</v>
      </c>
      <c r="R3" s="34">
        <f t="shared" si="2"/>
        <v>508.9018916595013</v>
      </c>
      <c r="S3" s="34">
        <f t="shared" si="2"/>
        <v>489.83774720550292</v>
      </c>
      <c r="T3" s="34">
        <f t="shared" si="2"/>
        <v>475.18873602751506</v>
      </c>
      <c r="U3" s="34">
        <f t="shared" si="2"/>
        <v>487.68108340498708</v>
      </c>
      <c r="V3" s="34">
        <f t="shared" si="2"/>
        <v>473.61117798796215</v>
      </c>
      <c r="W3" s="34">
        <f t="shared" si="2"/>
        <v>385.93748925193461</v>
      </c>
      <c r="X3" s="34">
        <f t="shared" ref="X3" si="3">SUM(X4,X8,X11)</f>
        <v>415.89200343938091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481.40352536543423</v>
      </c>
      <c r="D4" s="29">
        <f t="shared" si="4"/>
        <v>439.29828030954428</v>
      </c>
      <c r="E4" s="29">
        <f t="shared" si="4"/>
        <v>390.11642304385214</v>
      </c>
      <c r="F4" s="29">
        <f t="shared" si="4"/>
        <v>294.695958727429</v>
      </c>
      <c r="G4" s="29">
        <f t="shared" si="4"/>
        <v>319.99071367153908</v>
      </c>
      <c r="H4" s="29">
        <f t="shared" si="4"/>
        <v>300.69570077386072</v>
      </c>
      <c r="I4" s="29">
        <f t="shared" si="4"/>
        <v>245.92484952708509</v>
      </c>
      <c r="J4" s="29">
        <f t="shared" si="4"/>
        <v>261.44660361134993</v>
      </c>
      <c r="K4" s="29">
        <f t="shared" si="4"/>
        <v>331.09234737747198</v>
      </c>
      <c r="L4" s="29">
        <f t="shared" si="4"/>
        <v>424.23069647463444</v>
      </c>
      <c r="M4" s="29">
        <f t="shared" si="4"/>
        <v>339.29097162510737</v>
      </c>
      <c r="N4" s="29">
        <f t="shared" si="4"/>
        <v>292.64591573516759</v>
      </c>
      <c r="O4" s="29">
        <f t="shared" si="4"/>
        <v>283.67996560619082</v>
      </c>
      <c r="P4" s="29">
        <f t="shared" si="4"/>
        <v>286.89329320722271</v>
      </c>
      <c r="Q4" s="29">
        <f t="shared" si="4"/>
        <v>262.52321582115223</v>
      </c>
      <c r="R4" s="29">
        <f t="shared" si="4"/>
        <v>276.49681857265693</v>
      </c>
      <c r="S4" s="29">
        <f t="shared" si="4"/>
        <v>257.99595872742907</v>
      </c>
      <c r="T4" s="29">
        <f t="shared" si="4"/>
        <v>269.99724849527087</v>
      </c>
      <c r="U4" s="29">
        <f t="shared" si="4"/>
        <v>270.24067067927774</v>
      </c>
      <c r="V4" s="29">
        <f t="shared" si="4"/>
        <v>274.95374032674124</v>
      </c>
      <c r="W4" s="29">
        <f t="shared" si="4"/>
        <v>232.58486672398971</v>
      </c>
      <c r="X4" s="29">
        <f t="shared" ref="X4" si="5">SUM(X5:X7)</f>
        <v>249.69036973344799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259.21461736887363</v>
      </c>
      <c r="F5" s="10">
        <f>FC_IND_E!F5+FC_TRA_E!F5+FC_OTH_E!F5</f>
        <v>205.28323301805671</v>
      </c>
      <c r="G5" s="10">
        <f>FC_IND_E!G5+FC_TRA_E!G5+FC_OTH_E!G5</f>
        <v>187.67102321582109</v>
      </c>
      <c r="H5" s="10">
        <f>FC_IND_E!H5+FC_TRA_E!H5+FC_OTH_E!H5</f>
        <v>236.99484092863287</v>
      </c>
      <c r="I5" s="10">
        <f>FC_IND_E!I5+FC_TRA_E!I5+FC_OTH_E!I5</f>
        <v>185.86646603611345</v>
      </c>
      <c r="J5" s="10">
        <f>FC_IND_E!J5+FC_TRA_E!J5+FC_OTH_E!J5</f>
        <v>177.44548581255373</v>
      </c>
      <c r="K5" s="10">
        <f>FC_IND_E!K5+FC_TRA_E!K5+FC_OTH_E!K5</f>
        <v>216.54350816852957</v>
      </c>
      <c r="L5" s="10">
        <f>FC_IND_E!L5+FC_TRA_E!L5+FC_OTH_E!L5</f>
        <v>197.29509888220113</v>
      </c>
      <c r="M5" s="10">
        <f>FC_IND_E!M5+FC_TRA_E!M5+FC_OTH_E!M5</f>
        <v>276.09294926913145</v>
      </c>
      <c r="N5" s="10">
        <f>FC_IND_E!N5+FC_TRA_E!N5+FC_OTH_E!N5</f>
        <v>240.60378331900253</v>
      </c>
      <c r="O5" s="10">
        <f>FC_IND_E!O5+FC_TRA_E!O5+FC_OTH_E!O5</f>
        <v>194.87644024075661</v>
      </c>
      <c r="P5" s="10">
        <f>FC_IND_E!P5+FC_TRA_E!P5+FC_OTH_E!P5</f>
        <v>141.89415305245058</v>
      </c>
      <c r="Q5" s="10">
        <f>FC_IND_E!Q5+FC_TRA_E!Q5+FC_OTH_E!Q5</f>
        <v>111.42209802235595</v>
      </c>
      <c r="R5" s="10">
        <f>FC_IND_E!R5+FC_TRA_E!R5+FC_OTH_E!R5</f>
        <v>122.37601031814273</v>
      </c>
      <c r="S5" s="10">
        <f>FC_IND_E!S5+FC_TRA_E!S5+FC_OTH_E!S5</f>
        <v>115.49432502149614</v>
      </c>
      <c r="T5" s="10">
        <f>FC_IND_E!T5+FC_TRA_E!T5+FC_OTH_E!T5</f>
        <v>117.7384350816853</v>
      </c>
      <c r="U5" s="10">
        <f>FC_IND_E!U5+FC_TRA_E!U5+FC_OTH_E!U5</f>
        <v>109.63809114359415</v>
      </c>
      <c r="V5" s="10">
        <f>FC_IND_E!V5+FC_TRA_E!V5+FC_OTH_E!V5</f>
        <v>87.032158211521931</v>
      </c>
      <c r="W5" s="10">
        <f>FC_IND_E!W5+FC_TRA_E!W5+FC_OTH_E!W5</f>
        <v>67.855975924333634</v>
      </c>
      <c r="X5" s="10">
        <f>FC_IND_E!X5+FC_TRA_E!X5+FC_OTH_E!X5</f>
        <v>78.749699054170279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1.4</v>
      </c>
      <c r="J6" s="10">
        <f>FC_IND_E!J6+FC_TRA_E!J6+FC_OTH_E!J6</f>
        <v>7.0000859845227854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39.821582115219265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481.40352536543423</v>
      </c>
      <c r="D7" s="10">
        <f>FC_IND_E!D7+FC_TRA_E!D7+FC_OTH_E!D7</f>
        <v>439.29828030954428</v>
      </c>
      <c r="E7" s="10">
        <f>FC_IND_E!E7+FC_TRA_E!E7+FC_OTH_E!E7</f>
        <v>130.9018056749785</v>
      </c>
      <c r="F7" s="10">
        <f>FC_IND_E!F7+FC_TRA_E!F7+FC_OTH_E!F7</f>
        <v>89.412725709372296</v>
      </c>
      <c r="G7" s="10">
        <f>FC_IND_E!G7+FC_TRA_E!G7+FC_OTH_E!G7</f>
        <v>132.31969045571796</v>
      </c>
      <c r="H7" s="10">
        <f>FC_IND_E!H7+FC_TRA_E!H7+FC_OTH_E!H7</f>
        <v>63.700859845227853</v>
      </c>
      <c r="I7" s="10">
        <f>FC_IND_E!I7+FC_TRA_E!I7+FC_OTH_E!I7</f>
        <v>58.658383490971637</v>
      </c>
      <c r="J7" s="10">
        <f>FC_IND_E!J7+FC_TRA_E!J7+FC_OTH_E!J7</f>
        <v>77.001031814273418</v>
      </c>
      <c r="K7" s="10">
        <f>FC_IND_E!K7+FC_TRA_E!K7+FC_OTH_E!K7</f>
        <v>114.5488392089424</v>
      </c>
      <c r="L7" s="10">
        <f>FC_IND_E!L7+FC_TRA_E!L7+FC_OTH_E!L7</f>
        <v>226.93559759243328</v>
      </c>
      <c r="M7" s="10">
        <f>FC_IND_E!M7+FC_TRA_E!M7+FC_OTH_E!M7</f>
        <v>63.198022355975915</v>
      </c>
      <c r="N7" s="10">
        <f>FC_IND_E!N7+FC_TRA_E!N7+FC_OTH_E!N7</f>
        <v>52.042132416165082</v>
      </c>
      <c r="O7" s="10">
        <f>FC_IND_E!O7+FC_TRA_E!O7+FC_OTH_E!O7</f>
        <v>48.981943250214954</v>
      </c>
      <c r="P7" s="10">
        <f>FC_IND_E!P7+FC_TRA_E!P7+FC_OTH_E!P7</f>
        <v>144.99914015477214</v>
      </c>
      <c r="Q7" s="10">
        <f>FC_IND_E!Q7+FC_TRA_E!Q7+FC_OTH_E!Q7</f>
        <v>151.10111779879625</v>
      </c>
      <c r="R7" s="10">
        <f>FC_IND_E!R7+FC_TRA_E!R7+FC_OTH_E!R7</f>
        <v>154.12080825451423</v>
      </c>
      <c r="S7" s="10">
        <f>FC_IND_E!S7+FC_TRA_E!S7+FC_OTH_E!S7</f>
        <v>142.50163370593293</v>
      </c>
      <c r="T7" s="10">
        <f>FC_IND_E!T7+FC_TRA_E!T7+FC_OTH_E!T7</f>
        <v>152.25881341358556</v>
      </c>
      <c r="U7" s="10">
        <f>FC_IND_E!U7+FC_TRA_E!U7+FC_OTH_E!U7</f>
        <v>160.60257953568359</v>
      </c>
      <c r="V7" s="10">
        <f>FC_IND_E!V7+FC_TRA_E!V7+FC_OTH_E!V7</f>
        <v>187.92158211521928</v>
      </c>
      <c r="W7" s="10">
        <f>FC_IND_E!W7+FC_TRA_E!W7+FC_OTH_E!W7</f>
        <v>164.72889079965609</v>
      </c>
      <c r="X7" s="10">
        <f>FC_IND_E!X7+FC_TRA_E!X7+FC_OTH_E!X7</f>
        <v>170.9406706792777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37.467755803955271</v>
      </c>
      <c r="D8" s="29">
        <f t="shared" si="6"/>
        <v>11.285468615649179</v>
      </c>
      <c r="E8" s="29">
        <f t="shared" si="6"/>
        <v>14.445399828030952</v>
      </c>
      <c r="F8" s="29">
        <f t="shared" si="6"/>
        <v>0</v>
      </c>
      <c r="G8" s="29">
        <f t="shared" si="6"/>
        <v>20.313843508168532</v>
      </c>
      <c r="H8" s="29">
        <f t="shared" si="6"/>
        <v>7.2226999140154771</v>
      </c>
      <c r="I8" s="29">
        <f t="shared" si="6"/>
        <v>10.38263112639725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18.072914875322443</v>
      </c>
      <c r="Q8" s="29">
        <f t="shared" si="6"/>
        <v>18.767583834909711</v>
      </c>
      <c r="R8" s="29">
        <f t="shared" si="6"/>
        <v>15.803783319002582</v>
      </c>
      <c r="S8" s="29">
        <f t="shared" si="6"/>
        <v>24.834135855545998</v>
      </c>
      <c r="T8" s="29">
        <f t="shared" si="6"/>
        <v>22.688134135855552</v>
      </c>
      <c r="U8" s="29">
        <f t="shared" si="6"/>
        <v>28.743508168529658</v>
      </c>
      <c r="V8" s="29">
        <f t="shared" si="6"/>
        <v>30.541358555460022</v>
      </c>
      <c r="W8" s="29">
        <f t="shared" si="6"/>
        <v>32.004729148753214</v>
      </c>
      <c r="X8" s="29">
        <f t="shared" ref="X8" si="7">SUM(X9:X10)</f>
        <v>24.560705073086837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37.467755803955271</v>
      </c>
      <c r="D9" s="10">
        <f>FC_IND_E!D9+FC_TRA_E!D9+FC_OTH_E!D9</f>
        <v>11.285468615649179</v>
      </c>
      <c r="E9" s="10">
        <f>FC_IND_E!E9+FC_TRA_E!E9+FC_OTH_E!E9</f>
        <v>14.445399828030952</v>
      </c>
      <c r="F9" s="10">
        <f>FC_IND_E!F9+FC_TRA_E!F9+FC_OTH_E!F9</f>
        <v>0</v>
      </c>
      <c r="G9" s="10">
        <f>FC_IND_E!G9+FC_TRA_E!G9+FC_OTH_E!G9</f>
        <v>20.313843508168532</v>
      </c>
      <c r="H9" s="10">
        <f>FC_IND_E!H9+FC_TRA_E!H9+FC_OTH_E!H9</f>
        <v>7.2226999140154771</v>
      </c>
      <c r="I9" s="10">
        <f>FC_IND_E!I9+FC_TRA_E!I9+FC_OTH_E!I9</f>
        <v>10.38263112639725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18.072914875322443</v>
      </c>
      <c r="Q9" s="10">
        <f>FC_IND_E!Q9+FC_TRA_E!Q9+FC_OTH_E!Q9</f>
        <v>18.767583834909711</v>
      </c>
      <c r="R9" s="10">
        <f>FC_IND_E!R9+FC_TRA_E!R9+FC_OTH_E!R9</f>
        <v>15.803783319002582</v>
      </c>
      <c r="S9" s="10">
        <f>FC_IND_E!S9+FC_TRA_E!S9+FC_OTH_E!S9</f>
        <v>24.834135855545998</v>
      </c>
      <c r="T9" s="10">
        <f>FC_IND_E!T9+FC_TRA_E!T9+FC_OTH_E!T9</f>
        <v>22.688134135855552</v>
      </c>
      <c r="U9" s="10">
        <f>FC_IND_E!U9+FC_TRA_E!U9+FC_OTH_E!U9</f>
        <v>28.743508168529658</v>
      </c>
      <c r="V9" s="10">
        <f>FC_IND_E!V9+FC_TRA_E!V9+FC_OTH_E!V9</f>
        <v>30.541358555460022</v>
      </c>
      <c r="W9" s="10">
        <f>FC_IND_E!W9+FC_TRA_E!W9+FC_OTH_E!W9</f>
        <v>32.004729148753214</v>
      </c>
      <c r="X9" s="10">
        <f>FC_IND_E!X9+FC_TRA_E!X9+FC_OTH_E!X9</f>
        <v>24.560705073086837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389.36586414449829</v>
      </c>
      <c r="D11" s="29">
        <f t="shared" si="8"/>
        <v>431.32987962166806</v>
      </c>
      <c r="E11" s="29">
        <f t="shared" si="8"/>
        <v>453.66104901117802</v>
      </c>
      <c r="F11" s="29">
        <f t="shared" si="8"/>
        <v>512.39466895958731</v>
      </c>
      <c r="G11" s="29">
        <f t="shared" si="8"/>
        <v>333.90619088564057</v>
      </c>
      <c r="H11" s="29">
        <f t="shared" si="8"/>
        <v>276.67764402407562</v>
      </c>
      <c r="I11" s="29">
        <f t="shared" si="8"/>
        <v>220.76698194325019</v>
      </c>
      <c r="J11" s="29">
        <f t="shared" si="8"/>
        <v>199.52889079965604</v>
      </c>
      <c r="K11" s="29">
        <f t="shared" si="8"/>
        <v>195.62536543422178</v>
      </c>
      <c r="L11" s="29">
        <f t="shared" si="8"/>
        <v>124.3205503009458</v>
      </c>
      <c r="M11" s="29">
        <f t="shared" si="8"/>
        <v>152.30421324161648</v>
      </c>
      <c r="N11" s="29">
        <f t="shared" si="8"/>
        <v>164.71943250214963</v>
      </c>
      <c r="O11" s="29">
        <f t="shared" si="8"/>
        <v>167.6866723989682</v>
      </c>
      <c r="P11" s="29">
        <f t="shared" si="8"/>
        <v>227.15623387790188</v>
      </c>
      <c r="Q11" s="29">
        <f t="shared" si="8"/>
        <v>210.74866723989678</v>
      </c>
      <c r="R11" s="29">
        <f t="shared" si="8"/>
        <v>216.60128976784176</v>
      </c>
      <c r="S11" s="29">
        <f t="shared" si="8"/>
        <v>207.00765262252787</v>
      </c>
      <c r="T11" s="29">
        <f t="shared" si="8"/>
        <v>182.50335339638866</v>
      </c>
      <c r="U11" s="29">
        <f t="shared" si="8"/>
        <v>188.69690455717966</v>
      </c>
      <c r="V11" s="29">
        <f t="shared" si="8"/>
        <v>168.11607910576092</v>
      </c>
      <c r="W11" s="29">
        <f t="shared" si="8"/>
        <v>121.34789337919173</v>
      </c>
      <c r="X11" s="29">
        <f t="shared" ref="X11" si="9">SUM(X12:X16)</f>
        <v>141.64092863284608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4.9000859845227867</v>
      </c>
      <c r="D12" s="10">
        <f>FC_IND_E!D12+FC_TRA_E!D12+FC_OTH_E!D12</f>
        <v>7.0000859845227854</v>
      </c>
      <c r="E12" s="10">
        <f>FC_IND_E!E12+FC_TRA_E!E12+FC_OTH_E!E12</f>
        <v>6.3000859845227861</v>
      </c>
      <c r="F12" s="10">
        <f>FC_IND_E!F12+FC_TRA_E!F12+FC_OTH_E!F12</f>
        <v>3.5000859845227863</v>
      </c>
      <c r="G12" s="10">
        <f>FC_IND_E!G12+FC_TRA_E!G12+FC_OTH_E!G12</f>
        <v>5.6000859845227851</v>
      </c>
      <c r="H12" s="10">
        <f>FC_IND_E!H12+FC_TRA_E!H12+FC_OTH_E!H12</f>
        <v>5.6000859845227868</v>
      </c>
      <c r="I12" s="10">
        <f>FC_IND_E!I12+FC_TRA_E!I12+FC_OTH_E!I12</f>
        <v>5.6000859845227851</v>
      </c>
      <c r="J12" s="10">
        <f>FC_IND_E!J12+FC_TRA_E!J12+FC_OTH_E!J12</f>
        <v>4.2000859845227847</v>
      </c>
      <c r="K12" s="10">
        <f>FC_IND_E!K12+FC_TRA_E!K12+FC_OTH_E!K12</f>
        <v>7.7000859845227803</v>
      </c>
      <c r="L12" s="10">
        <f>FC_IND_E!L12+FC_TRA_E!L12+FC_OTH_E!L12</f>
        <v>2.7999999999999994</v>
      </c>
      <c r="M12" s="10">
        <f>FC_IND_E!M12+FC_TRA_E!M12+FC_OTH_E!M12</f>
        <v>2.0999999999999996</v>
      </c>
      <c r="N12" s="10">
        <f>FC_IND_E!N12+FC_TRA_E!N12+FC_OTH_E!N12</f>
        <v>1.3999999999999995</v>
      </c>
      <c r="O12" s="10">
        <f>FC_IND_E!O12+FC_TRA_E!O12+FC_OTH_E!O12</f>
        <v>1.4559759243336194</v>
      </c>
      <c r="P12" s="10">
        <f>FC_IND_E!P12+FC_TRA_E!P12+FC_OTH_E!P12</f>
        <v>2.184006878761823</v>
      </c>
      <c r="Q12" s="10">
        <f>FC_IND_E!Q12+FC_TRA_E!Q12+FC_OTH_E!Q12</f>
        <v>1.5010318142734307</v>
      </c>
      <c r="R12" s="10">
        <f>FC_IND_E!R12+FC_TRA_E!R12+FC_OTH_E!R12</f>
        <v>0.74952708512467758</v>
      </c>
      <c r="S12" s="10">
        <f>FC_IND_E!S12+FC_TRA_E!S12+FC_OTH_E!S12</f>
        <v>1.4989681857265691</v>
      </c>
      <c r="T12" s="10">
        <f>FC_IND_E!T12+FC_TRA_E!T12+FC_OTH_E!T12</f>
        <v>1.1242476354256232</v>
      </c>
      <c r="U12" s="10">
        <f>FC_IND_E!U12+FC_TRA_E!U12+FC_OTH_E!U12</f>
        <v>0.82441960447119522</v>
      </c>
      <c r="V12" s="10">
        <f>FC_IND_E!V12+FC_TRA_E!V12+FC_OTH_E!V12</f>
        <v>0.52467755803955274</v>
      </c>
      <c r="W12" s="10">
        <f>FC_IND_E!W12+FC_TRA_E!W12+FC_OTH_E!W12</f>
        <v>0.44969905417024963</v>
      </c>
      <c r="X12" s="10">
        <f>FC_IND_E!X12+FC_TRA_E!X12+FC_OTH_E!X12</f>
        <v>0.59957007738607104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277.90386930356971</v>
      </c>
      <c r="D13" s="10">
        <f>FC_IND_E!D13+FC_TRA_E!D13+FC_OTH_E!D13</f>
        <v>324.00795356835766</v>
      </c>
      <c r="E13" s="10">
        <f>FC_IND_E!E13+FC_TRA_E!E13+FC_OTH_E!E13</f>
        <v>352.79922613929494</v>
      </c>
      <c r="F13" s="10">
        <f>FC_IND_E!F13+FC_TRA_E!F13+FC_OTH_E!F13</f>
        <v>416.25288048151333</v>
      </c>
      <c r="G13" s="10">
        <f>FC_IND_E!G13+FC_TRA_E!G13+FC_OTH_E!G13</f>
        <v>231.82433361994842</v>
      </c>
      <c r="H13" s="10">
        <f>FC_IND_E!H13+FC_TRA_E!H13+FC_OTH_E!H13</f>
        <v>167.39570077386065</v>
      </c>
      <c r="I13" s="10">
        <f>FC_IND_E!I13+FC_TRA_E!I13+FC_OTH_E!I13</f>
        <v>68.764230438521068</v>
      </c>
      <c r="J13" s="10">
        <f>FC_IND_E!J13+FC_TRA_E!J13+FC_OTH_E!J13</f>
        <v>40.285984522785895</v>
      </c>
      <c r="K13" s="10">
        <f>FC_IND_E!K13+FC_TRA_E!K13+FC_OTH_E!K13</f>
        <v>45.842734307824585</v>
      </c>
      <c r="L13" s="10">
        <f>FC_IND_E!L13+FC_TRA_E!L13+FC_OTH_E!L13</f>
        <v>43.759071367153908</v>
      </c>
      <c r="M13" s="10">
        <f>FC_IND_E!M13+FC_TRA_E!M13+FC_OTH_E!M13</f>
        <v>23.615907136715389</v>
      </c>
      <c r="N13" s="10">
        <f>FC_IND_E!N13+FC_TRA_E!N13+FC_OTH_E!N13</f>
        <v>22.40034393809114</v>
      </c>
      <c r="O13" s="10">
        <f>FC_IND_E!O13+FC_TRA_E!O13+FC_OTH_E!O13</f>
        <v>21.000257953568354</v>
      </c>
      <c r="P13" s="10">
        <f>FC_IND_E!P13+FC_TRA_E!P13+FC_OTH_E!P13</f>
        <v>17.500171969045571</v>
      </c>
      <c r="Q13" s="10">
        <f>FC_IND_E!Q13+FC_TRA_E!Q13+FC_OTH_E!Q13</f>
        <v>17.675838349097159</v>
      </c>
      <c r="R13" s="10">
        <f>FC_IND_E!R13+FC_TRA_E!R13+FC_OTH_E!R13</f>
        <v>17.534479793637146</v>
      </c>
      <c r="S13" s="10">
        <f>FC_IND_E!S13+FC_TRA_E!S13+FC_OTH_E!S13</f>
        <v>17.534479793637143</v>
      </c>
      <c r="T13" s="10">
        <f>FC_IND_E!T13+FC_TRA_E!T13+FC_OTH_E!T13</f>
        <v>17.104041272570935</v>
      </c>
      <c r="U13" s="10">
        <f>FC_IND_E!U13+FC_TRA_E!U13+FC_OTH_E!U13</f>
        <v>15.772656921754084</v>
      </c>
      <c r="V13" s="10">
        <f>FC_IND_E!V13+FC_TRA_E!V13+FC_OTH_E!V13</f>
        <v>23.86758383490972</v>
      </c>
      <c r="W13" s="10">
        <f>FC_IND_E!W13+FC_TRA_E!W13+FC_OTH_E!W13</f>
        <v>19.401117798796214</v>
      </c>
      <c r="X13" s="10">
        <f>FC_IND_E!X13+FC_TRA_E!X13+FC_OTH_E!X13</f>
        <v>22.320808254514183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106.56190885640582</v>
      </c>
      <c r="D16" s="10">
        <f>FC_IND_E!D16+FC_TRA_E!D16+FC_OTH_E!D16</f>
        <v>100.32184006878761</v>
      </c>
      <c r="E16" s="10">
        <f>FC_IND_E!E16+FC_TRA_E!E16+FC_OTH_E!E16</f>
        <v>94.561736887360283</v>
      </c>
      <c r="F16" s="10">
        <f>FC_IND_E!F16+FC_TRA_E!F16+FC_OTH_E!F16</f>
        <v>92.641702493551165</v>
      </c>
      <c r="G16" s="10">
        <f>FC_IND_E!G16+FC_TRA_E!G16+FC_OTH_E!G16</f>
        <v>96.481771281169372</v>
      </c>
      <c r="H16" s="10">
        <f>FC_IND_E!H16+FC_TRA_E!H16+FC_OTH_E!H16</f>
        <v>103.68185726569216</v>
      </c>
      <c r="I16" s="10">
        <f>FC_IND_E!I16+FC_TRA_E!I16+FC_OTH_E!I16</f>
        <v>146.40266552020634</v>
      </c>
      <c r="J16" s="10">
        <f>FC_IND_E!J16+FC_TRA_E!J16+FC_OTH_E!J16</f>
        <v>155.04282029234736</v>
      </c>
      <c r="K16" s="10">
        <f>FC_IND_E!K16+FC_TRA_E!K16+FC_OTH_E!K16</f>
        <v>142.08254514187442</v>
      </c>
      <c r="L16" s="10">
        <f>FC_IND_E!L16+FC_TRA_E!L16+FC_OTH_E!L16</f>
        <v>77.761478933791892</v>
      </c>
      <c r="M16" s="10">
        <f>FC_IND_E!M16+FC_TRA_E!M16+FC_OTH_E!M16</f>
        <v>126.58830610490108</v>
      </c>
      <c r="N16" s="10">
        <f>FC_IND_E!N16+FC_TRA_E!N16+FC_OTH_E!N16</f>
        <v>140.91908856405848</v>
      </c>
      <c r="O16" s="10">
        <f>FC_IND_E!O16+FC_TRA_E!O16+FC_OTH_E!O16</f>
        <v>145.23043852106622</v>
      </c>
      <c r="P16" s="10">
        <f>FC_IND_E!P16+FC_TRA_E!P16+FC_OTH_E!P16</f>
        <v>207.47205503009448</v>
      </c>
      <c r="Q16" s="10">
        <f>FC_IND_E!Q16+FC_TRA_E!Q16+FC_OTH_E!Q16</f>
        <v>191.5717970765262</v>
      </c>
      <c r="R16" s="10">
        <f>FC_IND_E!R16+FC_TRA_E!R16+FC_OTH_E!R16</f>
        <v>198.31728288907993</v>
      </c>
      <c r="S16" s="10">
        <f>FC_IND_E!S16+FC_TRA_E!S16+FC_OTH_E!S16</f>
        <v>187.97420464316417</v>
      </c>
      <c r="T16" s="10">
        <f>FC_IND_E!T16+FC_TRA_E!T16+FC_OTH_E!T16</f>
        <v>164.2750644883921</v>
      </c>
      <c r="U16" s="10">
        <f>FC_IND_E!U16+FC_TRA_E!U16+FC_OTH_E!U16</f>
        <v>172.09982803095437</v>
      </c>
      <c r="V16" s="10">
        <f>FC_IND_E!V16+FC_TRA_E!V16+FC_OTH_E!V16</f>
        <v>143.72381771281164</v>
      </c>
      <c r="W16" s="10">
        <f>FC_IND_E!W16+FC_TRA_E!W16+FC_OTH_E!W16</f>
        <v>101.49707652622527</v>
      </c>
      <c r="X16" s="10">
        <f>FC_IND_E!X16+FC_TRA_E!X16+FC_OTH_E!X16</f>
        <v>118.72055030094583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564.31160791057607</v>
      </c>
      <c r="D17" s="37">
        <f t="shared" si="10"/>
        <v>561.18753224419606</v>
      </c>
      <c r="E17" s="37">
        <f t="shared" si="10"/>
        <v>584.32691315563193</v>
      </c>
      <c r="F17" s="37">
        <f t="shared" si="10"/>
        <v>657.07704213241607</v>
      </c>
      <c r="G17" s="37">
        <f t="shared" si="10"/>
        <v>620.38073946689599</v>
      </c>
      <c r="H17" s="37">
        <f t="shared" si="10"/>
        <v>495.87755803955287</v>
      </c>
      <c r="I17" s="37">
        <f t="shared" si="10"/>
        <v>455.46956147893383</v>
      </c>
      <c r="J17" s="37">
        <f t="shared" si="10"/>
        <v>420.38073946689588</v>
      </c>
      <c r="K17" s="37">
        <f t="shared" si="10"/>
        <v>429.64797936371451</v>
      </c>
      <c r="L17" s="37">
        <f t="shared" si="10"/>
        <v>234.60877042132421</v>
      </c>
      <c r="M17" s="37">
        <f t="shared" si="10"/>
        <v>248.285124677558</v>
      </c>
      <c r="N17" s="37">
        <f t="shared" si="10"/>
        <v>232.73138435081682</v>
      </c>
      <c r="O17" s="37">
        <f t="shared" si="10"/>
        <v>209.19802235597592</v>
      </c>
      <c r="P17" s="37">
        <f t="shared" si="10"/>
        <v>207.36603611349958</v>
      </c>
      <c r="Q17" s="37">
        <f t="shared" si="10"/>
        <v>181.4631126397249</v>
      </c>
      <c r="R17" s="37">
        <f t="shared" si="10"/>
        <v>162.29578675838349</v>
      </c>
      <c r="S17" s="37">
        <f t="shared" si="10"/>
        <v>163.39208942390366</v>
      </c>
      <c r="T17" s="37">
        <f t="shared" si="10"/>
        <v>171.58116938950982</v>
      </c>
      <c r="U17" s="37">
        <f t="shared" si="10"/>
        <v>173.14531384350821</v>
      </c>
      <c r="V17" s="37">
        <f t="shared" si="10"/>
        <v>153.07652622527942</v>
      </c>
      <c r="W17" s="37">
        <f t="shared" si="10"/>
        <v>141.22932072227005</v>
      </c>
      <c r="X17" s="37">
        <f t="shared" ref="X17" si="11">SUM(X18:X21)</f>
        <v>180.26079105760959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185.597592433362</v>
      </c>
      <c r="D19" s="10">
        <f>FC_IND_E!D19+FC_TRA_E!D19+FC_OTH_E!D19</f>
        <v>191.78847807394669</v>
      </c>
      <c r="E19" s="10">
        <f>FC_IND_E!E19+FC_TRA_E!E19+FC_OTH_E!E19</f>
        <v>199.14015477214102</v>
      </c>
      <c r="F19" s="10">
        <f>FC_IND_E!F19+FC_TRA_E!F19+FC_OTH_E!F19</f>
        <v>199.591573516767</v>
      </c>
      <c r="G19" s="10">
        <f>FC_IND_E!G19+FC_TRA_E!G19+FC_OTH_E!G19</f>
        <v>196.23817712811692</v>
      </c>
      <c r="H19" s="10">
        <f>FC_IND_E!H19+FC_TRA_E!H19+FC_OTH_E!H19</f>
        <v>193.16423043852109</v>
      </c>
      <c r="I19" s="10">
        <f>FC_IND_E!I19+FC_TRA_E!I19+FC_OTH_E!I19</f>
        <v>180.8684436801376</v>
      </c>
      <c r="J19" s="10">
        <f>FC_IND_E!J19+FC_TRA_E!J19+FC_OTH_E!J19</f>
        <v>178.95528804815129</v>
      </c>
      <c r="K19" s="10">
        <f>FC_IND_E!K19+FC_TRA_E!K19+FC_OTH_E!K19</f>
        <v>187.98366294067071</v>
      </c>
      <c r="L19" s="10">
        <f>FC_IND_E!L19+FC_TRA_E!L19+FC_OTH_E!L19</f>
        <v>117.4548581255374</v>
      </c>
      <c r="M19" s="10">
        <f>FC_IND_E!M19+FC_TRA_E!M19+FC_OTH_E!M19</f>
        <v>180.30954428202921</v>
      </c>
      <c r="N19" s="10">
        <f>FC_IND_E!N19+FC_TRA_E!N19+FC_OTH_E!N19</f>
        <v>171.7540842648323</v>
      </c>
      <c r="O19" s="10">
        <f>FC_IND_E!O19+FC_TRA_E!O19+FC_OTH_E!O19</f>
        <v>170.09888220120379</v>
      </c>
      <c r="P19" s="10">
        <f>FC_IND_E!P19+FC_TRA_E!P19+FC_OTH_E!P19</f>
        <v>172.61392949269131</v>
      </c>
      <c r="Q19" s="10">
        <f>FC_IND_E!Q19+FC_TRA_E!Q19+FC_OTH_E!Q19</f>
        <v>144.34651762682722</v>
      </c>
      <c r="R19" s="10">
        <f>FC_IND_E!R19+FC_TRA_E!R19+FC_OTH_E!R19</f>
        <v>125.75236457437661</v>
      </c>
      <c r="S19" s="10">
        <f>FC_IND_E!S19+FC_TRA_E!S19+FC_OTH_E!S19</f>
        <v>115.24075666380048</v>
      </c>
      <c r="T19" s="10">
        <f>FC_IND_E!T19+FC_TRA_E!T19+FC_OTH_E!T19</f>
        <v>122.085124677558</v>
      </c>
      <c r="U19" s="10">
        <f>FC_IND_E!U19+FC_TRA_E!U19+FC_OTH_E!U19</f>
        <v>119.61521926053311</v>
      </c>
      <c r="V19" s="10">
        <f>FC_IND_E!V19+FC_TRA_E!V19+FC_OTH_E!V19</f>
        <v>108.316852966466</v>
      </c>
      <c r="W19" s="10">
        <f>FC_IND_E!W19+FC_TRA_E!W19+FC_OTH_E!W19</f>
        <v>102.36672398968192</v>
      </c>
      <c r="X19" s="10">
        <f>FC_IND_E!X19+FC_TRA_E!X19+FC_OTH_E!X19</f>
        <v>126.38435081685292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378.7140154772141</v>
      </c>
      <c r="D20" s="10">
        <f>FC_IND_E!D20+FC_TRA_E!D20+FC_OTH_E!D20</f>
        <v>369.39905417024931</v>
      </c>
      <c r="E20" s="10">
        <f>FC_IND_E!E20+FC_TRA_E!E20+FC_OTH_E!E20</f>
        <v>385.18675838349088</v>
      </c>
      <c r="F20" s="10">
        <f>FC_IND_E!F20+FC_TRA_E!F20+FC_OTH_E!F20</f>
        <v>457.4854686156491</v>
      </c>
      <c r="G20" s="10">
        <f>FC_IND_E!G20+FC_TRA_E!G20+FC_OTH_E!G20</f>
        <v>424.14256233877904</v>
      </c>
      <c r="H20" s="10">
        <f>FC_IND_E!H20+FC_TRA_E!H20+FC_OTH_E!H20</f>
        <v>302.71332760103178</v>
      </c>
      <c r="I20" s="10">
        <f>FC_IND_E!I20+FC_TRA_E!I20+FC_OTH_E!I20</f>
        <v>274.60111779879622</v>
      </c>
      <c r="J20" s="10">
        <f>FC_IND_E!J20+FC_TRA_E!J20+FC_OTH_E!J20</f>
        <v>241.42545141874459</v>
      </c>
      <c r="K20" s="10">
        <f>FC_IND_E!K20+FC_TRA_E!K20+FC_OTH_E!K20</f>
        <v>241.6643164230438</v>
      </c>
      <c r="L20" s="10">
        <f>FC_IND_E!L20+FC_TRA_E!L20+FC_OTH_E!L20</f>
        <v>117.1539122957868</v>
      </c>
      <c r="M20" s="10">
        <f>FC_IND_E!M20+FC_TRA_E!M20+FC_OTH_E!M20</f>
        <v>65.825967325881336</v>
      </c>
      <c r="N20" s="10">
        <f>FC_IND_E!N20+FC_TRA_E!N20+FC_OTH_E!N20</f>
        <v>56.057093723129832</v>
      </c>
      <c r="O20" s="10">
        <f>FC_IND_E!O20+FC_TRA_E!O20+FC_OTH_E!O20</f>
        <v>28.637661220980224</v>
      </c>
      <c r="P20" s="10">
        <f>FC_IND_E!P20+FC_TRA_E!P20+FC_OTH_E!P20</f>
        <v>27.777815993121227</v>
      </c>
      <c r="Q20" s="10">
        <f>FC_IND_E!Q20+FC_TRA_E!Q20+FC_OTH_E!Q20</f>
        <v>28.661478933791919</v>
      </c>
      <c r="R20" s="10">
        <f>FC_IND_E!R20+FC_TRA_E!R20+FC_OTH_E!R20</f>
        <v>28.542046431642312</v>
      </c>
      <c r="S20" s="10">
        <f>FC_IND_E!S20+FC_TRA_E!S20+FC_OTH_E!S20</f>
        <v>40.149957007738607</v>
      </c>
      <c r="T20" s="10">
        <f>FC_IND_E!T20+FC_TRA_E!T20+FC_OTH_E!T20</f>
        <v>39.86577815993121</v>
      </c>
      <c r="U20" s="10">
        <f>FC_IND_E!U20+FC_TRA_E!U20+FC_OTH_E!U20</f>
        <v>42.12760103181428</v>
      </c>
      <c r="V20" s="10">
        <f>FC_IND_E!V20+FC_TRA_E!V20+FC_OTH_E!V20</f>
        <v>38.334737747205502</v>
      </c>
      <c r="W20" s="10">
        <f>FC_IND_E!W20+FC_TRA_E!W20+FC_OTH_E!W20</f>
        <v>34.625451418744625</v>
      </c>
      <c r="X20" s="10">
        <f>FC_IND_E!X20+FC_TRA_E!X20+FC_OTH_E!X20</f>
        <v>48.034307824591579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2.1496130696474629</v>
      </c>
      <c r="N21" s="10">
        <f>FC_IND_E!N21+FC_TRA_E!N21+FC_OTH_E!N21</f>
        <v>4.9202063628546862</v>
      </c>
      <c r="O21" s="10">
        <f>FC_IND_E!O21+FC_TRA_E!O21+FC_OTH_E!O21</f>
        <v>10.461478933791922</v>
      </c>
      <c r="P21" s="10">
        <f>FC_IND_E!P21+FC_TRA_E!P21+FC_OTH_E!P21</f>
        <v>6.9742906276870151</v>
      </c>
      <c r="Q21" s="10">
        <f>FC_IND_E!Q21+FC_TRA_E!Q21+FC_OTH_E!Q21</f>
        <v>8.4551160791057605</v>
      </c>
      <c r="R21" s="10">
        <f>FC_IND_E!R21+FC_TRA_E!R21+FC_OTH_E!R21</f>
        <v>8.0013757523645737</v>
      </c>
      <c r="S21" s="10">
        <f>FC_IND_E!S21+FC_TRA_E!S21+FC_OTH_E!S21</f>
        <v>8.0013757523645737</v>
      </c>
      <c r="T21" s="10">
        <f>FC_IND_E!T21+FC_TRA_E!T21+FC_OTH_E!T21</f>
        <v>9.6302665520206361</v>
      </c>
      <c r="U21" s="10">
        <f>FC_IND_E!U21+FC_TRA_E!U21+FC_OTH_E!U21</f>
        <v>11.402493551160791</v>
      </c>
      <c r="V21" s="10">
        <f>FC_IND_E!V21+FC_TRA_E!V21+FC_OTH_E!V21</f>
        <v>6.4249355116079103</v>
      </c>
      <c r="W21" s="10">
        <f>FC_IND_E!W21+FC_TRA_E!W21+FC_OTH_E!W21</f>
        <v>4.2371453138435085</v>
      </c>
      <c r="X21" s="10">
        <f>FC_IND_E!X21+FC_TRA_E!X21+FC_OTH_E!X21</f>
        <v>5.8421324161650912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15141.727257093724</v>
      </c>
      <c r="D26" s="37">
        <f t="shared" si="14"/>
        <v>15592.910490111777</v>
      </c>
      <c r="E26" s="37">
        <f t="shared" si="14"/>
        <v>14611.240498710235</v>
      </c>
      <c r="F26" s="37">
        <f t="shared" si="14"/>
        <v>15591.522269991401</v>
      </c>
      <c r="G26" s="37">
        <f t="shared" si="14"/>
        <v>15549.875924333621</v>
      </c>
      <c r="H26" s="37">
        <f t="shared" si="14"/>
        <v>15341.429148753223</v>
      </c>
      <c r="I26" s="37">
        <f t="shared" si="14"/>
        <v>14666.526225279447</v>
      </c>
      <c r="J26" s="37">
        <f t="shared" si="14"/>
        <v>13931.329836629404</v>
      </c>
      <c r="K26" s="37">
        <f t="shared" si="14"/>
        <v>14754.455374032674</v>
      </c>
      <c r="L26" s="37">
        <f t="shared" si="14"/>
        <v>14695.244797936371</v>
      </c>
      <c r="M26" s="37">
        <f t="shared" si="14"/>
        <v>14847.57291487532</v>
      </c>
      <c r="N26" s="37">
        <f t="shared" si="14"/>
        <v>13759.26577815993</v>
      </c>
      <c r="O26" s="37">
        <f t="shared" si="14"/>
        <v>13566.736027515044</v>
      </c>
      <c r="P26" s="37">
        <f t="shared" si="14"/>
        <v>13868.742476354262</v>
      </c>
      <c r="Q26" s="37">
        <f t="shared" si="14"/>
        <v>13211.971711092003</v>
      </c>
      <c r="R26" s="37">
        <f t="shared" si="14"/>
        <v>14194.415305245053</v>
      </c>
      <c r="S26" s="37">
        <f t="shared" si="14"/>
        <v>13822.576182287186</v>
      </c>
      <c r="T26" s="37">
        <f t="shared" si="14"/>
        <v>13326.756577815995</v>
      </c>
      <c r="U26" s="37">
        <f t="shared" si="14"/>
        <v>13345.849527085124</v>
      </c>
      <c r="V26" s="37">
        <f t="shared" si="14"/>
        <v>12905.3969905417</v>
      </c>
      <c r="W26" s="37">
        <f t="shared" si="14"/>
        <v>11824.435511607911</v>
      </c>
      <c r="X26" s="37">
        <f t="shared" ref="X26" si="15">SUM(X27,X33)</f>
        <v>12384.908598452277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15141.727257093724</v>
      </c>
      <c r="D33" s="29">
        <f t="shared" si="18"/>
        <v>15592.910490111777</v>
      </c>
      <c r="E33" s="29">
        <f t="shared" si="18"/>
        <v>14611.240498710235</v>
      </c>
      <c r="F33" s="29">
        <f t="shared" si="18"/>
        <v>15591.522269991401</v>
      </c>
      <c r="G33" s="29">
        <f t="shared" si="18"/>
        <v>15549.875924333621</v>
      </c>
      <c r="H33" s="29">
        <f t="shared" si="18"/>
        <v>15341.429148753223</v>
      </c>
      <c r="I33" s="29">
        <f t="shared" si="18"/>
        <v>14666.526225279447</v>
      </c>
      <c r="J33" s="29">
        <f t="shared" si="18"/>
        <v>13931.329836629404</v>
      </c>
      <c r="K33" s="29">
        <f t="shared" si="18"/>
        <v>14754.455374032674</v>
      </c>
      <c r="L33" s="29">
        <f t="shared" si="18"/>
        <v>14695.244797936371</v>
      </c>
      <c r="M33" s="29">
        <f t="shared" si="18"/>
        <v>14847.57291487532</v>
      </c>
      <c r="N33" s="29">
        <f t="shared" si="18"/>
        <v>13759.26577815993</v>
      </c>
      <c r="O33" s="29">
        <f t="shared" si="18"/>
        <v>13566.736027515044</v>
      </c>
      <c r="P33" s="29">
        <f t="shared" si="18"/>
        <v>13868.742476354262</v>
      </c>
      <c r="Q33" s="29">
        <f t="shared" si="18"/>
        <v>13211.971711092003</v>
      </c>
      <c r="R33" s="29">
        <f t="shared" si="18"/>
        <v>14194.415305245053</v>
      </c>
      <c r="S33" s="29">
        <f t="shared" si="18"/>
        <v>13822.576182287186</v>
      </c>
      <c r="T33" s="29">
        <f t="shared" si="18"/>
        <v>13326.756577815995</v>
      </c>
      <c r="U33" s="29">
        <f t="shared" si="18"/>
        <v>13345.849527085124</v>
      </c>
      <c r="V33" s="29">
        <f t="shared" si="18"/>
        <v>12905.3969905417</v>
      </c>
      <c r="W33" s="29">
        <f t="shared" si="18"/>
        <v>11824.435511607911</v>
      </c>
      <c r="X33" s="29">
        <f t="shared" ref="X33" si="19">SUM(X34:X50)</f>
        <v>12384.908598452277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414.20662080825451</v>
      </c>
      <c r="D36" s="10">
        <f>FC_IND_E!D36+FC_TRA_E!D36+FC_OTH_E!D36</f>
        <v>328.50868443680133</v>
      </c>
      <c r="E36" s="10">
        <f>FC_IND_E!E36+FC_TRA_E!E36+FC_OTH_E!E36</f>
        <v>324.11392949269134</v>
      </c>
      <c r="F36" s="10">
        <f>FC_IND_E!F36+FC_TRA_E!F36+FC_OTH_E!F36</f>
        <v>234.02123817712811</v>
      </c>
      <c r="G36" s="10">
        <f>FC_IND_E!G36+FC_TRA_E!G36+FC_OTH_E!G36</f>
        <v>227.42906276870161</v>
      </c>
      <c r="H36" s="10">
        <f>FC_IND_E!H36+FC_TRA_E!H36+FC_OTH_E!H36</f>
        <v>226.33026655202059</v>
      </c>
      <c r="I36" s="10">
        <f>FC_IND_E!I36+FC_TRA_E!I36+FC_OTH_E!I36</f>
        <v>230.72519346517629</v>
      </c>
      <c r="J36" s="10">
        <f>FC_IND_E!J36+FC_TRA_E!J36+FC_OTH_E!J36</f>
        <v>204.35657781599312</v>
      </c>
      <c r="K36" s="10">
        <f>FC_IND_E!K36+FC_TRA_E!K36+FC_OTH_E!K36</f>
        <v>209.85012897678416</v>
      </c>
      <c r="L36" s="10">
        <f>FC_IND_E!L36+FC_TRA_E!L36+FC_OTH_E!L36</f>
        <v>332.90352536543429</v>
      </c>
      <c r="M36" s="10">
        <f>FC_IND_E!M36+FC_TRA_E!M36+FC_OTH_E!M36</f>
        <v>337.29819432502154</v>
      </c>
      <c r="N36" s="10">
        <f>FC_IND_E!N36+FC_TRA_E!N36+FC_OTH_E!N36</f>
        <v>337.29819432502148</v>
      </c>
      <c r="O36" s="10">
        <f>FC_IND_E!O36+FC_TRA_E!O36+FC_OTH_E!O36</f>
        <v>346.08770421324152</v>
      </c>
      <c r="P36" s="10">
        <f>FC_IND_E!P36+FC_TRA_E!P36+FC_OTH_E!P36</f>
        <v>362.56809974204646</v>
      </c>
      <c r="Q36" s="10">
        <f>FC_IND_E!Q36+FC_TRA_E!Q36+FC_OTH_E!Q36</f>
        <v>373.55503009458289</v>
      </c>
      <c r="R36" s="10">
        <f>FC_IND_E!R36+FC_TRA_E!R36+FC_OTH_E!R36</f>
        <v>399.92355975924329</v>
      </c>
      <c r="S36" s="10">
        <f>FC_IND_E!S36+FC_TRA_E!S36+FC_OTH_E!S36</f>
        <v>372.45640584694758</v>
      </c>
      <c r="T36" s="10">
        <f>FC_IND_E!T36+FC_TRA_E!T36+FC_OTH_E!T36</f>
        <v>379.4878761822871</v>
      </c>
      <c r="U36" s="10">
        <f>FC_IND_E!U36+FC_TRA_E!U36+FC_OTH_E!U36</f>
        <v>454.08899398108332</v>
      </c>
      <c r="V36" s="10">
        <f>FC_IND_E!V36+FC_TRA_E!V36+FC_OTH_E!V36</f>
        <v>460.24153052450572</v>
      </c>
      <c r="W36" s="10">
        <f>FC_IND_E!W36+FC_TRA_E!W36+FC_OTH_E!W36</f>
        <v>462.85494411006016</v>
      </c>
      <c r="X36" s="10">
        <f>FC_IND_E!X36+FC_TRA_E!X36+FC_OTH_E!X36</f>
        <v>474.15236457437663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2359.3197764402403</v>
      </c>
      <c r="D37" s="10">
        <f>FC_IND_E!D37+FC_TRA_E!D37+FC_OTH_E!D37</f>
        <v>2297.3153912295788</v>
      </c>
      <c r="E37" s="10">
        <f>FC_IND_E!E37+FC_TRA_E!E37+FC_OTH_E!E37</f>
        <v>2193.2740326741186</v>
      </c>
      <c r="F37" s="10">
        <f>FC_IND_E!F37+FC_TRA_E!F37+FC_OTH_E!F37</f>
        <v>2212.1906276870159</v>
      </c>
      <c r="G37" s="10">
        <f>FC_IND_E!G37+FC_TRA_E!G37+FC_OTH_E!G37</f>
        <v>2030.3811693895095</v>
      </c>
      <c r="H37" s="10">
        <f>FC_IND_E!H37+FC_TRA_E!H37+FC_OTH_E!H37</f>
        <v>1883.2520206362851</v>
      </c>
      <c r="I37" s="10">
        <f>FC_IND_E!I37+FC_TRA_E!I37+FC_OTH_E!I37</f>
        <v>1751.8868443680135</v>
      </c>
      <c r="J37" s="10">
        <f>FC_IND_E!J37+FC_TRA_E!J37+FC_OTH_E!J37</f>
        <v>1656.2529664660358</v>
      </c>
      <c r="K37" s="10">
        <f>FC_IND_E!K37+FC_TRA_E!K37+FC_OTH_E!K37</f>
        <v>1519.6330180567495</v>
      </c>
      <c r="L37" s="10">
        <f>FC_IND_E!L37+FC_TRA_E!L37+FC_OTH_E!L37</f>
        <v>1442.0024935511617</v>
      </c>
      <c r="M37" s="10">
        <f>FC_IND_E!M37+FC_TRA_E!M37+FC_OTH_E!M37</f>
        <v>1288.3177987962167</v>
      </c>
      <c r="N37" s="10">
        <f>FC_IND_E!N37+FC_TRA_E!N37+FC_OTH_E!N37</f>
        <v>1240.844368013757</v>
      </c>
      <c r="O37" s="10">
        <f>FC_IND_E!O37+FC_TRA_E!O37+FC_OTH_E!O37</f>
        <v>1210.0997420464319</v>
      </c>
      <c r="P37" s="10">
        <f>FC_IND_E!P37+FC_TRA_E!P37+FC_OTH_E!P37</f>
        <v>1208.1492691315564</v>
      </c>
      <c r="Q37" s="10">
        <f>FC_IND_E!Q37+FC_TRA_E!Q37+FC_OTH_E!Q37</f>
        <v>1296.2395528804809</v>
      </c>
      <c r="R37" s="10">
        <f>FC_IND_E!R37+FC_TRA_E!R37+FC_OTH_E!R37</f>
        <v>1375.2489251934649</v>
      </c>
      <c r="S37" s="10">
        <f>FC_IND_E!S37+FC_TRA_E!S37+FC_OTH_E!S37</f>
        <v>1483.0021496130698</v>
      </c>
      <c r="T37" s="10">
        <f>FC_IND_E!T37+FC_TRA_E!T37+FC_OTH_E!T37</f>
        <v>1482.9170249355116</v>
      </c>
      <c r="U37" s="10">
        <f>FC_IND_E!U37+FC_TRA_E!U37+FC_OTH_E!U37</f>
        <v>1654.9319002579537</v>
      </c>
      <c r="V37" s="10">
        <f>FC_IND_E!V37+FC_TRA_E!V37+FC_OTH_E!V37</f>
        <v>1850.6293207222698</v>
      </c>
      <c r="W37" s="10">
        <f>FC_IND_E!W37+FC_TRA_E!W37+FC_OTH_E!W37</f>
        <v>1539.1489251934649</v>
      </c>
      <c r="X37" s="10">
        <f>FC_IND_E!X37+FC_TRA_E!X37+FC_OTH_E!X37</f>
        <v>1867.5791917454858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2.312037833190026</v>
      </c>
      <c r="D38" s="10">
        <f>FC_IND_E!D38+FC_TRA_E!D38+FC_OTH_E!D38</f>
        <v>2.312037833190026</v>
      </c>
      <c r="E38" s="10">
        <f>FC_IND_E!E38+FC_TRA_E!E38+FC_OTH_E!E38</f>
        <v>2.7324161650902838</v>
      </c>
      <c r="F38" s="10">
        <f>FC_IND_E!F38+FC_TRA_E!F38+FC_OTH_E!F38</f>
        <v>2.5222699914015485</v>
      </c>
      <c r="G38" s="10">
        <f>FC_IND_E!G38+FC_TRA_E!G38+FC_OTH_E!G38</f>
        <v>1.4712811693895103</v>
      </c>
      <c r="H38" s="10">
        <f>FC_IND_E!H38+FC_TRA_E!H38+FC_OTH_E!H38</f>
        <v>1.1560619088564059</v>
      </c>
      <c r="I38" s="10">
        <f>FC_IND_E!I38+FC_TRA_E!I38+FC_OTH_E!I38</f>
        <v>1.1560619088564059</v>
      </c>
      <c r="J38" s="10">
        <f>FC_IND_E!J38+FC_TRA_E!J38+FC_OTH_E!J38</f>
        <v>1.1560619088564055</v>
      </c>
      <c r="K38" s="10">
        <f>FC_IND_E!K38+FC_TRA_E!K38+FC_OTH_E!K38</f>
        <v>1.3662080825451419</v>
      </c>
      <c r="L38" s="10">
        <f>FC_IND_E!L38+FC_TRA_E!L38+FC_OTH_E!L38</f>
        <v>1.3662080825451419</v>
      </c>
      <c r="M38" s="10">
        <f>FC_IND_E!M38+FC_TRA_E!M38+FC_OTH_E!M38</f>
        <v>1.3661220980223561</v>
      </c>
      <c r="N38" s="10">
        <f>FC_IND_E!N38+FC_TRA_E!N38+FC_OTH_E!N38</f>
        <v>1.576440240756664</v>
      </c>
      <c r="O38" s="10">
        <f>FC_IND_E!O38+FC_TRA_E!O38+FC_OTH_E!O38</f>
        <v>1.3662080825451413</v>
      </c>
      <c r="P38" s="10">
        <f>FC_IND_E!P38+FC_TRA_E!P38+FC_OTH_E!P38</f>
        <v>1.1559759243336201</v>
      </c>
      <c r="Q38" s="10">
        <f>FC_IND_E!Q38+FC_TRA_E!Q38+FC_OTH_E!Q38</f>
        <v>1.3662080825451421</v>
      </c>
      <c r="R38" s="10">
        <f>FC_IND_E!R38+FC_TRA_E!R38+FC_OTH_E!R38</f>
        <v>1.5764402407566636</v>
      </c>
      <c r="S38" s="10">
        <f>FC_IND_E!S38+FC_TRA_E!S38+FC_OTH_E!S38</f>
        <v>1.4712811693895111</v>
      </c>
      <c r="T38" s="10">
        <f>FC_IND_E!T38+FC_TRA_E!T38+FC_OTH_E!T38</f>
        <v>1.4712811693895109</v>
      </c>
      <c r="U38" s="10">
        <f>FC_IND_E!U38+FC_TRA_E!U38+FC_OTH_E!U38</f>
        <v>1.4712811693895103</v>
      </c>
      <c r="V38" s="10">
        <f>FC_IND_E!V38+FC_TRA_E!V38+FC_OTH_E!V38</f>
        <v>1.3661220980223567</v>
      </c>
      <c r="W38" s="10">
        <f>FC_IND_E!W38+FC_TRA_E!W38+FC_OTH_E!W38</f>
        <v>1.1638865004299226</v>
      </c>
      <c r="X38" s="10">
        <f>FC_IND_E!X38+FC_TRA_E!X38+FC_OTH_E!X38</f>
        <v>1.2697334479793627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72.6115219260533</v>
      </c>
      <c r="D40" s="10">
        <f>FC_IND_E!D40+FC_TRA_E!D40+FC_OTH_E!D40</f>
        <v>75.795356835769553</v>
      </c>
      <c r="E40" s="10">
        <f>FC_IND_E!E40+FC_TRA_E!E40+FC_OTH_E!E40</f>
        <v>71.789853826311244</v>
      </c>
      <c r="F40" s="10">
        <f>FC_IND_E!F40+FC_TRA_E!F40+FC_OTH_E!F40</f>
        <v>75.179105760963026</v>
      </c>
      <c r="G40" s="10">
        <f>FC_IND_E!G40+FC_TRA_E!G40+FC_OTH_E!G40</f>
        <v>68.400687876182275</v>
      </c>
      <c r="H40" s="10">
        <f>FC_IND_E!H40+FC_TRA_E!H40+FC_OTH_E!H40</f>
        <v>67.47635425623389</v>
      </c>
      <c r="I40" s="10">
        <f>FC_IND_E!I40+FC_TRA_E!I40+FC_OTH_E!I40</f>
        <v>67.681771281169375</v>
      </c>
      <c r="J40" s="10">
        <f>FC_IND_E!J40+FC_TRA_E!J40+FC_OTH_E!J40</f>
        <v>54.227515047291455</v>
      </c>
      <c r="K40" s="10">
        <f>FC_IND_E!K40+FC_TRA_E!K40+FC_OTH_E!K40</f>
        <v>54.638349097162511</v>
      </c>
      <c r="L40" s="10">
        <f>FC_IND_E!L40+FC_TRA_E!L40+FC_OTH_E!L40</f>
        <v>48.681513327601039</v>
      </c>
      <c r="M40" s="10">
        <f>FC_IND_E!M40+FC_TRA_E!M40+FC_OTH_E!M40</f>
        <v>41.389595872742902</v>
      </c>
      <c r="N40" s="10">
        <f>FC_IND_E!N40+FC_TRA_E!N40+FC_OTH_E!N40</f>
        <v>39.951676698194319</v>
      </c>
      <c r="O40" s="10">
        <f>FC_IND_E!O40+FC_TRA_E!O40+FC_OTH_E!O40</f>
        <v>38.308512467755804</v>
      </c>
      <c r="P40" s="10">
        <f>FC_IND_E!P40+FC_TRA_E!P40+FC_OTH_E!P40</f>
        <v>36.870679277730041</v>
      </c>
      <c r="Q40" s="10">
        <f>FC_IND_E!Q40+FC_TRA_E!Q40+FC_OTH_E!Q40</f>
        <v>35.022012037833186</v>
      </c>
      <c r="R40" s="10">
        <f>FC_IND_E!R40+FC_TRA_E!R40+FC_OTH_E!R40</f>
        <v>37.486930352536561</v>
      </c>
      <c r="S40" s="10">
        <f>FC_IND_E!S40+FC_TRA_E!S40+FC_OTH_E!S40</f>
        <v>37.486930352536532</v>
      </c>
      <c r="T40" s="10">
        <f>FC_IND_E!T40+FC_TRA_E!T40+FC_OTH_E!T40</f>
        <v>36.973344797936406</v>
      </c>
      <c r="U40" s="10">
        <f>FC_IND_E!U40+FC_TRA_E!U40+FC_OTH_E!U40</f>
        <v>38.513929492691311</v>
      </c>
      <c r="V40" s="10">
        <f>FC_IND_E!V40+FC_TRA_E!V40+FC_OTH_E!V40</f>
        <v>33.276010318142724</v>
      </c>
      <c r="W40" s="10">
        <f>FC_IND_E!W40+FC_TRA_E!W40+FC_OTH_E!W40</f>
        <v>36.865864144454001</v>
      </c>
      <c r="X40" s="10">
        <f>FC_IND_E!X40+FC_TRA_E!X40+FC_OTH_E!X40</f>
        <v>31.493981083404989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124.27153912295786</v>
      </c>
      <c r="D41" s="10">
        <f>FC_IND_E!D41+FC_TRA_E!D41+FC_OTH_E!D41</f>
        <v>141.73121238177126</v>
      </c>
      <c r="E41" s="10">
        <f>FC_IND_E!E41+FC_TRA_E!E41+FC_OTH_E!E41</f>
        <v>140.70404127257092</v>
      </c>
      <c r="F41" s="10">
        <f>FC_IND_E!F41+FC_TRA_E!F41+FC_OTH_E!F41</f>
        <v>124.27145313843508</v>
      </c>
      <c r="G41" s="10">
        <f>FC_IND_E!G41+FC_TRA_E!G41+FC_OTH_E!G41</f>
        <v>126.32553740326739</v>
      </c>
      <c r="H41" s="10">
        <f>FC_IND_E!H41+FC_TRA_E!H41+FC_OTH_E!H41</f>
        <v>91.406276870163367</v>
      </c>
      <c r="I41" s="10">
        <f>FC_IND_E!I41+FC_TRA_E!I41+FC_OTH_E!I41</f>
        <v>72.919604471195171</v>
      </c>
      <c r="J41" s="10">
        <f>FC_IND_E!J41+FC_TRA_E!J41+FC_OTH_E!J41</f>
        <v>64.703439380911405</v>
      </c>
      <c r="K41" s="10">
        <f>FC_IND_E!K41+FC_TRA_E!K41+FC_OTH_E!K41</f>
        <v>79.081857265692193</v>
      </c>
      <c r="L41" s="10">
        <f>FC_IND_E!L41+FC_TRA_E!L41+FC_OTH_E!L41</f>
        <v>109.89286328460878</v>
      </c>
      <c r="M41" s="10">
        <f>FC_IND_E!M41+FC_TRA_E!M41+FC_OTH_E!M41</f>
        <v>79.081857265692179</v>
      </c>
      <c r="N41" s="10">
        <f>FC_IND_E!N41+FC_TRA_E!N41+FC_OTH_E!N41</f>
        <v>59.568185726569212</v>
      </c>
      <c r="O41" s="10">
        <f>FC_IND_E!O41+FC_TRA_E!O41+FC_OTH_E!O41</f>
        <v>63.676268271711081</v>
      </c>
      <c r="P41" s="10">
        <f>FC_IND_E!P41+FC_TRA_E!P41+FC_OTH_E!P41</f>
        <v>69.838521066208145</v>
      </c>
      <c r="Q41" s="10">
        <f>FC_IND_E!Q41+FC_TRA_E!Q41+FC_OTH_E!Q41</f>
        <v>53.405932932072226</v>
      </c>
      <c r="R41" s="10">
        <f>FC_IND_E!R41+FC_TRA_E!R41+FC_OTH_E!R41</f>
        <v>60.595184866724004</v>
      </c>
      <c r="S41" s="10">
        <f>FC_IND_E!S41+FC_TRA_E!S41+FC_OTH_E!S41</f>
        <v>61.622184006878761</v>
      </c>
      <c r="T41" s="10">
        <f>FC_IND_E!T41+FC_TRA_E!T41+FC_OTH_E!T41</f>
        <v>55.562682717110945</v>
      </c>
      <c r="U41" s="10">
        <f>FC_IND_E!U41+FC_TRA_E!U41+FC_OTH_E!U41</f>
        <v>54.124849527085118</v>
      </c>
      <c r="V41" s="10">
        <f>FC_IND_E!V41+FC_TRA_E!V41+FC_OTH_E!V41</f>
        <v>51.24918314703352</v>
      </c>
      <c r="W41" s="10">
        <f>FC_IND_E!W41+FC_TRA_E!W41+FC_OTH_E!W41</f>
        <v>48.645915735167677</v>
      </c>
      <c r="X41" s="10">
        <f>FC_IND_E!X41+FC_TRA_E!X41+FC_OTH_E!X41</f>
        <v>56.073430782459155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937.42235597592423</v>
      </c>
      <c r="M42" s="10">
        <f>FC_IND_E!M42+FC_TRA_E!M42+FC_OTH_E!M42</f>
        <v>1057.227515047291</v>
      </c>
      <c r="N42" s="10">
        <f>FC_IND_E!N42+FC_TRA_E!N42+FC_OTH_E!N42</f>
        <v>931.11685296646601</v>
      </c>
      <c r="O42" s="10">
        <f>FC_IND_E!O42+FC_TRA_E!O42+FC_OTH_E!O42</f>
        <v>996.27403267411864</v>
      </c>
      <c r="P42" s="10">
        <f>FC_IND_E!P42+FC_TRA_E!P42+FC_OTH_E!P42</f>
        <v>1146.5558039552882</v>
      </c>
      <c r="Q42" s="10">
        <f>FC_IND_E!Q42+FC_TRA_E!Q42+FC_OTH_E!Q42</f>
        <v>1229.5786758383488</v>
      </c>
      <c r="R42" s="10">
        <f>FC_IND_E!R42+FC_TRA_E!R42+FC_OTH_E!R42</f>
        <v>1206.4583834909718</v>
      </c>
      <c r="S42" s="10">
        <f>FC_IND_E!S42+FC_TRA_E!S42+FC_OTH_E!S42</f>
        <v>1263.208168529665</v>
      </c>
      <c r="T42" s="10">
        <f>FC_IND_E!T42+FC_TRA_E!T42+FC_OTH_E!T42</f>
        <v>973.88933791917441</v>
      </c>
      <c r="U42" s="10">
        <f>FC_IND_E!U42+FC_TRA_E!U42+FC_OTH_E!U42</f>
        <v>964.32596732588149</v>
      </c>
      <c r="V42" s="10">
        <f>FC_IND_E!V42+FC_TRA_E!V42+FC_OTH_E!V42</f>
        <v>753.72123817712804</v>
      </c>
      <c r="W42" s="10">
        <f>FC_IND_E!W42+FC_TRA_E!W42+FC_OTH_E!W42</f>
        <v>837.96216680997429</v>
      </c>
      <c r="X42" s="10">
        <f>FC_IND_E!X42+FC_TRA_E!X42+FC_OTH_E!X42</f>
        <v>932.87592433361988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10741.471797076527</v>
      </c>
      <c r="D43" s="10">
        <f>FC_IND_E!D43+FC_TRA_E!D43+FC_OTH_E!D43</f>
        <v>11421.557695614785</v>
      </c>
      <c r="E43" s="10">
        <f>FC_IND_E!E43+FC_TRA_E!E43+FC_OTH_E!E43</f>
        <v>10859.804987102323</v>
      </c>
      <c r="F43" s="10">
        <f>FC_IND_E!F43+FC_TRA_E!F43+FC_OTH_E!F43</f>
        <v>11588.221496130696</v>
      </c>
      <c r="G43" s="10">
        <f>FC_IND_E!G43+FC_TRA_E!G43+FC_OTH_E!G43</f>
        <v>12060.232330180568</v>
      </c>
      <c r="H43" s="10">
        <f>FC_IND_E!H43+FC_TRA_E!H43+FC_OTH_E!H43</f>
        <v>11993.180137575235</v>
      </c>
      <c r="I43" s="10">
        <f>FC_IND_E!I43+FC_TRA_E!I43+FC_OTH_E!I43</f>
        <v>11602.05932932072</v>
      </c>
      <c r="J43" s="10">
        <f>FC_IND_E!J43+FC_TRA_E!J43+FC_OTH_E!J43</f>
        <v>11163.015219260531</v>
      </c>
      <c r="K43" s="10">
        <f>FC_IND_E!K43+FC_TRA_E!K43+FC_OTH_E!K43</f>
        <v>12240.225021496131</v>
      </c>
      <c r="L43" s="10">
        <f>FC_IND_E!L43+FC_TRA_E!L43+FC_OTH_E!L43</f>
        <v>11182.486758383491</v>
      </c>
      <c r="M43" s="10">
        <f>FC_IND_E!M43+FC_TRA_E!M43+FC_OTH_E!M43</f>
        <v>11639.337919174548</v>
      </c>
      <c r="N43" s="10">
        <f>FC_IND_E!N43+FC_TRA_E!N43+FC_OTH_E!N43</f>
        <v>10813.570593293207</v>
      </c>
      <c r="O43" s="10">
        <f>FC_IND_E!O43+FC_TRA_E!O43+FC_OTH_E!O43</f>
        <v>10656.027343078244</v>
      </c>
      <c r="P43" s="10">
        <f>FC_IND_E!P43+FC_TRA_E!P43+FC_OTH_E!P43</f>
        <v>10853.100687876187</v>
      </c>
      <c r="Q43" s="10">
        <f>FC_IND_E!Q43+FC_TRA_E!Q43+FC_OTH_E!Q43</f>
        <v>10072.044883920895</v>
      </c>
      <c r="R43" s="10">
        <f>FC_IND_E!R43+FC_TRA_E!R43+FC_OTH_E!R43</f>
        <v>10972.07317282889</v>
      </c>
      <c r="S43" s="10">
        <f>FC_IND_E!S43+FC_TRA_E!S43+FC_OTH_E!S43</f>
        <v>10479.24385210662</v>
      </c>
      <c r="T43" s="10">
        <f>FC_IND_E!T43+FC_TRA_E!T43+FC_OTH_E!T43</f>
        <v>10291.936199484095</v>
      </c>
      <c r="U43" s="10">
        <f>FC_IND_E!U43+FC_TRA_E!U43+FC_OTH_E!U43</f>
        <v>10063.765692175406</v>
      </c>
      <c r="V43" s="10">
        <f>FC_IND_E!V43+FC_TRA_E!V43+FC_OTH_E!V43</f>
        <v>9640.4396388650021</v>
      </c>
      <c r="W43" s="10">
        <f>FC_IND_E!W43+FC_TRA_E!W43+FC_OTH_E!W43</f>
        <v>8786.152708512469</v>
      </c>
      <c r="X43" s="10">
        <f>FC_IND_E!X43+FC_TRA_E!X43+FC_OTH_E!X43</f>
        <v>8918.3631986242472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1030.8587274290628</v>
      </c>
      <c r="D44" s="10">
        <f>FC_IND_E!D44+FC_TRA_E!D44+FC_OTH_E!D44</f>
        <v>1144.5493551160791</v>
      </c>
      <c r="E44" s="10">
        <f>FC_IND_E!E44+FC_TRA_E!E44+FC_OTH_E!E44</f>
        <v>794.87919174548563</v>
      </c>
      <c r="F44" s="10">
        <f>FC_IND_E!F44+FC_TRA_E!F44+FC_OTH_E!F44</f>
        <v>1146.4602751504731</v>
      </c>
      <c r="G44" s="10">
        <f>FC_IND_E!G44+FC_TRA_E!G44+FC_OTH_E!G44</f>
        <v>928.63284608770425</v>
      </c>
      <c r="H44" s="10">
        <f>FC_IND_E!H44+FC_TRA_E!H44+FC_OTH_E!H44</f>
        <v>941.05279449699037</v>
      </c>
      <c r="I44" s="10">
        <f>FC_IND_E!I44+FC_TRA_E!I44+FC_OTH_E!I44</f>
        <v>825.45141874462593</v>
      </c>
      <c r="J44" s="10">
        <f>FC_IND_E!J44+FC_TRA_E!J44+FC_OTH_E!J44</f>
        <v>685.96526225279445</v>
      </c>
      <c r="K44" s="10">
        <f>FC_IND_E!K44+FC_TRA_E!K44+FC_OTH_E!K44</f>
        <v>588.51625107480641</v>
      </c>
      <c r="L44" s="10">
        <f>FC_IND_E!L44+FC_TRA_E!L44+FC_OTH_E!L44</f>
        <v>569.4085984522784</v>
      </c>
      <c r="M44" s="10">
        <f>FC_IND_E!M44+FC_TRA_E!M44+FC_OTH_E!M44</f>
        <v>343.93800515907122</v>
      </c>
      <c r="N44" s="10">
        <f>FC_IND_E!N44+FC_TRA_E!N44+FC_OTH_E!N44</f>
        <v>270.3734307824592</v>
      </c>
      <c r="O44" s="10">
        <f>FC_IND_E!O44+FC_TRA_E!O44+FC_OTH_E!O44</f>
        <v>185.34436801375747</v>
      </c>
      <c r="P44" s="10">
        <f>FC_IND_E!P44+FC_TRA_E!P44+FC_OTH_E!P44</f>
        <v>130.88753224419605</v>
      </c>
      <c r="Q44" s="10">
        <f>FC_IND_E!Q44+FC_TRA_E!Q44+FC_OTH_E!Q44</f>
        <v>81.207480653482349</v>
      </c>
      <c r="R44" s="10">
        <f>FC_IND_E!R44+FC_TRA_E!R44+FC_OTH_E!R44</f>
        <v>81.207480653482349</v>
      </c>
      <c r="S44" s="10">
        <f>FC_IND_E!S44+FC_TRA_E!S44+FC_OTH_E!S44</f>
        <v>65.92141014617367</v>
      </c>
      <c r="T44" s="10">
        <f>FC_IND_E!T44+FC_TRA_E!T44+FC_OTH_E!T44</f>
        <v>63.62846087704213</v>
      </c>
      <c r="U44" s="10">
        <f>FC_IND_E!U44+FC_TRA_E!U44+FC_OTH_E!U44</f>
        <v>61.431126397248498</v>
      </c>
      <c r="V44" s="10">
        <f>FC_IND_E!V44+FC_TRA_E!V44+FC_OTH_E!V44</f>
        <v>51.112983662940664</v>
      </c>
      <c r="W44" s="10">
        <f>FC_IND_E!W44+FC_TRA_E!W44+FC_OTH_E!W44</f>
        <v>49.308254514187446</v>
      </c>
      <c r="X44" s="10">
        <f>FC_IND_E!X44+FC_TRA_E!X44+FC_OTH_E!X44</f>
        <v>46.12398968185726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396.67523645743773</v>
      </c>
      <c r="D48" s="10">
        <f>FC_IND_E!D48+FC_TRA_E!D48+FC_OTH_E!D48</f>
        <v>181.14075666380052</v>
      </c>
      <c r="E48" s="10">
        <f>FC_IND_E!E48+FC_TRA_E!E48+FC_OTH_E!E48</f>
        <v>223.94204643164227</v>
      </c>
      <c r="F48" s="10">
        <f>FC_IND_E!F48+FC_TRA_E!F48+FC_OTH_E!F48</f>
        <v>208.65580395528806</v>
      </c>
      <c r="G48" s="10">
        <f>FC_IND_E!G48+FC_TRA_E!G48+FC_OTH_E!G48</f>
        <v>107.00300945829751</v>
      </c>
      <c r="H48" s="10">
        <f>FC_IND_E!H48+FC_TRA_E!H48+FC_OTH_E!H48</f>
        <v>137.57523645743765</v>
      </c>
      <c r="I48" s="10">
        <f>FC_IND_E!I48+FC_TRA_E!I48+FC_OTH_E!I48</f>
        <v>114.64600171969042</v>
      </c>
      <c r="J48" s="10">
        <f>FC_IND_E!J48+FC_TRA_E!J48+FC_OTH_E!J48</f>
        <v>101.65279449699052</v>
      </c>
      <c r="K48" s="10">
        <f>FC_IND_E!K48+FC_TRA_E!K48+FC_OTH_E!K48</f>
        <v>61.144539982803089</v>
      </c>
      <c r="L48" s="10">
        <f>FC_IND_E!L48+FC_TRA_E!L48+FC_OTH_E!L48</f>
        <v>71.080481513327598</v>
      </c>
      <c r="M48" s="10">
        <f>FC_IND_E!M48+FC_TRA_E!M48+FC_OTH_E!M48</f>
        <v>59.615907136715379</v>
      </c>
      <c r="N48" s="10">
        <f>FC_IND_E!N48+FC_TRA_E!N48+FC_OTH_E!N48</f>
        <v>64.96603611349957</v>
      </c>
      <c r="O48" s="10">
        <f>FC_IND_E!O48+FC_TRA_E!O48+FC_OTH_E!O48</f>
        <v>69.551848667239895</v>
      </c>
      <c r="P48" s="10">
        <f>FC_IND_E!P48+FC_TRA_E!P48+FC_OTH_E!P48</f>
        <v>59.6159071367154</v>
      </c>
      <c r="Q48" s="10">
        <f>FC_IND_E!Q48+FC_TRA_E!Q48+FC_OTH_E!Q48</f>
        <v>69.551934651762679</v>
      </c>
      <c r="R48" s="10">
        <f>FC_IND_E!R48+FC_TRA_E!R48+FC_OTH_E!R48</f>
        <v>59.845227858985375</v>
      </c>
      <c r="S48" s="10">
        <f>FC_IND_E!S48+FC_TRA_E!S48+FC_OTH_E!S48</f>
        <v>58.163800515907141</v>
      </c>
      <c r="T48" s="10">
        <f>FC_IND_E!T48+FC_TRA_E!T48+FC_OTH_E!T48</f>
        <v>40.890369733447983</v>
      </c>
      <c r="U48" s="10">
        <f>FC_IND_E!U48+FC_TRA_E!U48+FC_OTH_E!U48</f>
        <v>53.195786758383491</v>
      </c>
      <c r="V48" s="10">
        <f>FC_IND_E!V48+FC_TRA_E!V48+FC_OTH_E!V48</f>
        <v>63.360963026655192</v>
      </c>
      <c r="W48" s="10">
        <f>FC_IND_E!W48+FC_TRA_E!W48+FC_OTH_E!W48</f>
        <v>62.332846087704219</v>
      </c>
      <c r="X48" s="10">
        <f>FC_IND_E!X48+FC_TRA_E!X48+FC_OTH_E!X48</f>
        <v>56.976784178847815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9328.8585554600177</v>
      </c>
      <c r="D51" s="37">
        <f>FC_IND_E!D51+FC_TRA_E!D51+FC_OTH_E!D51</f>
        <v>9643.2234737747203</v>
      </c>
      <c r="E51" s="37">
        <f>FC_IND_E!E51+FC_TRA_E!E51+FC_OTH_E!E51</f>
        <v>9736.264746345656</v>
      </c>
      <c r="F51" s="37">
        <f>FC_IND_E!F51+FC_TRA_E!F51+FC_OTH_E!F51</f>
        <v>9674.5336199484082</v>
      </c>
      <c r="G51" s="37">
        <f>FC_IND_E!G51+FC_TRA_E!G51+FC_OTH_E!G51</f>
        <v>9506.971281169388</v>
      </c>
      <c r="H51" s="37">
        <f>FC_IND_E!H51+FC_TRA_E!H51+FC_OTH_E!H51</f>
        <v>9434.7379191745476</v>
      </c>
      <c r="I51" s="37">
        <f>FC_IND_E!I51+FC_TRA_E!I51+FC_OTH_E!I51</f>
        <v>9482.763800515906</v>
      </c>
      <c r="J51" s="37">
        <f>FC_IND_E!J51+FC_TRA_E!J51+FC_OTH_E!J51</f>
        <v>9025.0311263972471</v>
      </c>
      <c r="K51" s="37">
        <f>FC_IND_E!K51+FC_TRA_E!K51+FC_OTH_E!K51</f>
        <v>9286.1166809974202</v>
      </c>
      <c r="L51" s="37">
        <f>FC_IND_E!L51+FC_TRA_E!L51+FC_OTH_E!L51</f>
        <v>8753.7945829750624</v>
      </c>
      <c r="M51" s="37">
        <f>FC_IND_E!M51+FC_TRA_E!M51+FC_OTH_E!M51</f>
        <v>10014.037919174551</v>
      </c>
      <c r="N51" s="37">
        <f>FC_IND_E!N51+FC_TRA_E!N51+FC_OTH_E!N51</f>
        <v>8672.1464316423026</v>
      </c>
      <c r="O51" s="37">
        <f>FC_IND_E!O51+FC_TRA_E!O51+FC_OTH_E!O51</f>
        <v>9292.4071367153883</v>
      </c>
      <c r="P51" s="37">
        <f>FC_IND_E!P51+FC_TRA_E!P51+FC_OTH_E!P51</f>
        <v>9798.7353396388626</v>
      </c>
      <c r="Q51" s="37">
        <f>FC_IND_E!Q51+FC_TRA_E!Q51+FC_OTH_E!Q51</f>
        <v>8343.3824591573521</v>
      </c>
      <c r="R51" s="37">
        <f>FC_IND_E!R51+FC_TRA_E!R51+FC_OTH_E!R51</f>
        <v>8945.1794496990551</v>
      </c>
      <c r="S51" s="37">
        <f>FC_IND_E!S51+FC_TRA_E!S51+FC_OTH_E!S51</f>
        <v>9313.0377472054988</v>
      </c>
      <c r="T51" s="37">
        <f>FC_IND_E!T51+FC_TRA_E!T51+FC_OTH_E!T51</f>
        <v>9461.1782459157366</v>
      </c>
      <c r="U51" s="37">
        <f>FC_IND_E!U51+FC_TRA_E!U51+FC_OTH_E!U51</f>
        <v>9527.3645743766101</v>
      </c>
      <c r="V51" s="37">
        <f>FC_IND_E!V51+FC_TRA_E!V51+FC_OTH_E!V51</f>
        <v>9461.6005159071356</v>
      </c>
      <c r="W51" s="37">
        <f>FC_IND_E!W51+FC_TRA_E!W51+FC_OTH_E!W51</f>
        <v>9086.8194325021468</v>
      </c>
      <c r="X51" s="37">
        <f>FC_IND_E!X51+FC_TRA_E!X51+FC_OTH_E!X51</f>
        <v>10151.414101461733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408.9998280309544</v>
      </c>
      <c r="D52" s="37">
        <f t="shared" si="20"/>
        <v>462.04737747205496</v>
      </c>
      <c r="E52" s="37">
        <f t="shared" si="20"/>
        <v>461.47411865864132</v>
      </c>
      <c r="F52" s="37">
        <f t="shared" si="20"/>
        <v>546.26440240756665</v>
      </c>
      <c r="G52" s="37">
        <f t="shared" si="20"/>
        <v>574.45657781599323</v>
      </c>
      <c r="H52" s="37">
        <f t="shared" si="20"/>
        <v>655.29329320722275</v>
      </c>
      <c r="I52" s="37">
        <f t="shared" si="20"/>
        <v>705.99922613929471</v>
      </c>
      <c r="J52" s="37">
        <f t="shared" si="20"/>
        <v>827.88641444539996</v>
      </c>
      <c r="K52" s="37">
        <f t="shared" si="20"/>
        <v>967.92055030094582</v>
      </c>
      <c r="L52" s="37">
        <f t="shared" si="20"/>
        <v>1181.2398108340494</v>
      </c>
      <c r="M52" s="37">
        <f t="shared" si="20"/>
        <v>1703.6549441100599</v>
      </c>
      <c r="N52" s="37">
        <f t="shared" si="20"/>
        <v>1526.9718830610489</v>
      </c>
      <c r="O52" s="37">
        <f t="shared" si="20"/>
        <v>1630.2793637145303</v>
      </c>
      <c r="P52" s="37">
        <f t="shared" si="20"/>
        <v>1826.3466895958727</v>
      </c>
      <c r="Q52" s="37">
        <f t="shared" si="20"/>
        <v>1734.026397248495</v>
      </c>
      <c r="R52" s="37">
        <f t="shared" si="20"/>
        <v>1682.969733447979</v>
      </c>
      <c r="S52" s="37">
        <f t="shared" si="20"/>
        <v>1958.5520206362858</v>
      </c>
      <c r="T52" s="37">
        <f t="shared" si="20"/>
        <v>1964.0339638865003</v>
      </c>
      <c r="U52" s="37">
        <f t="shared" si="20"/>
        <v>1983.8602751504723</v>
      </c>
      <c r="V52" s="37">
        <f t="shared" si="20"/>
        <v>1962.5116079105755</v>
      </c>
      <c r="W52" s="37">
        <f t="shared" si="20"/>
        <v>2129.8995700773862</v>
      </c>
      <c r="X52" s="37">
        <f t="shared" ref="X52" si="21">SUM(X53:X70)</f>
        <v>2441.4623387790193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1.0270851246775581</v>
      </c>
      <c r="D57" s="10">
        <f>FC_IND_E!D57+FC_TRA_E!D57+FC_OTH_E!D57</f>
        <v>1.3374892519346515</v>
      </c>
      <c r="E57" s="10">
        <f>FC_IND_E!E57+FC_TRA_E!E57+FC_OTH_E!E57</f>
        <v>1.6002579535683574</v>
      </c>
      <c r="F57" s="10">
        <f>FC_IND_E!F57+FC_TRA_E!F57+FC_OTH_E!F57</f>
        <v>2.4840068787618224</v>
      </c>
      <c r="G57" s="10">
        <f>FC_IND_E!G57+FC_TRA_E!G57+FC_OTH_E!G57</f>
        <v>2.6511607910576096</v>
      </c>
      <c r="H57" s="10">
        <f>FC_IND_E!H57+FC_TRA_E!H57+FC_OTH_E!H57</f>
        <v>2.6989681857265686</v>
      </c>
      <c r="I57" s="10">
        <f>FC_IND_E!I57+FC_TRA_E!I57+FC_OTH_E!I57</f>
        <v>3.2960447119518492</v>
      </c>
      <c r="J57" s="10">
        <f>FC_IND_E!J57+FC_TRA_E!J57+FC_OTH_E!J57</f>
        <v>4.609716251074806</v>
      </c>
      <c r="K57" s="10">
        <f>FC_IND_E!K57+FC_TRA_E!K57+FC_OTH_E!K57</f>
        <v>5.8516766981943249</v>
      </c>
      <c r="L57" s="10">
        <f>FC_IND_E!L57+FC_TRA_E!L57+FC_OTH_E!L57</f>
        <v>11.082459157351675</v>
      </c>
      <c r="M57" s="10">
        <f>FC_IND_E!M57+FC_TRA_E!M57+FC_OTH_E!M57</f>
        <v>12.049785038693036</v>
      </c>
      <c r="N57" s="10">
        <f>FC_IND_E!N57+FC_TRA_E!N57+FC_OTH_E!N57</f>
        <v>13.81006018916595</v>
      </c>
      <c r="O57" s="10">
        <f>FC_IND_E!O57+FC_TRA_E!O57+FC_OTH_E!O57</f>
        <v>14.519432502149614</v>
      </c>
      <c r="P57" s="10">
        <f>FC_IND_E!P57+FC_TRA_E!P57+FC_OTH_E!P57</f>
        <v>18.379191745485809</v>
      </c>
      <c r="Q57" s="10">
        <f>FC_IND_E!Q57+FC_TRA_E!Q57+FC_OTH_E!Q57</f>
        <v>21.754084264832333</v>
      </c>
      <c r="R57" s="10">
        <f>FC_IND_E!R57+FC_TRA_E!R57+FC_OTH_E!R57</f>
        <v>23.786586414445399</v>
      </c>
      <c r="S57" s="10">
        <f>FC_IND_E!S57+FC_TRA_E!S57+FC_OTH_E!S57</f>
        <v>23.11074806534824</v>
      </c>
      <c r="T57" s="10">
        <f>FC_IND_E!T57+FC_TRA_E!T57+FC_OTH_E!T57</f>
        <v>24.015993121238175</v>
      </c>
      <c r="U57" s="10">
        <f>FC_IND_E!U57+FC_TRA_E!U57+FC_OTH_E!U57</f>
        <v>26.182201203783325</v>
      </c>
      <c r="V57" s="10">
        <f>FC_IND_E!V57+FC_TRA_E!V57+FC_OTH_E!V57</f>
        <v>26.01504729148753</v>
      </c>
      <c r="W57" s="10">
        <f>FC_IND_E!W57+FC_TRA_E!W57+FC_OTH_E!W57</f>
        <v>26.975236457437667</v>
      </c>
      <c r="X57" s="10">
        <f>FC_IND_E!X57+FC_TRA_E!X57+FC_OTH_E!X57</f>
        <v>26.012639724849528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404.93938091143593</v>
      </c>
      <c r="D59" s="10">
        <f>FC_IND_E!D59+FC_TRA_E!D59+FC_OTH_E!D59</f>
        <v>450.65442820292344</v>
      </c>
      <c r="E59" s="10">
        <f>FC_IND_E!E59+FC_TRA_E!E59+FC_OTH_E!E59</f>
        <v>450.29613069647451</v>
      </c>
      <c r="F59" s="10">
        <f>FC_IND_E!F59+FC_TRA_E!F59+FC_OTH_E!F59</f>
        <v>536.13740326741186</v>
      </c>
      <c r="G59" s="10">
        <f>FC_IND_E!G59+FC_TRA_E!G59+FC_OTH_E!G59</f>
        <v>560.38022355975932</v>
      </c>
      <c r="H59" s="10">
        <f>FC_IND_E!H59+FC_TRA_E!H59+FC_OTH_E!H59</f>
        <v>615.69699054170258</v>
      </c>
      <c r="I59" s="10">
        <f>FC_IND_E!I59+FC_TRA_E!I59+FC_OTH_E!I59</f>
        <v>675.83834909716234</v>
      </c>
      <c r="J59" s="10">
        <f>FC_IND_E!J59+FC_TRA_E!J59+FC_OTH_E!J59</f>
        <v>801.61470335339652</v>
      </c>
      <c r="K59" s="10">
        <f>FC_IND_E!K59+FC_TRA_E!K59+FC_OTH_E!K59</f>
        <v>923.80808254514193</v>
      </c>
      <c r="L59" s="10">
        <f>FC_IND_E!L59+FC_TRA_E!L59+FC_OTH_E!L59</f>
        <v>955.95683576956139</v>
      </c>
      <c r="M59" s="10">
        <f>FC_IND_E!M59+FC_TRA_E!M59+FC_OTH_E!M59</f>
        <v>1228.1216680997418</v>
      </c>
      <c r="N59" s="10">
        <f>FC_IND_E!N59+FC_TRA_E!N59+FC_OTH_E!N59</f>
        <v>1063.5831470335338</v>
      </c>
      <c r="O59" s="10">
        <f>FC_IND_E!O59+FC_TRA_E!O59+FC_OTH_E!O59</f>
        <v>1160.986844368013</v>
      </c>
      <c r="P59" s="10">
        <f>FC_IND_E!P59+FC_TRA_E!P59+FC_OTH_E!P59</f>
        <v>1312.6539982803092</v>
      </c>
      <c r="Q59" s="10">
        <f>FC_IND_E!Q59+FC_TRA_E!Q59+FC_OTH_E!Q59</f>
        <v>1139.4550300945828</v>
      </c>
      <c r="R59" s="10">
        <f>FC_IND_E!R59+FC_TRA_E!R59+FC_OTH_E!R59</f>
        <v>1227.6869303525366</v>
      </c>
      <c r="S59" s="10">
        <f>FC_IND_E!S59+FC_TRA_E!S59+FC_OTH_E!S59</f>
        <v>1305.2474634565779</v>
      </c>
      <c r="T59" s="10">
        <f>FC_IND_E!T59+FC_TRA_E!T59+FC_OTH_E!T59</f>
        <v>1258.8897678417884</v>
      </c>
      <c r="U59" s="10">
        <f>FC_IND_E!U59+FC_TRA_E!U59+FC_OTH_E!U59</f>
        <v>1272.9053310404124</v>
      </c>
      <c r="V59" s="10">
        <f>FC_IND_E!V59+FC_TRA_E!V59+FC_OTH_E!V59</f>
        <v>1220.0917454858125</v>
      </c>
      <c r="W59" s="10">
        <f>FC_IND_E!W59+FC_TRA_E!W59+FC_OTH_E!W59</f>
        <v>1145.719862424764</v>
      </c>
      <c r="X59" s="10">
        <f>FC_IND_E!X59+FC_TRA_E!X59+FC_OTH_E!X59</f>
        <v>1319.8218400687874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6.5527085124677589</v>
      </c>
      <c r="H60" s="10">
        <f>FC_IND_E!H60+FC_TRA_E!H60+FC_OTH_E!H60</f>
        <v>11.555374032674125</v>
      </c>
      <c r="I60" s="10">
        <f>FC_IND_E!I60+FC_TRA_E!I60+FC_OTH_E!I60</f>
        <v>4.298022355975923</v>
      </c>
      <c r="J60" s="10">
        <f>FC_IND_E!J60+FC_TRA_E!J60+FC_OTH_E!J60</f>
        <v>8.3846947549441122</v>
      </c>
      <c r="K60" s="10">
        <f>FC_IND_E!K60+FC_TRA_E!K60+FC_OTH_E!K60</f>
        <v>16.417110920034386</v>
      </c>
      <c r="L60" s="10">
        <f>FC_IND_E!L60+FC_TRA_E!L60+FC_OTH_E!L60</f>
        <v>25.365434221840069</v>
      </c>
      <c r="M60" s="10">
        <f>FC_IND_E!M60+FC_TRA_E!M60+FC_OTH_E!M60</f>
        <v>13.175924333619944</v>
      </c>
      <c r="N60" s="10">
        <f>FC_IND_E!N60+FC_TRA_E!N60+FC_OTH_E!N60</f>
        <v>23.322098022355966</v>
      </c>
      <c r="O60" s="10">
        <f>FC_IND_E!O60+FC_TRA_E!O60+FC_OTH_E!O60</f>
        <v>10.2871023215821</v>
      </c>
      <c r="P60" s="10">
        <f>FC_IND_E!P60+FC_TRA_E!P60+FC_OTH_E!P60</f>
        <v>19.587790197764392</v>
      </c>
      <c r="Q60" s="10">
        <f>FC_IND_E!Q60+FC_TRA_E!Q60+FC_OTH_E!Q60</f>
        <v>16.135253654342211</v>
      </c>
      <c r="R60" s="10">
        <f>FC_IND_E!R60+FC_TRA_E!R60+FC_OTH_E!R60</f>
        <v>18.742218400687886</v>
      </c>
      <c r="S60" s="10">
        <f>FC_IND_E!S60+FC_TRA_E!S60+FC_OTH_E!S60</f>
        <v>24.097162510748063</v>
      </c>
      <c r="T60" s="10">
        <f>FC_IND_E!T60+FC_TRA_E!T60+FC_OTH_E!T60</f>
        <v>28.113327601031827</v>
      </c>
      <c r="U60" s="10">
        <f>FC_IND_E!U60+FC_TRA_E!U60+FC_OTH_E!U60</f>
        <v>14.091917454858116</v>
      </c>
      <c r="V60" s="10">
        <f>FC_IND_E!V60+FC_TRA_E!V60+FC_OTH_E!V60</f>
        <v>17.473946689595866</v>
      </c>
      <c r="W60" s="10">
        <f>FC_IND_E!W60+FC_TRA_E!W60+FC_OTH_E!W60</f>
        <v>18.812725709372319</v>
      </c>
      <c r="X60" s="10">
        <f>FC_IND_E!X60+FC_TRA_E!X60+FC_OTH_E!X60</f>
        <v>29.945313843508167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3.0333619948409289</v>
      </c>
      <c r="D61" s="10">
        <f>FC_IND_E!D61+FC_TRA_E!D61+FC_OTH_E!D61</f>
        <v>10.055460017196904</v>
      </c>
      <c r="E61" s="10">
        <f>FC_IND_E!E61+FC_TRA_E!E61+FC_OTH_E!E61</f>
        <v>9.5777300085984525</v>
      </c>
      <c r="F61" s="10">
        <f>FC_IND_E!F61+FC_TRA_E!F61+FC_OTH_E!F61</f>
        <v>7.6429922613929486</v>
      </c>
      <c r="G61" s="10">
        <f>FC_IND_E!G61+FC_TRA_E!G61+FC_OTH_E!G61</f>
        <v>4.872484952708513</v>
      </c>
      <c r="H61" s="10">
        <f>FC_IND_E!H61+FC_TRA_E!H61+FC_OTH_E!H61</f>
        <v>24.839982803095438</v>
      </c>
      <c r="I61" s="10">
        <f>FC_IND_E!I61+FC_TRA_E!I61+FC_OTH_E!I61</f>
        <v>11.392949269131554</v>
      </c>
      <c r="J61" s="10">
        <f>FC_IND_E!J61+FC_TRA_E!J61+FC_OTH_E!J61</f>
        <v>3.7259673258813408</v>
      </c>
      <c r="K61" s="10">
        <f>FC_IND_E!K61+FC_TRA_E!K61+FC_OTH_E!K61</f>
        <v>8.4552020636285459</v>
      </c>
      <c r="L61" s="10">
        <f>FC_IND_E!L61+FC_TRA_E!L61+FC_OTH_E!L61</f>
        <v>35.014789337919169</v>
      </c>
      <c r="M61" s="10">
        <f>FC_IND_E!M61+FC_TRA_E!M61+FC_OTH_E!M61</f>
        <v>44.695270851246775</v>
      </c>
      <c r="N61" s="10">
        <f>FC_IND_E!N61+FC_TRA_E!N61+FC_OTH_E!N61</f>
        <v>43.565606190885632</v>
      </c>
      <c r="O61" s="10">
        <f>FC_IND_E!O61+FC_TRA_E!O61+FC_OTH_E!O61</f>
        <v>59.87635425623386</v>
      </c>
      <c r="P61" s="10">
        <f>FC_IND_E!P61+FC_TRA_E!P61+FC_OTH_E!P61</f>
        <v>87.873688736027503</v>
      </c>
      <c r="Q61" s="10">
        <f>FC_IND_E!Q61+FC_TRA_E!Q61+FC_OTH_E!Q61</f>
        <v>92.428632846087666</v>
      </c>
      <c r="R61" s="10">
        <f>FC_IND_E!R61+FC_TRA_E!R61+FC_OTH_E!R61</f>
        <v>96.12828890799652</v>
      </c>
      <c r="S61" s="10">
        <f>FC_IND_E!S61+FC_TRA_E!S61+FC_OTH_E!S61</f>
        <v>95.378331900257933</v>
      </c>
      <c r="T61" s="10">
        <f>FC_IND_E!T61+FC_TRA_E!T61+FC_OTH_E!T61</f>
        <v>93.438950988822015</v>
      </c>
      <c r="U61" s="10">
        <f>FC_IND_E!U61+FC_TRA_E!U61+FC_OTH_E!U61</f>
        <v>94.692863284608734</v>
      </c>
      <c r="V61" s="10">
        <f>FC_IND_E!V61+FC_TRA_E!V61+FC_OTH_E!V61</f>
        <v>95.975494411006011</v>
      </c>
      <c r="W61" s="10">
        <f>FC_IND_E!W61+FC_TRA_E!W61+FC_OTH_E!W61</f>
        <v>101.05580395528807</v>
      </c>
      <c r="X61" s="10">
        <f>FC_IND_E!X61+FC_TRA_E!X61+FC_OTH_E!X61</f>
        <v>96.825795356835741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20.357695614789336</v>
      </c>
      <c r="M64" s="10">
        <f>FC_IND_E!M64+FC_TRA_E!M64+FC_OTH_E!M64</f>
        <v>56.753224419604472</v>
      </c>
      <c r="N64" s="10">
        <f>FC_IND_E!N64+FC_TRA_E!N64+FC_OTH_E!N64</f>
        <v>56.077730008598465</v>
      </c>
      <c r="O64" s="10">
        <f>FC_IND_E!O64+FC_TRA_E!O64+FC_OTH_E!O64</f>
        <v>54.431642304385214</v>
      </c>
      <c r="P64" s="10">
        <f>FC_IND_E!P64+FC_TRA_E!P64+FC_OTH_E!P64</f>
        <v>54.128976784178853</v>
      </c>
      <c r="Q64" s="10">
        <f>FC_IND_E!Q64+FC_TRA_E!Q64+FC_OTH_E!Q64</f>
        <v>38.935167669819428</v>
      </c>
      <c r="R64" s="10">
        <f>FC_IND_E!R64+FC_TRA_E!R64+FC_OTH_E!R64</f>
        <v>40.572312983662933</v>
      </c>
      <c r="S64" s="10">
        <f>FC_IND_E!S64+FC_TRA_E!S64+FC_OTH_E!S64</f>
        <v>43.064488392089423</v>
      </c>
      <c r="T64" s="10">
        <f>FC_IND_E!T64+FC_TRA_E!T64+FC_OTH_E!T64</f>
        <v>96.74858125537402</v>
      </c>
      <c r="U64" s="10">
        <f>FC_IND_E!U64+FC_TRA_E!U64+FC_OTH_E!U64</f>
        <v>113.38529664660365</v>
      </c>
      <c r="V64" s="10">
        <f>FC_IND_E!V64+FC_TRA_E!V64+FC_OTH_E!V64</f>
        <v>129.41573516766977</v>
      </c>
      <c r="W64" s="10">
        <f>FC_IND_E!W64+FC_TRA_E!W64+FC_OTH_E!W64</f>
        <v>129.6398108340498</v>
      </c>
      <c r="X64" s="10">
        <f>FC_IND_E!X64+FC_TRA_E!X64+FC_OTH_E!X64</f>
        <v>161.26577815993119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7.5637145313843517</v>
      </c>
      <c r="N65" s="10">
        <f>FC_IND_E!N65+FC_TRA_E!N65+FC_OTH_E!N65</f>
        <v>4.4005159071367164</v>
      </c>
      <c r="O65" s="10">
        <f>FC_IND_E!O65+FC_TRA_E!O65+FC_OTH_E!O65</f>
        <v>2.6418744625967312</v>
      </c>
      <c r="P65" s="10">
        <f>FC_IND_E!P65+FC_TRA_E!P65+FC_OTH_E!P65</f>
        <v>1.8369733447979379</v>
      </c>
      <c r="Q65" s="10">
        <f>FC_IND_E!Q65+FC_TRA_E!Q65+FC_OTH_E!Q65</f>
        <v>2.0584694754944106</v>
      </c>
      <c r="R65" s="10">
        <f>FC_IND_E!R65+FC_TRA_E!R65+FC_OTH_E!R65</f>
        <v>2.2214101461736897</v>
      </c>
      <c r="S65" s="10">
        <f>FC_IND_E!S65+FC_TRA_E!S65+FC_OTH_E!S65</f>
        <v>2.4663800515907135</v>
      </c>
      <c r="T65" s="10">
        <f>FC_IND_E!T65+FC_TRA_E!T65+FC_OTH_E!T65</f>
        <v>3.8701633705932945</v>
      </c>
      <c r="U65" s="10">
        <f>FC_IND_E!U65+FC_TRA_E!U65+FC_OTH_E!U65</f>
        <v>2.4358555460017191</v>
      </c>
      <c r="V65" s="10">
        <f>FC_IND_E!V65+FC_TRA_E!V65+FC_OTH_E!V65</f>
        <v>2.8077386070507302</v>
      </c>
      <c r="W65" s="10">
        <f>FC_IND_E!W65+FC_TRA_E!W65+FC_OTH_E!W65</f>
        <v>2.5620808254514182</v>
      </c>
      <c r="X65" s="10">
        <f>FC_IND_E!X65+FC_TRA_E!X65+FC_OTH_E!X65</f>
        <v>1.4853826311263976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0</v>
      </c>
      <c r="L66" s="10">
        <f>FC_IND_E!L66+FC_TRA_E!L66+FC_OTH_E!L66</f>
        <v>114.32012037833189</v>
      </c>
      <c r="M66" s="10">
        <f>FC_IND_E!M66+FC_TRA_E!M66+FC_OTH_E!M66</f>
        <v>308.63791917454847</v>
      </c>
      <c r="N66" s="10">
        <f>FC_IND_E!N66+FC_TRA_E!N66+FC_OTH_E!N66</f>
        <v>297.73344797936369</v>
      </c>
      <c r="O66" s="10">
        <f>FC_IND_E!O66+FC_TRA_E!O66+FC_OTH_E!O66</f>
        <v>297.77575236457437</v>
      </c>
      <c r="P66" s="10">
        <f>FC_IND_E!P66+FC_TRA_E!P66+FC_OTH_E!P66</f>
        <v>295.45803955288051</v>
      </c>
      <c r="Q66" s="10">
        <f>FC_IND_E!Q66+FC_TRA_E!Q66+FC_OTH_E!Q66</f>
        <v>380.40550300945824</v>
      </c>
      <c r="R66" s="10">
        <f>FC_IND_E!R66+FC_TRA_E!R66+FC_OTH_E!R66</f>
        <v>220.7595012897678</v>
      </c>
      <c r="S66" s="10">
        <f>FC_IND_E!S66+FC_TRA_E!S66+FC_OTH_E!S66</f>
        <v>398.01917454858119</v>
      </c>
      <c r="T66" s="10">
        <f>FC_IND_E!T66+FC_TRA_E!T66+FC_OTH_E!T66</f>
        <v>381.77420464316413</v>
      </c>
      <c r="U66" s="10">
        <f>FC_IND_E!U66+FC_TRA_E!U66+FC_OTH_E!U66</f>
        <v>365.29914015477203</v>
      </c>
      <c r="V66" s="10">
        <f>FC_IND_E!V66+FC_TRA_E!V66+FC_OTH_E!V66</f>
        <v>355.85442820292349</v>
      </c>
      <c r="W66" s="10">
        <f>FC_IND_E!W66+FC_TRA_E!W66+FC_OTH_E!W66</f>
        <v>573.13456577815987</v>
      </c>
      <c r="X66" s="10">
        <f>FC_IND_E!X66+FC_TRA_E!X66+FC_OTH_E!X66</f>
        <v>615.68624247635432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0.50197764402407563</v>
      </c>
      <c r="I69" s="10">
        <f>FC_IND_E!I69+FC_TRA_E!I69+FC_OTH_E!I69</f>
        <v>11.173860705073082</v>
      </c>
      <c r="J69" s="10">
        <f>FC_IND_E!J69+FC_TRA_E!J69+FC_OTH_E!J69</f>
        <v>9.551332760103179</v>
      </c>
      <c r="K69" s="10">
        <f>FC_IND_E!K69+FC_TRA_E!K69+FC_OTH_E!K69</f>
        <v>13.388478073946688</v>
      </c>
      <c r="L69" s="10">
        <f>FC_IND_E!L69+FC_TRA_E!L69+FC_OTH_E!L69</f>
        <v>19.142476354256235</v>
      </c>
      <c r="M69" s="10">
        <f>FC_IND_E!M69+FC_TRA_E!M69+FC_OTH_E!M69</f>
        <v>11.400171969045573</v>
      </c>
      <c r="N69" s="10">
        <f>FC_IND_E!N69+FC_TRA_E!N69+FC_OTH_E!N69</f>
        <v>1.5023215821152189</v>
      </c>
      <c r="O69" s="10">
        <f>FC_IND_E!O69+FC_TRA_E!O69+FC_OTH_E!O69</f>
        <v>1.1705073086844369</v>
      </c>
      <c r="P69" s="10">
        <f>FC_IND_E!P69+FC_TRA_E!P69+FC_OTH_E!P69</f>
        <v>1.8909716251074813</v>
      </c>
      <c r="Q69" s="10">
        <f>FC_IND_E!Q69+FC_TRA_E!Q69+FC_OTH_E!Q69</f>
        <v>1.4407566638005158</v>
      </c>
      <c r="R69" s="10">
        <f>FC_IND_E!R69+FC_TRA_E!R69+FC_OTH_E!R69</f>
        <v>1.9809974204643161</v>
      </c>
      <c r="S69" s="10">
        <f>FC_IND_E!S69+FC_TRA_E!S69+FC_OTH_E!S69</f>
        <v>1.8009458297506455</v>
      </c>
      <c r="T69" s="10">
        <f>FC_IND_E!T69+FC_TRA_E!T69+FC_OTH_E!T69</f>
        <v>1.8007738607050729</v>
      </c>
      <c r="U69" s="10">
        <f>FC_IND_E!U69+FC_TRA_E!U69+FC_OTH_E!U69</f>
        <v>1.44067067927773</v>
      </c>
      <c r="V69" s="10">
        <f>FC_IND_E!V69+FC_TRA_E!V69+FC_OTH_E!V69</f>
        <v>1.5307824591573518</v>
      </c>
      <c r="W69" s="10">
        <f>FC_IND_E!W69+FC_TRA_E!W69+FC_OTH_E!W69</f>
        <v>0.45021496130696481</v>
      </c>
      <c r="X69" s="10">
        <f>FC_IND_E!X69+FC_TRA_E!X69+FC_OTH_E!X69</f>
        <v>0.36018916595012901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21.257265692175405</v>
      </c>
      <c r="N70" s="10">
        <f>FC_IND_E!N70+FC_TRA_E!N70+FC_OTH_E!N70</f>
        <v>22.976956147893379</v>
      </c>
      <c r="O70" s="10">
        <f>FC_IND_E!O70+FC_TRA_E!O70+FC_OTH_E!O70</f>
        <v>28.589853826311266</v>
      </c>
      <c r="P70" s="10">
        <f>FC_IND_E!P70+FC_TRA_E!P70+FC_OTH_E!P70</f>
        <v>34.537059329320719</v>
      </c>
      <c r="Q70" s="10">
        <f>FC_IND_E!Q70+FC_TRA_E!Q70+FC_OTH_E!Q70</f>
        <v>41.413499570077377</v>
      </c>
      <c r="R70" s="10">
        <f>FC_IND_E!R70+FC_TRA_E!R70+FC_OTH_E!R70</f>
        <v>51.091487532244194</v>
      </c>
      <c r="S70" s="10">
        <f>FC_IND_E!S70+FC_TRA_E!S70+FC_OTH_E!S70</f>
        <v>65.367325881341344</v>
      </c>
      <c r="T70" s="10">
        <f>FC_IND_E!T70+FC_TRA_E!T70+FC_OTH_E!T70</f>
        <v>75.382201203783325</v>
      </c>
      <c r="U70" s="10">
        <f>FC_IND_E!U70+FC_TRA_E!U70+FC_OTH_E!U70</f>
        <v>93.426999140154777</v>
      </c>
      <c r="V70" s="10">
        <f>FC_IND_E!V70+FC_TRA_E!V70+FC_OTH_E!V70</f>
        <v>113.34668959587273</v>
      </c>
      <c r="W70" s="10">
        <f>FC_IND_E!W70+FC_TRA_E!W70+FC_OTH_E!W70</f>
        <v>131.54926913155634</v>
      </c>
      <c r="X70" s="10">
        <f>FC_IND_E!X70+FC_TRA_E!X70+FC_OTH_E!X70</f>
        <v>190.05915735167665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124.3431642304385</v>
      </c>
      <c r="D71" s="37">
        <f t="shared" si="22"/>
        <v>145.43327601031811</v>
      </c>
      <c r="E71" s="37">
        <f t="shared" si="22"/>
        <v>140.17867583834911</v>
      </c>
      <c r="F71" s="37">
        <f t="shared" si="22"/>
        <v>151.64325021496131</v>
      </c>
      <c r="G71" s="37">
        <f t="shared" si="22"/>
        <v>138.33955288048151</v>
      </c>
      <c r="H71" s="37">
        <f t="shared" si="22"/>
        <v>123.19673258813411</v>
      </c>
      <c r="I71" s="37">
        <f t="shared" si="22"/>
        <v>129.35889939810835</v>
      </c>
      <c r="J71" s="37">
        <f t="shared" si="22"/>
        <v>90.594239036973349</v>
      </c>
      <c r="K71" s="37">
        <f t="shared" si="22"/>
        <v>111.0394668959587</v>
      </c>
      <c r="L71" s="37">
        <f t="shared" si="22"/>
        <v>111.4454858125537</v>
      </c>
      <c r="M71" s="37">
        <f t="shared" si="22"/>
        <v>183.87076526225269</v>
      </c>
      <c r="N71" s="37">
        <f t="shared" si="22"/>
        <v>203.46087704213232</v>
      </c>
      <c r="O71" s="37">
        <f t="shared" si="22"/>
        <v>161.6580395528805</v>
      </c>
      <c r="P71" s="37">
        <f t="shared" si="22"/>
        <v>180.66775580395532</v>
      </c>
      <c r="Q71" s="37">
        <f t="shared" si="22"/>
        <v>173.13224419604467</v>
      </c>
      <c r="R71" s="37">
        <f t="shared" si="22"/>
        <v>165.28134135855544</v>
      </c>
      <c r="S71" s="37">
        <f t="shared" si="22"/>
        <v>160.48297506448844</v>
      </c>
      <c r="T71" s="37">
        <f t="shared" si="22"/>
        <v>129.01969045571798</v>
      </c>
      <c r="U71" s="37">
        <f t="shared" si="22"/>
        <v>145.34969905417026</v>
      </c>
      <c r="V71" s="37">
        <f t="shared" si="22"/>
        <v>154.0770421324161</v>
      </c>
      <c r="W71" s="37">
        <f t="shared" si="22"/>
        <v>144.68082545141871</v>
      </c>
      <c r="X71" s="37">
        <f t="shared" ref="X71" si="23">SUM(X72:X73)</f>
        <v>147.74522785898534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124.3431642304385</v>
      </c>
      <c r="D72" s="10">
        <f>FC_IND_E!D72+FC_TRA_E!D72+FC_OTH_E!D72</f>
        <v>145.43327601031811</v>
      </c>
      <c r="E72" s="10">
        <f>FC_IND_E!E72+FC_TRA_E!E72+FC_OTH_E!E72</f>
        <v>140.17867583834911</v>
      </c>
      <c r="F72" s="10">
        <f>FC_IND_E!F72+FC_TRA_E!F72+FC_OTH_E!F72</f>
        <v>151.64325021496131</v>
      </c>
      <c r="G72" s="10">
        <f>FC_IND_E!G72+FC_TRA_E!G72+FC_OTH_E!G72</f>
        <v>138.33955288048151</v>
      </c>
      <c r="H72" s="10">
        <f>FC_IND_E!H72+FC_TRA_E!H72+FC_OTH_E!H72</f>
        <v>123.19673258813411</v>
      </c>
      <c r="I72" s="10">
        <f>FC_IND_E!I72+FC_TRA_E!I72+FC_OTH_E!I72</f>
        <v>129.35889939810835</v>
      </c>
      <c r="J72" s="10">
        <f>FC_IND_E!J72+FC_TRA_E!J72+FC_OTH_E!J72</f>
        <v>90.594239036973349</v>
      </c>
      <c r="K72" s="10">
        <f>FC_IND_E!K72+FC_TRA_E!K72+FC_OTH_E!K72</f>
        <v>111.0394668959587</v>
      </c>
      <c r="L72" s="10">
        <f>FC_IND_E!L72+FC_TRA_E!L72+FC_OTH_E!L72</f>
        <v>111.4454858125537</v>
      </c>
      <c r="M72" s="10">
        <f>FC_IND_E!M72+FC_TRA_E!M72+FC_OTH_E!M72</f>
        <v>183.87076526225269</v>
      </c>
      <c r="N72" s="10">
        <f>FC_IND_E!N72+FC_TRA_E!N72+FC_OTH_E!N72</f>
        <v>203.46087704213232</v>
      </c>
      <c r="O72" s="10">
        <f>FC_IND_E!O72+FC_TRA_E!O72+FC_OTH_E!O72</f>
        <v>161.6580395528805</v>
      </c>
      <c r="P72" s="10">
        <f>FC_IND_E!P72+FC_TRA_E!P72+FC_OTH_E!P72</f>
        <v>180.66775580395532</v>
      </c>
      <c r="Q72" s="10">
        <f>FC_IND_E!Q72+FC_TRA_E!Q72+FC_OTH_E!Q72</f>
        <v>173.13224419604467</v>
      </c>
      <c r="R72" s="10">
        <f>FC_IND_E!R72+FC_TRA_E!R72+FC_OTH_E!R72</f>
        <v>165.28134135855544</v>
      </c>
      <c r="S72" s="10">
        <f>FC_IND_E!S72+FC_TRA_E!S72+FC_OTH_E!S72</f>
        <v>160.48297506448844</v>
      </c>
      <c r="T72" s="10">
        <f>FC_IND_E!T72+FC_TRA_E!T72+FC_OTH_E!T72</f>
        <v>129.01969045571798</v>
      </c>
      <c r="U72" s="10">
        <f>FC_IND_E!U72+FC_TRA_E!U72+FC_OTH_E!U72</f>
        <v>145.34969905417026</v>
      </c>
      <c r="V72" s="10">
        <f>FC_IND_E!V72+FC_TRA_E!V72+FC_OTH_E!V72</f>
        <v>154.0770421324161</v>
      </c>
      <c r="W72" s="10">
        <f>FC_IND_E!W72+FC_TRA_E!W72+FC_OTH_E!W72</f>
        <v>144.68082545141871</v>
      </c>
      <c r="X72" s="10">
        <f>FC_IND_E!X72+FC_TRA_E!X72+FC_OTH_E!X72</f>
        <v>147.74522785898534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491.83147033533965</v>
      </c>
      <c r="D75" s="37">
        <f>FC_IND_E!D75+FC_TRA_E!D75+FC_OTH_E!D75</f>
        <v>483.44797936371447</v>
      </c>
      <c r="E75" s="37">
        <f>FC_IND_E!E75+FC_TRA_E!E75+FC_OTH_E!E75</f>
        <v>474.65846947549443</v>
      </c>
      <c r="F75" s="37">
        <f>FC_IND_E!F75+FC_TRA_E!F75+FC_OTH_E!F75</f>
        <v>511.0585554600172</v>
      </c>
      <c r="G75" s="37">
        <f>FC_IND_E!G75+FC_TRA_E!G75+FC_OTH_E!G75</f>
        <v>484.68753224419595</v>
      </c>
      <c r="H75" s="37">
        <f>FC_IND_E!H75+FC_TRA_E!H75+FC_OTH_E!H75</f>
        <v>524.70378331900258</v>
      </c>
      <c r="I75" s="37">
        <f>FC_IND_E!I75+FC_TRA_E!I75+FC_OTH_E!I75</f>
        <v>549.06835769561485</v>
      </c>
      <c r="J75" s="37">
        <f>FC_IND_E!J75+FC_TRA_E!J75+FC_OTH_E!J75</f>
        <v>494.66655202063635</v>
      </c>
      <c r="K75" s="37">
        <f>FC_IND_E!K75+FC_TRA_E!K75+FC_OTH_E!K75</f>
        <v>523.84153052450552</v>
      </c>
      <c r="L75" s="37">
        <f>FC_IND_E!L75+FC_TRA_E!L75+FC_OTH_E!L75</f>
        <v>566.49475494411001</v>
      </c>
      <c r="M75" s="37">
        <f>FC_IND_E!M75+FC_TRA_E!M75+FC_OTH_E!M75</f>
        <v>620.16104901117797</v>
      </c>
      <c r="N75" s="37">
        <f>FC_IND_E!N75+FC_TRA_E!N75+FC_OTH_E!N75</f>
        <v>607.86526225279454</v>
      </c>
      <c r="O75" s="37">
        <f>FC_IND_E!O75+FC_TRA_E!O75+FC_OTH_E!O75</f>
        <v>603.41797076526223</v>
      </c>
      <c r="P75" s="37">
        <f>FC_IND_E!P75+FC_TRA_E!P75+FC_OTH_E!P75</f>
        <v>556.1765262252793</v>
      </c>
      <c r="Q75" s="37">
        <f>FC_IND_E!Q75+FC_TRA_E!Q75+FC_OTH_E!Q75</f>
        <v>488.90318142734316</v>
      </c>
      <c r="R75" s="37">
        <f>FC_IND_E!R75+FC_TRA_E!R75+FC_OTH_E!R75</f>
        <v>489.03215821152196</v>
      </c>
      <c r="S75" s="37">
        <f>FC_IND_E!S75+FC_TRA_E!S75+FC_OTH_E!S75</f>
        <v>470.3593293207224</v>
      </c>
      <c r="T75" s="37">
        <f>FC_IND_E!T75+FC_TRA_E!T75+FC_OTH_E!T75</f>
        <v>391.46603611349963</v>
      </c>
      <c r="U75" s="37">
        <f>FC_IND_E!U75+FC_TRA_E!U75+FC_OTH_E!U75</f>
        <v>425.69518486672416</v>
      </c>
      <c r="V75" s="37">
        <f>FC_IND_E!V75+FC_TRA_E!V75+FC_OTH_E!V75</f>
        <v>454.62880481513338</v>
      </c>
      <c r="W75" s="37">
        <f>FC_IND_E!W75+FC_TRA_E!W75+FC_OTH_E!W75</f>
        <v>443.11900257953567</v>
      </c>
      <c r="X75" s="37">
        <f>FC_IND_E!X75+FC_TRA_E!X75+FC_OTH_E!X75</f>
        <v>455.94978503869299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6667.4118658641437</v>
      </c>
      <c r="D76" s="40">
        <f>FC_IND_E!D76+FC_TRA_E!D76+FC_OTH_E!D76</f>
        <v>6719.0025795356833</v>
      </c>
      <c r="E76" s="40">
        <f>FC_IND_E!E76+FC_TRA_E!E76+FC_OTH_E!E76</f>
        <v>6745.2278589853822</v>
      </c>
      <c r="F76" s="40">
        <f>FC_IND_E!F76+FC_TRA_E!F76+FC_OTH_E!F76</f>
        <v>6855.7179707652604</v>
      </c>
      <c r="G76" s="40">
        <f>FC_IND_E!G76+FC_TRA_E!G76+FC_OTH_E!G76</f>
        <v>6994.4883920894226</v>
      </c>
      <c r="H76" s="40">
        <f>FC_IND_E!H76+FC_TRA_E!H76+FC_OTH_E!H76</f>
        <v>7039.122957867582</v>
      </c>
      <c r="I76" s="40">
        <f>FC_IND_E!I76+FC_TRA_E!I76+FC_OTH_E!I76</f>
        <v>7261.7454858125529</v>
      </c>
      <c r="J76" s="40">
        <f>FC_IND_E!J76+FC_TRA_E!J76+FC_OTH_E!J76</f>
        <v>7270.3783319002578</v>
      </c>
      <c r="K76" s="40">
        <f>FC_IND_E!K76+FC_TRA_E!K76+FC_OTH_E!K76</f>
        <v>7282.8804815133262</v>
      </c>
      <c r="L76" s="40">
        <f>FC_IND_E!L76+FC_TRA_E!L76+FC_OTH_E!L76</f>
        <v>6823.1814273430773</v>
      </c>
      <c r="M76" s="40">
        <f>FC_IND_E!M76+FC_TRA_E!M76+FC_OTH_E!M76</f>
        <v>7345.503009458298</v>
      </c>
      <c r="N76" s="40">
        <f>FC_IND_E!N76+FC_TRA_E!N76+FC_OTH_E!N76</f>
        <v>7164.2046431642302</v>
      </c>
      <c r="O76" s="40">
        <f>FC_IND_E!O76+FC_TRA_E!O76+FC_OTH_E!O76</f>
        <v>7143.2158211521928</v>
      </c>
      <c r="P76" s="40">
        <f>FC_IND_E!P76+FC_TRA_E!P76+FC_OTH_E!P76</f>
        <v>7137.0937231298349</v>
      </c>
      <c r="Q76" s="40">
        <f>FC_IND_E!Q76+FC_TRA_E!Q76+FC_OTH_E!Q76</f>
        <v>6969.3293207222687</v>
      </c>
      <c r="R76" s="40">
        <f>FC_IND_E!R76+FC_TRA_E!R76+FC_OTH_E!R76</f>
        <v>7007.824591573517</v>
      </c>
      <c r="S76" s="40">
        <f>FC_IND_E!S76+FC_TRA_E!S76+FC_OTH_E!S76</f>
        <v>7059.2863284608766</v>
      </c>
      <c r="T76" s="40">
        <f>FC_IND_E!T76+FC_TRA_E!T76+FC_OTH_E!T76</f>
        <v>7060.3181427343079</v>
      </c>
      <c r="U76" s="40">
        <f>FC_IND_E!U76+FC_TRA_E!U76+FC_OTH_E!U76</f>
        <v>7115.8899398108333</v>
      </c>
      <c r="V76" s="40">
        <f>FC_IND_E!V76+FC_TRA_E!V76+FC_OTH_E!V76</f>
        <v>7025.3310404127251</v>
      </c>
      <c r="W76" s="40">
        <f>FC_IND_E!W76+FC_TRA_E!W76+FC_OTH_E!W76</f>
        <v>6782.7171109200353</v>
      </c>
      <c r="X76" s="40">
        <f>FC_IND_E!X76+FC_TRA_E!X76+FC_OTH_E!X76</f>
        <v>6995.8899398108333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11592.050386930398</v>
      </c>
      <c r="D2" s="31">
        <f t="shared" si="0"/>
        <v>11637.648796216679</v>
      </c>
      <c r="E2" s="31">
        <f t="shared" si="0"/>
        <v>11324.084780739466</v>
      </c>
      <c r="F2" s="31">
        <f t="shared" si="0"/>
        <v>11375.18959587274</v>
      </c>
      <c r="G2" s="31">
        <f t="shared" si="0"/>
        <v>10557.457695614787</v>
      </c>
      <c r="H2" s="31">
        <f t="shared" si="0"/>
        <v>10571.234135855546</v>
      </c>
      <c r="I2" s="31">
        <f t="shared" si="0"/>
        <v>10661.995614789335</v>
      </c>
      <c r="J2" s="31">
        <f t="shared" si="0"/>
        <v>10153.680653482372</v>
      </c>
      <c r="K2" s="31">
        <f t="shared" si="0"/>
        <v>9954.6167669819424</v>
      </c>
      <c r="L2" s="31">
        <f t="shared" si="0"/>
        <v>9645.9637145313827</v>
      </c>
      <c r="M2" s="31">
        <f t="shared" si="0"/>
        <v>10955.679449699053</v>
      </c>
      <c r="N2" s="31">
        <f t="shared" si="0"/>
        <v>10559.996130696472</v>
      </c>
      <c r="O2" s="31">
        <f t="shared" si="0"/>
        <v>10534.387962166809</v>
      </c>
      <c r="P2" s="31">
        <f t="shared" si="0"/>
        <v>10771.869131556319</v>
      </c>
      <c r="Q2" s="31">
        <f t="shared" si="0"/>
        <v>10565.652880481513</v>
      </c>
      <c r="R2" s="31">
        <f t="shared" si="0"/>
        <v>10577.95580395529</v>
      </c>
      <c r="S2" s="31">
        <f t="shared" si="0"/>
        <v>10631.381943250217</v>
      </c>
      <c r="T2" s="31">
        <f t="shared" si="0"/>
        <v>10443.97317282889</v>
      </c>
      <c r="U2" s="31">
        <f t="shared" si="0"/>
        <v>10680.290283748926</v>
      </c>
      <c r="V2" s="31">
        <f t="shared" si="0"/>
        <v>10310.04135855546</v>
      </c>
      <c r="W2" s="31">
        <f t="shared" si="0"/>
        <v>10003.808856405847</v>
      </c>
      <c r="X2" s="31">
        <f t="shared" ref="X2" si="1">SUM(X3,X17,X22,X25,X26,X51,X52,X71,X74,X75,X76)</f>
        <v>10578.785984522785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710.5175408426926</v>
      </c>
      <c r="D3" s="34">
        <f t="shared" si="2"/>
        <v>664.89969905417024</v>
      </c>
      <c r="E3" s="34">
        <f t="shared" si="2"/>
        <v>653.83559759243326</v>
      </c>
      <c r="F3" s="34">
        <f t="shared" si="2"/>
        <v>658.8971625107481</v>
      </c>
      <c r="G3" s="34">
        <f t="shared" si="2"/>
        <v>510.46276870163365</v>
      </c>
      <c r="H3" s="34">
        <f t="shared" si="2"/>
        <v>455.55537403267408</v>
      </c>
      <c r="I3" s="34">
        <f t="shared" si="2"/>
        <v>349.60249355116082</v>
      </c>
      <c r="J3" s="34">
        <f t="shared" si="2"/>
        <v>345.27970765262251</v>
      </c>
      <c r="K3" s="34">
        <f t="shared" si="2"/>
        <v>365.22785898538257</v>
      </c>
      <c r="L3" s="34">
        <f t="shared" si="2"/>
        <v>310.51092003439373</v>
      </c>
      <c r="M3" s="34">
        <f t="shared" si="2"/>
        <v>359.15984522785891</v>
      </c>
      <c r="N3" s="34">
        <f t="shared" si="2"/>
        <v>351.20197764402405</v>
      </c>
      <c r="O3" s="34">
        <f t="shared" si="2"/>
        <v>348.85838349097162</v>
      </c>
      <c r="P3" s="34">
        <f t="shared" si="2"/>
        <v>406.80335339638856</v>
      </c>
      <c r="Q3" s="34">
        <f t="shared" si="2"/>
        <v>407.34153052450557</v>
      </c>
      <c r="R3" s="34">
        <f t="shared" si="2"/>
        <v>419.54213241616509</v>
      </c>
      <c r="S3" s="34">
        <f t="shared" si="2"/>
        <v>400.97618228718824</v>
      </c>
      <c r="T3" s="34">
        <f t="shared" si="2"/>
        <v>389.05485812553741</v>
      </c>
      <c r="U3" s="34">
        <f t="shared" si="2"/>
        <v>414.92106620808249</v>
      </c>
      <c r="V3" s="34">
        <f t="shared" si="2"/>
        <v>419.46302665520204</v>
      </c>
      <c r="W3" s="34">
        <f t="shared" si="2"/>
        <v>343.19957007738606</v>
      </c>
      <c r="X3" s="34">
        <f t="shared" ref="X3" si="3">SUM(X4,X8,X11)</f>
        <v>364.22106620808245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292.60404127257095</v>
      </c>
      <c r="D4" s="29">
        <f t="shared" si="4"/>
        <v>233.10309544282029</v>
      </c>
      <c r="E4" s="29">
        <f t="shared" si="4"/>
        <v>199.4085124677558</v>
      </c>
      <c r="F4" s="29">
        <f t="shared" si="4"/>
        <v>154.02846087704211</v>
      </c>
      <c r="G4" s="29">
        <f t="shared" si="4"/>
        <v>163.76285468615649</v>
      </c>
      <c r="H4" s="29">
        <f t="shared" si="4"/>
        <v>187.61186586414448</v>
      </c>
      <c r="I4" s="29">
        <f t="shared" si="4"/>
        <v>135.10438521066209</v>
      </c>
      <c r="J4" s="29">
        <f t="shared" si="4"/>
        <v>156.78392089423903</v>
      </c>
      <c r="K4" s="29">
        <f t="shared" si="4"/>
        <v>191.49939810834047</v>
      </c>
      <c r="L4" s="29">
        <f t="shared" si="4"/>
        <v>199.56182287188304</v>
      </c>
      <c r="M4" s="29">
        <f t="shared" si="4"/>
        <v>221.98237317282883</v>
      </c>
      <c r="N4" s="29">
        <f t="shared" si="4"/>
        <v>200.61496130696472</v>
      </c>
      <c r="O4" s="29">
        <f t="shared" si="4"/>
        <v>195.4736027515047</v>
      </c>
      <c r="P4" s="29">
        <f t="shared" si="4"/>
        <v>172.15588993981083</v>
      </c>
      <c r="Q4" s="29">
        <f t="shared" si="4"/>
        <v>182.024505588994</v>
      </c>
      <c r="R4" s="29">
        <f t="shared" si="4"/>
        <v>190.13508168529668</v>
      </c>
      <c r="S4" s="29">
        <f t="shared" si="4"/>
        <v>174.23095442820292</v>
      </c>
      <c r="T4" s="29">
        <f t="shared" si="4"/>
        <v>187.01126397248495</v>
      </c>
      <c r="U4" s="29">
        <f t="shared" si="4"/>
        <v>200.19045571797079</v>
      </c>
      <c r="V4" s="29">
        <f t="shared" si="4"/>
        <v>222.86887360275153</v>
      </c>
      <c r="W4" s="29">
        <f t="shared" si="4"/>
        <v>191.59570077386073</v>
      </c>
      <c r="X4" s="29">
        <f t="shared" ref="X4" si="5">SUM(X5:X7)</f>
        <v>200.34608770421318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68.506706792777294</v>
      </c>
      <c r="F5" s="10">
        <f>FC_IND_IS_E!F5+FC_IND_NFM_E!F5+FC_IND_CPC_E!F5+FC_IND_NMM_E!F5+FC_IND_PPP_E!F5+FC_IND_FBT_E!F5+FC_IND_TE_E!F5+FC_IND_MAC_E!F5+FC_IND_TL_E!F5+FC_IND_WP_E!F5+FC_IND_MQ_E!F5+FC_IND_CON_E!F5+FC_IND_NSP_E!F5</f>
        <v>67.227257093723111</v>
      </c>
      <c r="G5" s="10">
        <f>FC_IND_IS_E!G5+FC_IND_NFM_E!G5+FC_IND_CPC_E!G5+FC_IND_NMM_E!G5+FC_IND_PPP_E!G5+FC_IND_FBT_E!G5+FC_IND_TE_E!G5+FC_IND_MAC_E!G5+FC_IND_TL_E!G5+FC_IND_WP_E!G5+FC_IND_MQ_E!G5+FC_IND_CON_E!G5+FC_IND_NSP_E!G5</f>
        <v>64.361478933791901</v>
      </c>
      <c r="H5" s="10">
        <f>FC_IND_IS_E!H5+FC_IND_NFM_E!H5+FC_IND_CPC_E!H5+FC_IND_NMM_E!H5+FC_IND_PPP_E!H5+FC_IND_FBT_E!H5+FC_IND_TE_E!H5+FC_IND_MAC_E!H5+FC_IND_TL_E!H5+FC_IND_WP_E!H5+FC_IND_MQ_E!H5+FC_IND_CON_E!H5+FC_IND_NSP_E!H5</f>
        <v>123.91100601891661</v>
      </c>
      <c r="I5" s="10">
        <f>FC_IND_IS_E!I5+FC_IND_NFM_E!I5+FC_IND_CPC_E!I5+FC_IND_NMM_E!I5+FC_IND_PPP_E!I5+FC_IND_FBT_E!I5+FC_IND_TE_E!I5+FC_IND_MAC_E!I5+FC_IND_TL_E!I5+FC_IND_WP_E!I5+FC_IND_MQ_E!I5+FC_IND_CON_E!I5+FC_IND_NSP_E!I5</f>
        <v>81.203697334479784</v>
      </c>
      <c r="J5" s="10">
        <f>FC_IND_IS_E!J5+FC_IND_NFM_E!J5+FC_IND_CPC_E!J5+FC_IND_NMM_E!J5+FC_IND_PPP_E!J5+FC_IND_FBT_E!J5+FC_IND_TE_E!J5+FC_IND_MAC_E!J5+FC_IND_TL_E!J5+FC_IND_WP_E!J5+FC_IND_MQ_E!J5+FC_IND_CON_E!J5+FC_IND_NSP_E!J5</f>
        <v>72.78280309544283</v>
      </c>
      <c r="K5" s="10">
        <f>FC_IND_IS_E!K5+FC_IND_NFM_E!K5+FC_IND_CPC_E!K5+FC_IND_NMM_E!K5+FC_IND_PPP_E!K5+FC_IND_FBT_E!K5+FC_IND_TE_E!K5+FC_IND_MAC_E!K5+FC_IND_TL_E!K5+FC_IND_WP_E!K5+FC_IND_MQ_E!K5+FC_IND_CON_E!K5+FC_IND_NSP_E!K5</f>
        <v>78.797850386930335</v>
      </c>
      <c r="L5" s="10">
        <f>FC_IND_IS_E!L5+FC_IND_NFM_E!L5+FC_IND_CPC_E!L5+FC_IND_NMM_E!L5+FC_IND_PPP_E!L5+FC_IND_FBT_E!L5+FC_IND_TE_E!L5+FC_IND_MAC_E!L5+FC_IND_TL_E!L5+FC_IND_WP_E!L5+FC_IND_MQ_E!L5+FC_IND_CON_E!L5+FC_IND_NSP_E!L5</f>
        <v>63.760017196904563</v>
      </c>
      <c r="M5" s="10">
        <f>FC_IND_IS_E!M5+FC_IND_NFM_E!M5+FC_IND_CPC_E!M5+FC_IND_NMM_E!M5+FC_IND_PPP_E!M5+FC_IND_FBT_E!M5+FC_IND_TE_E!M5+FC_IND_MAC_E!M5+FC_IND_TL_E!M5+FC_IND_WP_E!M5+FC_IND_MQ_E!M5+FC_IND_CON_E!M5+FC_IND_NSP_E!M5</f>
        <v>159.40008598452272</v>
      </c>
      <c r="N5" s="10">
        <f>FC_IND_IS_E!N5+FC_IND_NFM_E!N5+FC_IND_CPC_E!N5+FC_IND_NMM_E!N5+FC_IND_PPP_E!N5+FC_IND_FBT_E!N5+FC_IND_TE_E!N5+FC_IND_MAC_E!N5+FC_IND_TL_E!N5+FC_IND_WP_E!N5+FC_IND_MQ_E!N5+FC_IND_CON_E!N5+FC_IND_NSP_E!N5</f>
        <v>148.57282889079963</v>
      </c>
      <c r="O5" s="10">
        <f>FC_IND_IS_E!O5+FC_IND_NFM_E!O5+FC_IND_CPC_E!O5+FC_IND_NMM_E!O5+FC_IND_PPP_E!O5+FC_IND_FBT_E!O5+FC_IND_TE_E!O5+FC_IND_MAC_E!O5+FC_IND_TL_E!O5+FC_IND_WP_E!O5+FC_IND_MQ_E!O5+FC_IND_CON_E!O5+FC_IND_NSP_E!O5</f>
        <v>107.2980223559759</v>
      </c>
      <c r="P5" s="10">
        <f>FC_IND_IS_E!P5+FC_IND_NFM_E!P5+FC_IND_CPC_E!P5+FC_IND_NMM_E!P5+FC_IND_PPP_E!P5+FC_IND_FBT_E!P5+FC_IND_TE_E!P5+FC_IND_MAC_E!P5+FC_IND_TL_E!P5+FC_IND_WP_E!P5+FC_IND_MQ_E!P5+FC_IND_CON_E!P5+FC_IND_NSP_E!P5</f>
        <v>27.156749785038688</v>
      </c>
      <c r="Q5" s="10">
        <f>FC_IND_IS_E!Q5+FC_IND_NFM_E!Q5+FC_IND_CPC_E!Q5+FC_IND_NMM_E!Q5+FC_IND_PPP_E!Q5+FC_IND_FBT_E!Q5+FC_IND_TE_E!Q5+FC_IND_MAC_E!Q5+FC_IND_TL_E!Q5+FC_IND_WP_E!Q5+FC_IND_MQ_E!Q5+FC_IND_CON_E!Q5+FC_IND_NSP_E!Q5</f>
        <v>30.923387790197761</v>
      </c>
      <c r="R5" s="10">
        <f>FC_IND_IS_E!R5+FC_IND_NFM_E!R5+FC_IND_CPC_E!R5+FC_IND_NMM_E!R5+FC_IND_PPP_E!R5+FC_IND_FBT_E!R5+FC_IND_TE_E!R5+FC_IND_MAC_E!R5+FC_IND_TL_E!R5+FC_IND_WP_E!R5+FC_IND_MQ_E!R5+FC_IND_CON_E!R5+FC_IND_NSP_E!R5</f>
        <v>37.333018056749786</v>
      </c>
      <c r="S5" s="10">
        <f>FC_IND_IS_E!S5+FC_IND_NFM_E!S5+FC_IND_CPC_E!S5+FC_IND_NMM_E!S5+FC_IND_PPP_E!S5+FC_IND_FBT_E!S5+FC_IND_TE_E!S5+FC_IND_MAC_E!S5+FC_IND_TL_E!S5+FC_IND_WP_E!S5+FC_IND_MQ_E!S5+FC_IND_CON_E!S5+FC_IND_NSP_E!S5</f>
        <v>33.048065348237323</v>
      </c>
      <c r="T5" s="10">
        <f>FC_IND_IS_E!T5+FC_IND_NFM_E!T5+FC_IND_CPC_E!T5+FC_IND_NMM_E!T5+FC_IND_PPP_E!T5+FC_IND_FBT_E!T5+FC_IND_TE_E!T5+FC_IND_MAC_E!T5+FC_IND_TL_E!T5+FC_IND_WP_E!T5+FC_IND_MQ_E!T5+FC_IND_CON_E!T5+FC_IND_NSP_E!T5</f>
        <v>36.071195184866724</v>
      </c>
      <c r="U5" s="10">
        <f>FC_IND_IS_E!U5+FC_IND_NFM_E!U5+FC_IND_CPC_E!U5+FC_IND_NMM_E!U5+FC_IND_PPP_E!U5+FC_IND_FBT_E!U5+FC_IND_TE_E!U5+FC_IND_MAC_E!U5+FC_IND_TL_E!U5+FC_IND_WP_E!U5+FC_IND_MQ_E!U5+FC_IND_CON_E!U5+FC_IND_NSP_E!U5</f>
        <v>41.408942390369731</v>
      </c>
      <c r="V5" s="10">
        <f>FC_IND_IS_E!V5+FC_IND_NFM_E!V5+FC_IND_CPC_E!V5+FC_IND_NMM_E!V5+FC_IND_PPP_E!V5+FC_IND_FBT_E!V5+FC_IND_TE_E!V5+FC_IND_MAC_E!V5+FC_IND_TL_E!V5+FC_IND_WP_E!V5+FC_IND_MQ_E!V5+FC_IND_CON_E!V5+FC_IND_NSP_E!V5</f>
        <v>36.266036113499567</v>
      </c>
      <c r="W5" s="10">
        <f>FC_IND_IS_E!W5+FC_IND_NFM_E!W5+FC_IND_CPC_E!W5+FC_IND_NMM_E!W5+FC_IND_PPP_E!W5+FC_IND_FBT_E!W5+FC_IND_TE_E!W5+FC_IND_MAC_E!W5+FC_IND_TL_E!W5+FC_IND_WP_E!W5+FC_IND_MQ_E!W5+FC_IND_CON_E!W5+FC_IND_NSP_E!W5</f>
        <v>27.801375752364571</v>
      </c>
      <c r="X5" s="10">
        <f>FC_IND_IS_E!X5+FC_IND_NFM_E!X5+FC_IND_CPC_E!X5+FC_IND_NMM_E!X5+FC_IND_PPP_E!X5+FC_IND_FBT_E!X5+FC_IND_TE_E!X5+FC_IND_MAC_E!X5+FC_IND_TL_E!X5+FC_IND_WP_E!X5+FC_IND_MQ_E!X5+FC_IND_CON_E!X5+FC_IND_NSP_E!X5</f>
        <v>29.931126397248487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1.4</v>
      </c>
      <c r="J6" s="10">
        <f>FC_IND_IS_E!J6+FC_IND_NFM_E!J6+FC_IND_CPC_E!J6+FC_IND_NMM_E!J6+FC_IND_PPP_E!J6+FC_IND_FBT_E!J6+FC_IND_TE_E!J6+FC_IND_MAC_E!J6+FC_IND_TL_E!J6+FC_IND_WP_E!J6+FC_IND_MQ_E!J6+FC_IND_CON_E!J6+FC_IND_NSP_E!J6</f>
        <v>7.0000859845227854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39.821582115219265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292.60404127257095</v>
      </c>
      <c r="D7" s="10">
        <f>FC_IND_IS_E!D7+FC_IND_NFM_E!D7+FC_IND_CPC_E!D7+FC_IND_NMM_E!D7+FC_IND_PPP_E!D7+FC_IND_FBT_E!D7+FC_IND_TE_E!D7+FC_IND_MAC_E!D7+FC_IND_TL_E!D7+FC_IND_WP_E!D7+FC_IND_MQ_E!D7+FC_IND_CON_E!D7+FC_IND_NSP_E!D7</f>
        <v>233.10309544282029</v>
      </c>
      <c r="E7" s="10">
        <f>FC_IND_IS_E!E7+FC_IND_NFM_E!E7+FC_IND_CPC_E!E7+FC_IND_NMM_E!E7+FC_IND_PPP_E!E7+FC_IND_FBT_E!E7+FC_IND_TE_E!E7+FC_IND_MAC_E!E7+FC_IND_TL_E!E7+FC_IND_WP_E!E7+FC_IND_MQ_E!E7+FC_IND_CON_E!E7+FC_IND_NSP_E!E7</f>
        <v>130.9018056749785</v>
      </c>
      <c r="F7" s="10">
        <f>FC_IND_IS_E!F7+FC_IND_NFM_E!F7+FC_IND_CPC_E!F7+FC_IND_NMM_E!F7+FC_IND_PPP_E!F7+FC_IND_FBT_E!F7+FC_IND_TE_E!F7+FC_IND_MAC_E!F7+FC_IND_TL_E!F7+FC_IND_WP_E!F7+FC_IND_MQ_E!F7+FC_IND_CON_E!F7+FC_IND_NSP_E!F7</f>
        <v>86.801203783318982</v>
      </c>
      <c r="G7" s="10">
        <f>FC_IND_IS_E!G7+FC_IND_NFM_E!G7+FC_IND_CPC_E!G7+FC_IND_NMM_E!G7+FC_IND_PPP_E!G7+FC_IND_FBT_E!G7+FC_IND_TE_E!G7+FC_IND_MAC_E!G7+FC_IND_TL_E!G7+FC_IND_WP_E!G7+FC_IND_MQ_E!G7+FC_IND_CON_E!G7+FC_IND_NSP_E!G7</f>
        <v>99.401375752364586</v>
      </c>
      <c r="H7" s="10">
        <f>FC_IND_IS_E!H7+FC_IND_NFM_E!H7+FC_IND_CPC_E!H7+FC_IND_NMM_E!H7+FC_IND_PPP_E!H7+FC_IND_FBT_E!H7+FC_IND_TE_E!H7+FC_IND_MAC_E!H7+FC_IND_TL_E!H7+FC_IND_WP_E!H7+FC_IND_MQ_E!H7+FC_IND_CON_E!H7+FC_IND_NSP_E!H7</f>
        <v>63.700859845227853</v>
      </c>
      <c r="I7" s="10">
        <f>FC_IND_IS_E!I7+FC_IND_NFM_E!I7+FC_IND_CPC_E!I7+FC_IND_NMM_E!I7+FC_IND_PPP_E!I7+FC_IND_FBT_E!I7+FC_IND_TE_E!I7+FC_IND_MAC_E!I7+FC_IND_TL_E!I7+FC_IND_WP_E!I7+FC_IND_MQ_E!I7+FC_IND_CON_E!I7+FC_IND_NSP_E!I7</f>
        <v>52.500687876182297</v>
      </c>
      <c r="J7" s="10">
        <f>FC_IND_IS_E!J7+FC_IND_NFM_E!J7+FC_IND_CPC_E!J7+FC_IND_NMM_E!J7+FC_IND_PPP_E!J7+FC_IND_FBT_E!J7+FC_IND_TE_E!J7+FC_IND_MAC_E!J7+FC_IND_TL_E!J7+FC_IND_WP_E!J7+FC_IND_MQ_E!J7+FC_IND_CON_E!J7+FC_IND_NSP_E!J7</f>
        <v>77.001031814273418</v>
      </c>
      <c r="K7" s="10">
        <f>FC_IND_IS_E!K7+FC_IND_NFM_E!K7+FC_IND_CPC_E!K7+FC_IND_NMM_E!K7+FC_IND_PPP_E!K7+FC_IND_FBT_E!K7+FC_IND_TE_E!K7+FC_IND_MAC_E!K7+FC_IND_TL_E!K7+FC_IND_WP_E!K7+FC_IND_MQ_E!K7+FC_IND_CON_E!K7+FC_IND_NSP_E!K7</f>
        <v>112.70154772141015</v>
      </c>
      <c r="L7" s="10">
        <f>FC_IND_IS_E!L7+FC_IND_NFM_E!L7+FC_IND_CPC_E!L7+FC_IND_NMM_E!L7+FC_IND_PPP_E!L7+FC_IND_FBT_E!L7+FC_IND_TE_E!L7+FC_IND_MAC_E!L7+FC_IND_TL_E!L7+FC_IND_WP_E!L7+FC_IND_MQ_E!L7+FC_IND_CON_E!L7+FC_IND_NSP_E!L7</f>
        <v>135.80180567497848</v>
      </c>
      <c r="M7" s="10">
        <f>FC_IND_IS_E!M7+FC_IND_NFM_E!M7+FC_IND_CPC_E!M7+FC_IND_NMM_E!M7+FC_IND_PPP_E!M7+FC_IND_FBT_E!M7+FC_IND_TE_E!M7+FC_IND_MAC_E!M7+FC_IND_TL_E!M7+FC_IND_WP_E!M7+FC_IND_MQ_E!M7+FC_IND_CON_E!M7+FC_IND_NSP_E!M7</f>
        <v>62.582287188306097</v>
      </c>
      <c r="N7" s="10">
        <f>FC_IND_IS_E!N7+FC_IND_NFM_E!N7+FC_IND_CPC_E!N7+FC_IND_NMM_E!N7+FC_IND_PPP_E!N7+FC_IND_FBT_E!N7+FC_IND_TE_E!N7+FC_IND_MAC_E!N7+FC_IND_TL_E!N7+FC_IND_WP_E!N7+FC_IND_MQ_E!N7+FC_IND_CON_E!N7+FC_IND_NSP_E!N7</f>
        <v>52.042132416165082</v>
      </c>
      <c r="O7" s="10">
        <f>FC_IND_IS_E!O7+FC_IND_NFM_E!O7+FC_IND_CPC_E!O7+FC_IND_NMM_E!O7+FC_IND_PPP_E!O7+FC_IND_FBT_E!O7+FC_IND_TE_E!O7+FC_IND_MAC_E!O7+FC_IND_TL_E!O7+FC_IND_WP_E!O7+FC_IND_MQ_E!O7+FC_IND_CON_E!O7+FC_IND_NSP_E!O7</f>
        <v>48.35399828030954</v>
      </c>
      <c r="P7" s="10">
        <f>FC_IND_IS_E!P7+FC_IND_NFM_E!P7+FC_IND_CPC_E!P7+FC_IND_NMM_E!P7+FC_IND_PPP_E!P7+FC_IND_FBT_E!P7+FC_IND_TE_E!P7+FC_IND_MAC_E!P7+FC_IND_TL_E!P7+FC_IND_WP_E!P7+FC_IND_MQ_E!P7+FC_IND_CON_E!P7+FC_IND_NSP_E!P7</f>
        <v>144.99914015477214</v>
      </c>
      <c r="Q7" s="10">
        <f>FC_IND_IS_E!Q7+FC_IND_NFM_E!Q7+FC_IND_CPC_E!Q7+FC_IND_NMM_E!Q7+FC_IND_PPP_E!Q7+FC_IND_FBT_E!Q7+FC_IND_TE_E!Q7+FC_IND_MAC_E!Q7+FC_IND_TL_E!Q7+FC_IND_WP_E!Q7+FC_IND_MQ_E!Q7+FC_IND_CON_E!Q7+FC_IND_NSP_E!Q7</f>
        <v>151.10111779879625</v>
      </c>
      <c r="R7" s="10">
        <f>FC_IND_IS_E!R7+FC_IND_NFM_E!R7+FC_IND_CPC_E!R7+FC_IND_NMM_E!R7+FC_IND_PPP_E!R7+FC_IND_FBT_E!R7+FC_IND_TE_E!R7+FC_IND_MAC_E!R7+FC_IND_TL_E!R7+FC_IND_WP_E!R7+FC_IND_MQ_E!R7+FC_IND_CON_E!R7+FC_IND_NSP_E!R7</f>
        <v>152.8020636285469</v>
      </c>
      <c r="S7" s="10">
        <f>FC_IND_IS_E!S7+FC_IND_NFM_E!S7+FC_IND_CPC_E!S7+FC_IND_NMM_E!S7+FC_IND_PPP_E!S7+FC_IND_FBT_E!S7+FC_IND_TE_E!S7+FC_IND_MAC_E!S7+FC_IND_TL_E!S7+FC_IND_WP_E!S7+FC_IND_MQ_E!S7+FC_IND_CON_E!S7+FC_IND_NSP_E!S7</f>
        <v>141.18288907996561</v>
      </c>
      <c r="T7" s="10">
        <f>FC_IND_IS_E!T7+FC_IND_NFM_E!T7+FC_IND_CPC_E!T7+FC_IND_NMM_E!T7+FC_IND_PPP_E!T7+FC_IND_FBT_E!T7+FC_IND_TE_E!T7+FC_IND_MAC_E!T7+FC_IND_TL_E!T7+FC_IND_WP_E!T7+FC_IND_MQ_E!T7+FC_IND_CON_E!T7+FC_IND_NSP_E!T7</f>
        <v>150.94006878761823</v>
      </c>
      <c r="U7" s="10">
        <f>FC_IND_IS_E!U7+FC_IND_NFM_E!U7+FC_IND_CPC_E!U7+FC_IND_NMM_E!U7+FC_IND_PPP_E!U7+FC_IND_FBT_E!U7+FC_IND_TE_E!U7+FC_IND_MAC_E!U7+FC_IND_TL_E!U7+FC_IND_WP_E!U7+FC_IND_MQ_E!U7+FC_IND_CON_E!U7+FC_IND_NSP_E!U7</f>
        <v>158.78151332760106</v>
      </c>
      <c r="V7" s="10">
        <f>FC_IND_IS_E!V7+FC_IND_NFM_E!V7+FC_IND_CPC_E!V7+FC_IND_NMM_E!V7+FC_IND_PPP_E!V7+FC_IND_FBT_E!V7+FC_IND_TE_E!V7+FC_IND_MAC_E!V7+FC_IND_TL_E!V7+FC_IND_WP_E!V7+FC_IND_MQ_E!V7+FC_IND_CON_E!V7+FC_IND_NSP_E!V7</f>
        <v>186.60283748925195</v>
      </c>
      <c r="W7" s="10">
        <f>FC_IND_IS_E!W7+FC_IND_NFM_E!W7+FC_IND_CPC_E!W7+FC_IND_NMM_E!W7+FC_IND_PPP_E!W7+FC_IND_FBT_E!W7+FC_IND_TE_E!W7+FC_IND_MAC_E!W7+FC_IND_TL_E!W7+FC_IND_WP_E!W7+FC_IND_MQ_E!W7+FC_IND_CON_E!W7+FC_IND_NSP_E!W7</f>
        <v>163.79432502149615</v>
      </c>
      <c r="X7" s="10">
        <f>FC_IND_IS_E!X7+FC_IND_NFM_E!X7+FC_IND_CPC_E!X7+FC_IND_NMM_E!X7+FC_IND_PPP_E!X7+FC_IND_FBT_E!X7+FC_IND_TE_E!X7+FC_IND_MAC_E!X7+FC_IND_TL_E!X7+FC_IND_WP_E!X7+FC_IND_MQ_E!X7+FC_IND_CON_E!X7+FC_IND_NSP_E!X7</f>
        <v>170.4149613069647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37.467755803955271</v>
      </c>
      <c r="D8" s="29">
        <f t="shared" si="6"/>
        <v>11.285468615649179</v>
      </c>
      <c r="E8" s="29">
        <f t="shared" si="6"/>
        <v>14.445399828030952</v>
      </c>
      <c r="F8" s="29">
        <f t="shared" si="6"/>
        <v>0</v>
      </c>
      <c r="G8" s="29">
        <f t="shared" si="6"/>
        <v>20.313843508168532</v>
      </c>
      <c r="H8" s="29">
        <f t="shared" si="6"/>
        <v>7.2226999140154771</v>
      </c>
      <c r="I8" s="29">
        <f t="shared" si="6"/>
        <v>10.38263112639725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18.072914875322443</v>
      </c>
      <c r="Q8" s="29">
        <f t="shared" si="6"/>
        <v>18.767583834909711</v>
      </c>
      <c r="R8" s="29">
        <f t="shared" si="6"/>
        <v>15.803783319002582</v>
      </c>
      <c r="S8" s="29">
        <f t="shared" si="6"/>
        <v>24.834135855545998</v>
      </c>
      <c r="T8" s="29">
        <f t="shared" si="6"/>
        <v>22.688134135855552</v>
      </c>
      <c r="U8" s="29">
        <f t="shared" si="6"/>
        <v>28.656921754084259</v>
      </c>
      <c r="V8" s="29">
        <f t="shared" si="6"/>
        <v>30.216938950988826</v>
      </c>
      <c r="W8" s="29">
        <f t="shared" si="6"/>
        <v>31.87489251934651</v>
      </c>
      <c r="X8" s="29">
        <f t="shared" ref="X8" si="7">SUM(X9:X10)</f>
        <v>24.452536543422177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37.467755803955271</v>
      </c>
      <c r="D9" s="10">
        <f>FC_IND_IS_E!D9+FC_IND_NFM_E!D9+FC_IND_CPC_E!D9+FC_IND_NMM_E!D9+FC_IND_PPP_E!D9+FC_IND_FBT_E!D9+FC_IND_TE_E!D9+FC_IND_MAC_E!D9+FC_IND_TL_E!D9+FC_IND_WP_E!D9+FC_IND_MQ_E!D9+FC_IND_CON_E!D9+FC_IND_NSP_E!D9</f>
        <v>11.285468615649179</v>
      </c>
      <c r="E9" s="10">
        <f>FC_IND_IS_E!E9+FC_IND_NFM_E!E9+FC_IND_CPC_E!E9+FC_IND_NMM_E!E9+FC_IND_PPP_E!E9+FC_IND_FBT_E!E9+FC_IND_TE_E!E9+FC_IND_MAC_E!E9+FC_IND_TL_E!E9+FC_IND_WP_E!E9+FC_IND_MQ_E!E9+FC_IND_CON_E!E9+FC_IND_NSP_E!E9</f>
        <v>14.445399828030952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20.313843508168532</v>
      </c>
      <c r="H9" s="10">
        <f>FC_IND_IS_E!H9+FC_IND_NFM_E!H9+FC_IND_CPC_E!H9+FC_IND_NMM_E!H9+FC_IND_PPP_E!H9+FC_IND_FBT_E!H9+FC_IND_TE_E!H9+FC_IND_MAC_E!H9+FC_IND_TL_E!H9+FC_IND_WP_E!H9+FC_IND_MQ_E!H9+FC_IND_CON_E!H9+FC_IND_NSP_E!H9</f>
        <v>7.2226999140154771</v>
      </c>
      <c r="I9" s="10">
        <f>FC_IND_IS_E!I9+FC_IND_NFM_E!I9+FC_IND_CPC_E!I9+FC_IND_NMM_E!I9+FC_IND_PPP_E!I9+FC_IND_FBT_E!I9+FC_IND_TE_E!I9+FC_IND_MAC_E!I9+FC_IND_TL_E!I9+FC_IND_WP_E!I9+FC_IND_MQ_E!I9+FC_IND_CON_E!I9+FC_IND_NSP_E!I9</f>
        <v>10.38263112639725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18.072914875322443</v>
      </c>
      <c r="Q9" s="10">
        <f>FC_IND_IS_E!Q9+FC_IND_NFM_E!Q9+FC_IND_CPC_E!Q9+FC_IND_NMM_E!Q9+FC_IND_PPP_E!Q9+FC_IND_FBT_E!Q9+FC_IND_TE_E!Q9+FC_IND_MAC_E!Q9+FC_IND_TL_E!Q9+FC_IND_WP_E!Q9+FC_IND_MQ_E!Q9+FC_IND_CON_E!Q9+FC_IND_NSP_E!Q9</f>
        <v>18.767583834909711</v>
      </c>
      <c r="R9" s="10">
        <f>FC_IND_IS_E!R9+FC_IND_NFM_E!R9+FC_IND_CPC_E!R9+FC_IND_NMM_E!R9+FC_IND_PPP_E!R9+FC_IND_FBT_E!R9+FC_IND_TE_E!R9+FC_IND_MAC_E!R9+FC_IND_TL_E!R9+FC_IND_WP_E!R9+FC_IND_MQ_E!R9+FC_IND_CON_E!R9+FC_IND_NSP_E!R9</f>
        <v>15.803783319002582</v>
      </c>
      <c r="S9" s="10">
        <f>FC_IND_IS_E!S9+FC_IND_NFM_E!S9+FC_IND_CPC_E!S9+FC_IND_NMM_E!S9+FC_IND_PPP_E!S9+FC_IND_FBT_E!S9+FC_IND_TE_E!S9+FC_IND_MAC_E!S9+FC_IND_TL_E!S9+FC_IND_WP_E!S9+FC_IND_MQ_E!S9+FC_IND_CON_E!S9+FC_IND_NSP_E!S9</f>
        <v>24.834135855545998</v>
      </c>
      <c r="T9" s="10">
        <f>FC_IND_IS_E!T9+FC_IND_NFM_E!T9+FC_IND_CPC_E!T9+FC_IND_NMM_E!T9+FC_IND_PPP_E!T9+FC_IND_FBT_E!T9+FC_IND_TE_E!T9+FC_IND_MAC_E!T9+FC_IND_TL_E!T9+FC_IND_WP_E!T9+FC_IND_MQ_E!T9+FC_IND_CON_E!T9+FC_IND_NSP_E!T9</f>
        <v>22.688134135855552</v>
      </c>
      <c r="U9" s="10">
        <f>FC_IND_IS_E!U9+FC_IND_NFM_E!U9+FC_IND_CPC_E!U9+FC_IND_NMM_E!U9+FC_IND_PPP_E!U9+FC_IND_FBT_E!U9+FC_IND_TE_E!U9+FC_IND_MAC_E!U9+FC_IND_TL_E!U9+FC_IND_WP_E!U9+FC_IND_MQ_E!U9+FC_IND_CON_E!U9+FC_IND_NSP_E!U9</f>
        <v>28.656921754084259</v>
      </c>
      <c r="V9" s="10">
        <f>FC_IND_IS_E!V9+FC_IND_NFM_E!V9+FC_IND_CPC_E!V9+FC_IND_NMM_E!V9+FC_IND_PPP_E!V9+FC_IND_FBT_E!V9+FC_IND_TE_E!V9+FC_IND_MAC_E!V9+FC_IND_TL_E!V9+FC_IND_WP_E!V9+FC_IND_MQ_E!V9+FC_IND_CON_E!V9+FC_IND_NSP_E!V9</f>
        <v>30.216938950988826</v>
      </c>
      <c r="W9" s="10">
        <f>FC_IND_IS_E!W9+FC_IND_NFM_E!W9+FC_IND_CPC_E!W9+FC_IND_NMM_E!W9+FC_IND_PPP_E!W9+FC_IND_FBT_E!W9+FC_IND_TE_E!W9+FC_IND_MAC_E!W9+FC_IND_TL_E!W9+FC_IND_WP_E!W9+FC_IND_MQ_E!W9+FC_IND_CON_E!W9+FC_IND_NSP_E!W9</f>
        <v>31.87489251934651</v>
      </c>
      <c r="X9" s="10">
        <f>FC_IND_IS_E!X9+FC_IND_NFM_E!X9+FC_IND_CPC_E!X9+FC_IND_NMM_E!X9+FC_IND_PPP_E!X9+FC_IND_FBT_E!X9+FC_IND_TE_E!X9+FC_IND_MAC_E!X9+FC_IND_TL_E!X9+FC_IND_WP_E!X9+FC_IND_MQ_E!X9+FC_IND_CON_E!X9+FC_IND_NSP_E!X9</f>
        <v>24.452536543422177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380.4457437661664</v>
      </c>
      <c r="D11" s="29">
        <f t="shared" si="8"/>
        <v>420.51113499570073</v>
      </c>
      <c r="E11" s="29">
        <f t="shared" si="8"/>
        <v>439.98168529664656</v>
      </c>
      <c r="F11" s="29">
        <f t="shared" si="8"/>
        <v>504.86870163370594</v>
      </c>
      <c r="G11" s="29">
        <f t="shared" si="8"/>
        <v>326.38607050730866</v>
      </c>
      <c r="H11" s="29">
        <f t="shared" si="8"/>
        <v>260.72080825451411</v>
      </c>
      <c r="I11" s="29">
        <f t="shared" si="8"/>
        <v>204.11547721410145</v>
      </c>
      <c r="J11" s="29">
        <f t="shared" si="8"/>
        <v>188.49578675838347</v>
      </c>
      <c r="K11" s="29">
        <f t="shared" si="8"/>
        <v>173.7284608770421</v>
      </c>
      <c r="L11" s="29">
        <f t="shared" si="8"/>
        <v>110.94909716251072</v>
      </c>
      <c r="M11" s="29">
        <f t="shared" si="8"/>
        <v>137.17747205503005</v>
      </c>
      <c r="N11" s="29">
        <f t="shared" si="8"/>
        <v>150.58701633705937</v>
      </c>
      <c r="O11" s="29">
        <f t="shared" si="8"/>
        <v>153.38478073946689</v>
      </c>
      <c r="P11" s="29">
        <f t="shared" si="8"/>
        <v>216.57454858125527</v>
      </c>
      <c r="Q11" s="29">
        <f t="shared" si="8"/>
        <v>206.54944110060185</v>
      </c>
      <c r="R11" s="29">
        <f t="shared" si="8"/>
        <v>213.60326741186583</v>
      </c>
      <c r="S11" s="29">
        <f t="shared" si="8"/>
        <v>201.91109200343931</v>
      </c>
      <c r="T11" s="29">
        <f t="shared" si="8"/>
        <v>179.35546001719692</v>
      </c>
      <c r="U11" s="29">
        <f t="shared" si="8"/>
        <v>186.07368873602746</v>
      </c>
      <c r="V11" s="29">
        <f t="shared" si="8"/>
        <v>166.37721410146167</v>
      </c>
      <c r="W11" s="29">
        <f t="shared" si="8"/>
        <v>119.72897678417883</v>
      </c>
      <c r="X11" s="29">
        <f t="shared" ref="X11" si="9">SUM(X12:X16)</f>
        <v>139.42244196044712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1.4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275.80386930356968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322.58938091143591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347.86001719690455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414.14703353396391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231.82433361994842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161.83903697334475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62.512897678417886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36.81306964746345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40.286070507308686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37.507738607050726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20.142992261392948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15.400257953568357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12.60017196904557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17.500171969045571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17.675838349097159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17.534479793637146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17.534479793637143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17.104041272570935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15.772656921754084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23.86758383490972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19.401117798796214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22.320808254514183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104.6418744625967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97.921754084264819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90.721668099742061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90.721668099742047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94.561736887360254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98.881771281169378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141.60257953568356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151.68271711092001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133.4423903697334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73.441358555459999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117.0344797936371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135.186758383491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140.78460877042133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199.0743766122097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188.87360275150471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196.0687876182287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184.37661220980218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162.25141874462599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170.30103181427339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142.50963026655197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100.32785898538262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117.10163370593293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564.31160791057607</v>
      </c>
      <c r="D17" s="37">
        <f t="shared" si="10"/>
        <v>561.18753224419606</v>
      </c>
      <c r="E17" s="37">
        <f t="shared" si="10"/>
        <v>584.32691315563193</v>
      </c>
      <c r="F17" s="37">
        <f t="shared" si="10"/>
        <v>657.07704213241607</v>
      </c>
      <c r="G17" s="37">
        <f t="shared" si="10"/>
        <v>620.38073946689599</v>
      </c>
      <c r="H17" s="37">
        <f t="shared" si="10"/>
        <v>495.87755803955287</v>
      </c>
      <c r="I17" s="37">
        <f t="shared" si="10"/>
        <v>455.46956147893383</v>
      </c>
      <c r="J17" s="37">
        <f t="shared" si="10"/>
        <v>420.38073946689588</v>
      </c>
      <c r="K17" s="37">
        <f t="shared" si="10"/>
        <v>429.64797936371451</v>
      </c>
      <c r="L17" s="37">
        <f t="shared" si="10"/>
        <v>234.60877042132421</v>
      </c>
      <c r="M17" s="37">
        <f t="shared" si="10"/>
        <v>248.285124677558</v>
      </c>
      <c r="N17" s="37">
        <f t="shared" si="10"/>
        <v>232.73138435081682</v>
      </c>
      <c r="O17" s="37">
        <f t="shared" si="10"/>
        <v>209.19802235597592</v>
      </c>
      <c r="P17" s="37">
        <f t="shared" si="10"/>
        <v>207.36603611349958</v>
      </c>
      <c r="Q17" s="37">
        <f t="shared" si="10"/>
        <v>181.4631126397249</v>
      </c>
      <c r="R17" s="37">
        <f t="shared" si="10"/>
        <v>162.29578675838349</v>
      </c>
      <c r="S17" s="37">
        <f t="shared" si="10"/>
        <v>163.39208942390366</v>
      </c>
      <c r="T17" s="37">
        <f t="shared" si="10"/>
        <v>171.58116938950982</v>
      </c>
      <c r="U17" s="37">
        <f t="shared" si="10"/>
        <v>173.14531384350821</v>
      </c>
      <c r="V17" s="37">
        <f t="shared" si="10"/>
        <v>153.07652622527942</v>
      </c>
      <c r="W17" s="37">
        <f t="shared" si="10"/>
        <v>141.22932072227005</v>
      </c>
      <c r="X17" s="37">
        <f t="shared" ref="X17" si="11">SUM(X18:X21)</f>
        <v>180.26079105760959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185.597592433362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191.78847807394669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199.14015477214102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199.591573516767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196.23817712811692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193.16423043852109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180.8684436801376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178.95528804815129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187.98366294067071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117.4548581255374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180.30954428202921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171.7540842648323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170.09888220120379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172.61392949269131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144.34651762682722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125.75236457437661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115.24075666380048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122.085124677558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119.61521926053311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108.316852966466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102.36672398968192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126.38435081685292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378.7140154772141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369.39905417024931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385.18675838349088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457.4854686156491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424.14256233877904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302.71332760103178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274.60111779879622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241.42545141874459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241.6643164230438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117.1539122957868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65.825967325881336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56.057093723129832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28.637661220980224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27.777815993121227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28.661478933791919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28.542046431642312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40.149957007738607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39.86577815993121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42.12760103181428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38.334737747205502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34.625451418744625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48.034307824591579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2.1496130696474629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4.9202063628546862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10.461478933791922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6.9742906276870151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8.4551160791057605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8.0013757523645737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8.0013757523645737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9.6302665520206361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11.402493551160791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6.4249355116079103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4.2371453138435085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5.8421324161650912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1592.0463456577816</v>
      </c>
      <c r="D26" s="37">
        <f t="shared" si="14"/>
        <v>1813.0122957867584</v>
      </c>
      <c r="E26" s="37">
        <f t="shared" si="14"/>
        <v>1211.7559759243334</v>
      </c>
      <c r="F26" s="37">
        <f t="shared" si="14"/>
        <v>1257.9821152192605</v>
      </c>
      <c r="G26" s="37">
        <f t="shared" si="14"/>
        <v>981.69492691315565</v>
      </c>
      <c r="H26" s="37">
        <f t="shared" si="14"/>
        <v>1060.3993121238175</v>
      </c>
      <c r="I26" s="37">
        <f t="shared" si="14"/>
        <v>997.55889939810822</v>
      </c>
      <c r="J26" s="37">
        <f t="shared" si="14"/>
        <v>832.26801375752359</v>
      </c>
      <c r="K26" s="37">
        <f t="shared" si="14"/>
        <v>703.10034393809099</v>
      </c>
      <c r="L26" s="37">
        <f t="shared" si="14"/>
        <v>1741.0958727429061</v>
      </c>
      <c r="M26" s="37">
        <f t="shared" si="14"/>
        <v>1802.0397248495265</v>
      </c>
      <c r="N26" s="37">
        <f t="shared" si="14"/>
        <v>1549.9663800515905</v>
      </c>
      <c r="O26" s="37">
        <f t="shared" si="14"/>
        <v>1635.9890799656059</v>
      </c>
      <c r="P26" s="37">
        <f t="shared" si="14"/>
        <v>1756.5824591573519</v>
      </c>
      <c r="Q26" s="37">
        <f t="shared" si="14"/>
        <v>1796.746775580395</v>
      </c>
      <c r="R26" s="37">
        <f t="shared" si="14"/>
        <v>1736.6435081685299</v>
      </c>
      <c r="S26" s="37">
        <f t="shared" si="14"/>
        <v>1733.1470335339643</v>
      </c>
      <c r="T26" s="37">
        <f t="shared" si="14"/>
        <v>1432.3358555460015</v>
      </c>
      <c r="U26" s="37">
        <f t="shared" si="14"/>
        <v>1512.9257953568358</v>
      </c>
      <c r="V26" s="37">
        <f t="shared" si="14"/>
        <v>1304.4208942390369</v>
      </c>
      <c r="W26" s="37">
        <f t="shared" si="14"/>
        <v>1390.5239896818573</v>
      </c>
      <c r="X26" s="37">
        <f t="shared" ref="X26" si="15">SUM(X27,X33)</f>
        <v>1459.8312123817714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1592.0463456577816</v>
      </c>
      <c r="D33" s="29">
        <f t="shared" si="18"/>
        <v>1813.0122957867584</v>
      </c>
      <c r="E33" s="29">
        <f t="shared" si="18"/>
        <v>1211.7559759243334</v>
      </c>
      <c r="F33" s="29">
        <f t="shared" si="18"/>
        <v>1257.9821152192605</v>
      </c>
      <c r="G33" s="29">
        <f t="shared" si="18"/>
        <v>981.69492691315565</v>
      </c>
      <c r="H33" s="29">
        <f t="shared" si="18"/>
        <v>1060.3993121238175</v>
      </c>
      <c r="I33" s="29">
        <f t="shared" si="18"/>
        <v>997.55889939810822</v>
      </c>
      <c r="J33" s="29">
        <f t="shared" si="18"/>
        <v>832.26801375752359</v>
      </c>
      <c r="K33" s="29">
        <f t="shared" si="18"/>
        <v>703.10034393809099</v>
      </c>
      <c r="L33" s="29">
        <f t="shared" si="18"/>
        <v>1741.0958727429061</v>
      </c>
      <c r="M33" s="29">
        <f t="shared" si="18"/>
        <v>1802.0397248495265</v>
      </c>
      <c r="N33" s="29">
        <f t="shared" si="18"/>
        <v>1549.9663800515905</v>
      </c>
      <c r="O33" s="29">
        <f t="shared" si="18"/>
        <v>1635.9890799656059</v>
      </c>
      <c r="P33" s="29">
        <f t="shared" si="18"/>
        <v>1756.5824591573519</v>
      </c>
      <c r="Q33" s="29">
        <f t="shared" si="18"/>
        <v>1796.746775580395</v>
      </c>
      <c r="R33" s="29">
        <f t="shared" si="18"/>
        <v>1736.6435081685299</v>
      </c>
      <c r="S33" s="29">
        <f t="shared" si="18"/>
        <v>1733.1470335339643</v>
      </c>
      <c r="T33" s="29">
        <f t="shared" si="18"/>
        <v>1432.3358555460015</v>
      </c>
      <c r="U33" s="29">
        <f t="shared" si="18"/>
        <v>1512.9257953568358</v>
      </c>
      <c r="V33" s="29">
        <f t="shared" si="18"/>
        <v>1304.4208942390369</v>
      </c>
      <c r="W33" s="29">
        <f t="shared" si="18"/>
        <v>1390.5239896818573</v>
      </c>
      <c r="X33" s="29">
        <f t="shared" ref="X33" si="19">SUM(X34:X50)</f>
        <v>1459.8312123817714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141.73121238177129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41.75030094582975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47.243766122098023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19.77644024075666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12.085640584694749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13.184264832330181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19.77644024075666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10.98693035253654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15.381771281169383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139.53387790197769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128.54694754944106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154.91547721410146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158.21152192605322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169.19845227858988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197.76440240756659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198.86311263972482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162.60636285468615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169.19845227858977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247.86466036113492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258.19234737747206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248.09114359415307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244.81487532244194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5.2546001719690452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5.1495270851246771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5.0444539982803089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4.9392949269131554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4.8342218400687873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4.7291487532244192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4.7291487532244192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4.8342218400687873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4.8342218400687873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4.0986242476354251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4.2036973344797932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4.4138435081685294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4.4138435081685294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4.7291487532244192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4.8342218400687873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4.9392949269131554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5.0444539982803089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5.0444539982803089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5.0444539982803089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4.6240756663800511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4.1265692175408422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4.1265692175408422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6.1622527944969896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7.1892519346517618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3.0809974204643158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4.1080825451418743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6.1621668099742042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5.1350816852966465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2.053998280309544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1.026999140154772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1.026999140154772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1.026999140154772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1.026999140154772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1.026999140154772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1.026999140154772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2.0540842648323299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3.0810834049871021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3.0810834049871021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2.773000859845228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3.6973344797936369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3.389251934651762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3.870765262252795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3.1384350816852971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937.42235597592423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1057.227515047291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931.11685296646601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996.27403267411864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1146.5558039552882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1229.5786758383488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1206.4583834909718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1263.208168529665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973.88933791917441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964.32596732588149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753.72123817712804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837.96216680997429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932.87592433361988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430.39552880481506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774.30498710232155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413.09819432502155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309.31496130696473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297.10524505589001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287.94789337919167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237.07360275150472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218.75898538263112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101.74840928632845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128.20292347377472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221.81134995700771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139.39518486672398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226.89871023215824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250.30085984522788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216.72398968185726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187.21693895098878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183.14694754944108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183.04522785898538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181.41728288907996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179.07704213241615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192.18340498710231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179.70696474634568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617.17764402407568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803.47747205503015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529.28254514187427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716.53766122098034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559.85477214101468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617.17781599312116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623.86552020636282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500.620894239037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523.55021496130689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464.31642304385196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333.42880481513316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257.95348237317285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183.43361994840924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128.97678417884782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79.29673258813412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79.29673258813412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64.010662080825441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62.004385210662079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60.284694754944113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50.157609630266542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48.632846087704209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45.255546001719679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391.32510748065357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181.14075666380052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214.00601891659497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203.30567497850387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101.65288048151334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132.22510748065346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110.06018916595009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97.066981943250198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56.558727429062763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66.494668959587273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55.794411006018905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61.144539982803089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65.730352536543421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55.794411006018919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66.494668959587273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56.787962166809969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52.049355116079113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36.380997420464318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50.291401547721406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55.259329320722266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55.65709372312984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49.912897678417892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4490.9673258813409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4373.5945829750635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4666.0167669819421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4407.3859845227853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4119.8657781599313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4150.9133276010325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4203.8419604471183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4061.4569217540834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3898.4811693895094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3235.2642304385213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3777.1214961306955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3685.3960447119516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3740.9250214961294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3803.7778159931217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3661.584006878762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3743.952364574378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3801.5469475494415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4006.9055889939814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4034.9048151332759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3959.1233877901973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3870.0719690455721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4080.7575236457433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255.37403267411867</v>
      </c>
      <c r="D52" s="37">
        <f t="shared" si="20"/>
        <v>286.44789337919173</v>
      </c>
      <c r="E52" s="37">
        <f t="shared" si="20"/>
        <v>308.37394668959581</v>
      </c>
      <c r="F52" s="37">
        <f t="shared" si="20"/>
        <v>351.03172828890791</v>
      </c>
      <c r="G52" s="37">
        <f t="shared" si="20"/>
        <v>375.32244196044701</v>
      </c>
      <c r="H52" s="37">
        <f t="shared" si="20"/>
        <v>446.64230438521065</v>
      </c>
      <c r="I52" s="37">
        <f t="shared" si="20"/>
        <v>484.46182287188299</v>
      </c>
      <c r="J52" s="37">
        <f t="shared" si="20"/>
        <v>439.82794496990545</v>
      </c>
      <c r="K52" s="37">
        <f t="shared" si="20"/>
        <v>513.225365434222</v>
      </c>
      <c r="L52" s="37">
        <f t="shared" si="20"/>
        <v>545.44935511607912</v>
      </c>
      <c r="M52" s="37">
        <f t="shared" si="20"/>
        <v>599.0617368873601</v>
      </c>
      <c r="N52" s="37">
        <f t="shared" si="20"/>
        <v>610.841702493551</v>
      </c>
      <c r="O52" s="37">
        <f t="shared" si="20"/>
        <v>598.82794496990527</v>
      </c>
      <c r="P52" s="37">
        <f t="shared" si="20"/>
        <v>687.88366294067066</v>
      </c>
      <c r="Q52" s="37">
        <f t="shared" si="20"/>
        <v>686.67214101461718</v>
      </c>
      <c r="R52" s="37">
        <f t="shared" si="20"/>
        <v>694.48589853826309</v>
      </c>
      <c r="S52" s="37">
        <f t="shared" si="20"/>
        <v>706.93551160791071</v>
      </c>
      <c r="T52" s="37">
        <f t="shared" si="20"/>
        <v>703.94720550300929</v>
      </c>
      <c r="U52" s="37">
        <f t="shared" si="20"/>
        <v>722.58650042992258</v>
      </c>
      <c r="V52" s="37">
        <f t="shared" si="20"/>
        <v>680.08538263112644</v>
      </c>
      <c r="W52" s="37">
        <f t="shared" si="20"/>
        <v>657.65227858985395</v>
      </c>
      <c r="X52" s="37">
        <f t="shared" ref="X52" si="21">SUM(X53:X70)</f>
        <v>720.57257093723126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4.815133276010318E-3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9.5442820292347373E-3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1.4359415305245061E-2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1.9088564058469471E-2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8.3576956147893372E-2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8.3576956147893372E-2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8.3576956147893372E-2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8.3576956147893372E-2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8.3576956147893372E-2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8.116938950988821E-2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253.00945829750646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280.28564058469476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301.99673258813408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346.25485812553734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372.28907996560611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423.5693035253654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466.17936371453135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432.50223559759246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498.59071367153922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513.87695614789334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569.65692175408412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592.11092003439376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579.12003439380885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652.44574376612218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651.97773000859831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655.19724849527074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667.46921754084269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661.47411865864126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678.96964746345657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632.07944969905418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608.24737747205518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670.25176268271707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2.36457437661221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6.1622527944969905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6.3772141014617372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4.7768701633705923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3.0333619948409289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22.618744625967324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7.8341358555460001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1.3613929492691317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5.3740326741186584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18.797162510748066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16.248753224419598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14.089595872742905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16.334737747205502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30.875580395528807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28.585124677558028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31.107308684436802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29.04368013757524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29.84617368873603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33.19957007738607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36.421668099742043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37.283920894239039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39.851504729148751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0.54024075666380056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1.715391229578676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0.24668959587274289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6.0361134995700769E-2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0.46285468615649178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0.50601891659501286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0.68435081685296639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2.476268271711092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1.0454858125537401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1.3588134135855552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1.9106620808254511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1.425623387790198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0.92682717110920032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3.6295786758383488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0.45425623387790198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10.44832330180567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5.9643164230438508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9.2606190885640576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12.775236457437664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11.134995700773862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1.3255374032674117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0.90042992261392962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1.530782459157352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0.90051590713671537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1.3507308684436801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1.4407566638005163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1.5306964746345655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1.2606190885640585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1.440756663800516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0.36018916595012901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0.36018916595012901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1.4808254514187451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1.6002579535683581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2.2212381771281171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2.9616509028374893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4.7315563198624231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6.3055030094582971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8.2139294926913156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8.536371453138436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8.0276010318142728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8.7011177987962167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8.8397248495270819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4.9727429062768698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124.3431642304385</v>
      </c>
      <c r="D71" s="37">
        <f t="shared" si="22"/>
        <v>145.43327601031811</v>
      </c>
      <c r="E71" s="37">
        <f t="shared" si="22"/>
        <v>140.17867583834911</v>
      </c>
      <c r="F71" s="37">
        <f t="shared" si="22"/>
        <v>151.64325021496131</v>
      </c>
      <c r="G71" s="37">
        <f t="shared" si="22"/>
        <v>134.25528804815133</v>
      </c>
      <c r="H71" s="37">
        <f t="shared" si="22"/>
        <v>118.0376612209802</v>
      </c>
      <c r="I71" s="37">
        <f t="shared" si="22"/>
        <v>124.2476354256234</v>
      </c>
      <c r="J71" s="37">
        <f t="shared" si="22"/>
        <v>86.295012897678419</v>
      </c>
      <c r="K71" s="37">
        <f t="shared" si="22"/>
        <v>111.0394668959587</v>
      </c>
      <c r="L71" s="37">
        <f t="shared" si="22"/>
        <v>111.4454858125537</v>
      </c>
      <c r="M71" s="37">
        <f t="shared" si="22"/>
        <v>183.87076526225269</v>
      </c>
      <c r="N71" s="37">
        <f t="shared" si="22"/>
        <v>203.46087704213232</v>
      </c>
      <c r="O71" s="37">
        <f t="shared" si="22"/>
        <v>161.6580395528805</v>
      </c>
      <c r="P71" s="37">
        <f t="shared" si="22"/>
        <v>159.17162510748068</v>
      </c>
      <c r="Q71" s="37">
        <f t="shared" si="22"/>
        <v>151.63611349957006</v>
      </c>
      <c r="R71" s="37">
        <f t="shared" si="22"/>
        <v>136.61986242476351</v>
      </c>
      <c r="S71" s="37">
        <f t="shared" si="22"/>
        <v>131.82149613069649</v>
      </c>
      <c r="T71" s="37">
        <f t="shared" si="22"/>
        <v>100.35821152192604</v>
      </c>
      <c r="U71" s="37">
        <f t="shared" si="22"/>
        <v>116.68822012037833</v>
      </c>
      <c r="V71" s="37">
        <f t="shared" si="22"/>
        <v>125.41556319862424</v>
      </c>
      <c r="W71" s="37">
        <f t="shared" si="22"/>
        <v>116.0193465176268</v>
      </c>
      <c r="X71" s="37">
        <f t="shared" ref="X71" si="23">SUM(X72:X73)</f>
        <v>118.84488392089425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124.3431642304385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145.43327601031811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140.17867583834911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151.64325021496131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134.25528804815133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118.0376612209802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124.2476354256234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86.295012897678419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111.0394668959587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111.4454858125537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183.87076526225269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203.46087704213232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161.6580395528805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159.17162510748068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151.63611349957006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136.61986242476351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131.82149613069649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100.35821152192604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116.68822012037833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125.41556319862424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116.0193465176268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118.84488392089425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426.4594153052451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420.41659501289763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411.96147893379191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449.55580395528807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412.51788478073939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458.52914875322443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470.21822871883069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410.09836629406709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471.68478073946687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516.3251074806534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559.40816852966464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550.67119518486675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547.50412725709373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501.91788478073937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417.65546001719696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408.93043852106615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394.91263972484961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322.17205503009467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350.90533104041288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378.22441960447128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361.01092003439379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366.77429062768698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3428.0309544282027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3372.6569217540841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3347.6354256233876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3441.6165090283735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3402.9578675838338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3385.2794496990537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3576.5950128976779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3558.0739466895957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3462.2098022355972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2951.2639724849523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3426.7325881341367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3375.7265692175406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3291.4273430782459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3248.366294067067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3262.5537403267404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3275.4858125537412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3298.6500429922617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3317.6182287188303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3354.2132416165091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3290.2321582115219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3124.1014617368869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3287.5236457437654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2408.9110920034836</v>
      </c>
      <c r="D2" s="31">
        <f t="shared" ref="D2:W2" si="1">SUM(D3,D17,D22,D25,D26,D51,D52,D71,D74,D75,D76)</f>
        <v>2171.3323731728287</v>
      </c>
      <c r="E2" s="31">
        <f t="shared" si="1"/>
        <v>2286.5940670679274</v>
      </c>
      <c r="F2" s="31">
        <f t="shared" si="1"/>
        <v>2413.960963026655</v>
      </c>
      <c r="G2" s="31">
        <f t="shared" si="1"/>
        <v>2208.3548581255372</v>
      </c>
      <c r="H2" s="31">
        <f t="shared" si="1"/>
        <v>1940.1829750644883</v>
      </c>
      <c r="I2" s="31">
        <f t="shared" si="1"/>
        <v>1810.0866723989679</v>
      </c>
      <c r="J2" s="31">
        <f t="shared" si="1"/>
        <v>1725.6374892519343</v>
      </c>
      <c r="K2" s="31">
        <f t="shared" si="1"/>
        <v>1661.9758383490971</v>
      </c>
      <c r="L2" s="31">
        <f t="shared" si="1"/>
        <v>1001.2991401547723</v>
      </c>
      <c r="M2" s="31">
        <f t="shared" si="1"/>
        <v>1228.7873048819561</v>
      </c>
      <c r="N2" s="31">
        <f t="shared" si="1"/>
        <v>1172.3237143054639</v>
      </c>
      <c r="O2" s="31">
        <f t="shared" si="1"/>
        <v>1088.1024713327313</v>
      </c>
      <c r="P2" s="31">
        <f t="shared" si="1"/>
        <v>1041.6422035503376</v>
      </c>
      <c r="Q2" s="31">
        <f t="shared" si="1"/>
        <v>999.88514772778876</v>
      </c>
      <c r="R2" s="31">
        <f t="shared" si="1"/>
        <v>1030.7020820403752</v>
      </c>
      <c r="S2" s="31">
        <f t="shared" si="1"/>
        <v>1036.8622963336311</v>
      </c>
      <c r="T2" s="31">
        <f t="shared" si="1"/>
        <v>1072.2189976961595</v>
      </c>
      <c r="U2" s="31">
        <f t="shared" si="1"/>
        <v>1105.0265914164024</v>
      </c>
      <c r="V2" s="31">
        <f t="shared" si="1"/>
        <v>1035.3512037375428</v>
      </c>
      <c r="W2" s="31">
        <f t="shared" si="1"/>
        <v>1014.2609664722073</v>
      </c>
      <c r="X2" s="31">
        <f t="shared" ref="X2" si="2">SUM(X3,X17,X22,X25,X26,X51,X52,X71,X74,X75,X76)</f>
        <v>1034.9005178814725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217.7030094583418</v>
      </c>
      <c r="D3" s="34">
        <f t="shared" ref="D3:W3" si="4">SUM(D4,D8,D11)</f>
        <v>265.84716251074803</v>
      </c>
      <c r="E3" s="34">
        <f t="shared" si="4"/>
        <v>313.99131556319861</v>
      </c>
      <c r="F3" s="34">
        <f t="shared" si="4"/>
        <v>374.83817712811702</v>
      </c>
      <c r="G3" s="34">
        <f t="shared" si="4"/>
        <v>187.13525365434219</v>
      </c>
      <c r="H3" s="34">
        <f t="shared" si="4"/>
        <v>154.16354256233873</v>
      </c>
      <c r="I3" s="34">
        <f t="shared" si="4"/>
        <v>1.4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7.0000859845227854</v>
      </c>
      <c r="Q3" s="34">
        <f t="shared" si="4"/>
        <v>7.0703353396388637</v>
      </c>
      <c r="R3" s="34">
        <f t="shared" si="4"/>
        <v>14.040068787618228</v>
      </c>
      <c r="S3" s="34">
        <f t="shared" si="4"/>
        <v>13.455460017196902</v>
      </c>
      <c r="T3" s="34">
        <f t="shared" si="4"/>
        <v>15.440326741186585</v>
      </c>
      <c r="U3" s="34">
        <f t="shared" si="4"/>
        <v>15.188392089423903</v>
      </c>
      <c r="V3" s="34">
        <f t="shared" si="4"/>
        <v>17.677644024075661</v>
      </c>
      <c r="W3" s="34">
        <f t="shared" si="4"/>
        <v>15.343422184006876</v>
      </c>
      <c r="X3" s="34">
        <f t="shared" ref="X3" si="5">SUM(X4,X8,X11)</f>
        <v>18.646517626827169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45.113241616509029</v>
      </c>
      <c r="I4" s="29">
        <f t="shared" si="7"/>
        <v>1.4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6.9697334479793636</v>
      </c>
      <c r="S4" s="29">
        <f t="shared" si="7"/>
        <v>6.3851246775580393</v>
      </c>
      <c r="T4" s="29">
        <f t="shared" si="7"/>
        <v>8.8779879621668094</v>
      </c>
      <c r="U4" s="29">
        <f t="shared" si="7"/>
        <v>9.6051590713671526</v>
      </c>
      <c r="V4" s="29">
        <f t="shared" si="7"/>
        <v>9.6520206362854672</v>
      </c>
      <c r="W4" s="29">
        <f t="shared" si="7"/>
        <v>9.620808254514186</v>
      </c>
      <c r="X4" s="29">
        <f t="shared" ref="X4" si="8">SUM(X5:X7)</f>
        <v>9.6484092863284605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45.113241616509029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6.9697334479793636</v>
      </c>
      <c r="S5" s="10">
        <f>FC_IND_IS_BF_E!S5+FC_IND_IS_EA_E!S5</f>
        <v>6.3851246775580393</v>
      </c>
      <c r="T5" s="10">
        <f>FC_IND_IS_BF_E!T5+FC_IND_IS_EA_E!T5</f>
        <v>8.8779879621668094</v>
      </c>
      <c r="U5" s="10">
        <f>FC_IND_IS_BF_E!U5+FC_IND_IS_EA_E!U5</f>
        <v>9.6051590713671526</v>
      </c>
      <c r="V5" s="10">
        <f>FC_IND_IS_BF_E!V5+FC_IND_IS_EA_E!V5</f>
        <v>9.6520206362854672</v>
      </c>
      <c r="W5" s="10">
        <f>FC_IND_IS_BF_E!W5+FC_IND_IS_EA_E!W5</f>
        <v>9.620808254514186</v>
      </c>
      <c r="X5" s="10">
        <f>FC_IND_IS_BF_E!X5+FC_IND_IS_EA_E!X5</f>
        <v>9.6484092863284605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1.4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217.7030094583418</v>
      </c>
      <c r="D11" s="29">
        <f t="shared" ref="D11:W11" si="13">SUM(D12:D16)</f>
        <v>265.84716251074803</v>
      </c>
      <c r="E11" s="29">
        <f t="shared" si="13"/>
        <v>313.99131556319861</v>
      </c>
      <c r="F11" s="29">
        <f t="shared" si="13"/>
        <v>374.83817712811702</v>
      </c>
      <c r="G11" s="29">
        <f t="shared" si="13"/>
        <v>187.13525365434219</v>
      </c>
      <c r="H11" s="29">
        <f t="shared" si="13"/>
        <v>109.0503009458297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7.0000859845227854</v>
      </c>
      <c r="Q11" s="29">
        <f t="shared" si="13"/>
        <v>7.0703353396388637</v>
      </c>
      <c r="R11" s="29">
        <f t="shared" si="13"/>
        <v>7.0703353396388637</v>
      </c>
      <c r="S11" s="29">
        <f t="shared" si="13"/>
        <v>7.0703353396388637</v>
      </c>
      <c r="T11" s="29">
        <f t="shared" si="13"/>
        <v>6.5623387790197754</v>
      </c>
      <c r="U11" s="29">
        <f t="shared" si="13"/>
        <v>5.5832330180567498</v>
      </c>
      <c r="V11" s="29">
        <f t="shared" si="13"/>
        <v>8.0256233877901959</v>
      </c>
      <c r="W11" s="29">
        <f t="shared" si="13"/>
        <v>5.7226139294926908</v>
      </c>
      <c r="X11" s="29">
        <f t="shared" ref="X11" si="14">SUM(X12:X16)</f>
        <v>8.9981083404987086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217.7030094583418</v>
      </c>
      <c r="D13" s="10">
        <f>FC_IND_IS_BF_E!D13+FC_IND_IS_EA_E!D13</f>
        <v>265.84716251074803</v>
      </c>
      <c r="E13" s="10">
        <f>FC_IND_IS_BF_E!E13+FC_IND_IS_EA_E!E13</f>
        <v>313.99131556319861</v>
      </c>
      <c r="F13" s="10">
        <f>FC_IND_IS_BF_E!F13+FC_IND_IS_EA_E!F13</f>
        <v>374.83817712811702</v>
      </c>
      <c r="G13" s="10">
        <f>FC_IND_IS_BF_E!G13+FC_IND_IS_EA_E!G13</f>
        <v>187.13525365434219</v>
      </c>
      <c r="H13" s="10">
        <f>FC_IND_IS_BF_E!H13+FC_IND_IS_EA_E!H13</f>
        <v>109.0503009458297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7.0000859845227854</v>
      </c>
      <c r="Q13" s="10">
        <f>FC_IND_IS_BF_E!Q13+FC_IND_IS_EA_E!Q13</f>
        <v>7.0703353396388637</v>
      </c>
      <c r="R13" s="10">
        <f>FC_IND_IS_BF_E!R13+FC_IND_IS_EA_E!R13</f>
        <v>7.0703353396388637</v>
      </c>
      <c r="S13" s="10">
        <f>FC_IND_IS_BF_E!S13+FC_IND_IS_EA_E!S13</f>
        <v>7.0703353396388637</v>
      </c>
      <c r="T13" s="10">
        <f>FC_IND_IS_BF_E!T13+FC_IND_IS_EA_E!T13</f>
        <v>6.5623387790197754</v>
      </c>
      <c r="U13" s="10">
        <f>FC_IND_IS_BF_E!U13+FC_IND_IS_EA_E!U13</f>
        <v>5.5832330180567498</v>
      </c>
      <c r="V13" s="10">
        <f>FC_IND_IS_BF_E!V13+FC_IND_IS_EA_E!V13</f>
        <v>8.0256233877901959</v>
      </c>
      <c r="W13" s="10">
        <f>FC_IND_IS_BF_E!W13+FC_IND_IS_EA_E!W13</f>
        <v>5.7226139294926908</v>
      </c>
      <c r="X13" s="10">
        <f>FC_IND_IS_BF_E!X13+FC_IND_IS_EA_E!X13</f>
        <v>8.9981083404987086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564.31160791057607</v>
      </c>
      <c r="D17" s="37">
        <f t="shared" ref="D17:W17" si="16">SUM(D18:D21)</f>
        <v>561.18753224419606</v>
      </c>
      <c r="E17" s="37">
        <f t="shared" si="16"/>
        <v>584.32691315563193</v>
      </c>
      <c r="F17" s="37">
        <f t="shared" si="16"/>
        <v>657.07704213241607</v>
      </c>
      <c r="G17" s="37">
        <f t="shared" si="16"/>
        <v>620.38073946689599</v>
      </c>
      <c r="H17" s="37">
        <f t="shared" si="16"/>
        <v>495.87755803955287</v>
      </c>
      <c r="I17" s="37">
        <f t="shared" si="16"/>
        <v>455.46956147893383</v>
      </c>
      <c r="J17" s="37">
        <f t="shared" si="16"/>
        <v>420.38073946689588</v>
      </c>
      <c r="K17" s="37">
        <f t="shared" si="16"/>
        <v>429.64797936371451</v>
      </c>
      <c r="L17" s="37">
        <f t="shared" si="16"/>
        <v>234.60877042132421</v>
      </c>
      <c r="M17" s="37">
        <f t="shared" si="16"/>
        <v>248.285124677558</v>
      </c>
      <c r="N17" s="37">
        <f t="shared" si="16"/>
        <v>232.73138435081682</v>
      </c>
      <c r="O17" s="37">
        <f t="shared" si="16"/>
        <v>209.19802235597592</v>
      </c>
      <c r="P17" s="37">
        <f t="shared" si="16"/>
        <v>207.36603611349958</v>
      </c>
      <c r="Q17" s="37">
        <f t="shared" si="16"/>
        <v>181.4631126397249</v>
      </c>
      <c r="R17" s="37">
        <f t="shared" si="16"/>
        <v>162.29578675838349</v>
      </c>
      <c r="S17" s="37">
        <f t="shared" si="16"/>
        <v>163.39208942390366</v>
      </c>
      <c r="T17" s="37">
        <f t="shared" si="16"/>
        <v>171.58116938950982</v>
      </c>
      <c r="U17" s="37">
        <f t="shared" si="16"/>
        <v>173.14531384350821</v>
      </c>
      <c r="V17" s="37">
        <f t="shared" si="16"/>
        <v>153.07652622527942</v>
      </c>
      <c r="W17" s="37">
        <f t="shared" si="16"/>
        <v>141.22932072227005</v>
      </c>
      <c r="X17" s="37">
        <f t="shared" ref="X17" si="17">SUM(X18:X21)</f>
        <v>180.26079105760959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185.597592433362</v>
      </c>
      <c r="D19" s="10">
        <f>FC_IND_IS_BF_E!D19+FC_IND_IS_EA_E!D19</f>
        <v>191.78847807394669</v>
      </c>
      <c r="E19" s="10">
        <f>FC_IND_IS_BF_E!E19+FC_IND_IS_EA_E!E19</f>
        <v>199.14015477214102</v>
      </c>
      <c r="F19" s="10">
        <f>FC_IND_IS_BF_E!F19+FC_IND_IS_EA_E!F19</f>
        <v>199.591573516767</v>
      </c>
      <c r="G19" s="10">
        <f>FC_IND_IS_BF_E!G19+FC_IND_IS_EA_E!G19</f>
        <v>196.23817712811692</v>
      </c>
      <c r="H19" s="10">
        <f>FC_IND_IS_BF_E!H19+FC_IND_IS_EA_E!H19</f>
        <v>193.16423043852109</v>
      </c>
      <c r="I19" s="10">
        <f>FC_IND_IS_BF_E!I19+FC_IND_IS_EA_E!I19</f>
        <v>180.8684436801376</v>
      </c>
      <c r="J19" s="10">
        <f>FC_IND_IS_BF_E!J19+FC_IND_IS_EA_E!J19</f>
        <v>178.95528804815129</v>
      </c>
      <c r="K19" s="10">
        <f>FC_IND_IS_BF_E!K19+FC_IND_IS_EA_E!K19</f>
        <v>187.98366294067071</v>
      </c>
      <c r="L19" s="10">
        <f>FC_IND_IS_BF_E!L19+FC_IND_IS_EA_E!L19</f>
        <v>117.4548581255374</v>
      </c>
      <c r="M19" s="10">
        <f>FC_IND_IS_BF_E!M19+FC_IND_IS_EA_E!M19</f>
        <v>180.30954428202921</v>
      </c>
      <c r="N19" s="10">
        <f>FC_IND_IS_BF_E!N19+FC_IND_IS_EA_E!N19</f>
        <v>171.7540842648323</v>
      </c>
      <c r="O19" s="10">
        <f>FC_IND_IS_BF_E!O19+FC_IND_IS_EA_E!O19</f>
        <v>170.09888220120379</v>
      </c>
      <c r="P19" s="10">
        <f>FC_IND_IS_BF_E!P19+FC_IND_IS_EA_E!P19</f>
        <v>172.61392949269131</v>
      </c>
      <c r="Q19" s="10">
        <f>FC_IND_IS_BF_E!Q19+FC_IND_IS_EA_E!Q19</f>
        <v>144.34651762682722</v>
      </c>
      <c r="R19" s="10">
        <f>FC_IND_IS_BF_E!R19+FC_IND_IS_EA_E!R19</f>
        <v>125.75236457437661</v>
      </c>
      <c r="S19" s="10">
        <f>FC_IND_IS_BF_E!S19+FC_IND_IS_EA_E!S19</f>
        <v>115.24075666380048</v>
      </c>
      <c r="T19" s="10">
        <f>FC_IND_IS_BF_E!T19+FC_IND_IS_EA_E!T19</f>
        <v>122.085124677558</v>
      </c>
      <c r="U19" s="10">
        <f>FC_IND_IS_BF_E!U19+FC_IND_IS_EA_E!U19</f>
        <v>119.61521926053311</v>
      </c>
      <c r="V19" s="10">
        <f>FC_IND_IS_BF_E!V19+FC_IND_IS_EA_E!V19</f>
        <v>108.316852966466</v>
      </c>
      <c r="W19" s="10">
        <f>FC_IND_IS_BF_E!W19+FC_IND_IS_EA_E!W19</f>
        <v>102.36672398968192</v>
      </c>
      <c r="X19" s="10">
        <f>FC_IND_IS_BF_E!X19+FC_IND_IS_EA_E!X19</f>
        <v>126.38435081685292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378.7140154772141</v>
      </c>
      <c r="D20" s="10">
        <f>FC_IND_IS_BF_E!D20+FC_IND_IS_EA_E!D20</f>
        <v>369.39905417024931</v>
      </c>
      <c r="E20" s="10">
        <f>FC_IND_IS_BF_E!E20+FC_IND_IS_EA_E!E20</f>
        <v>385.18675838349088</v>
      </c>
      <c r="F20" s="10">
        <f>FC_IND_IS_BF_E!F20+FC_IND_IS_EA_E!F20</f>
        <v>457.4854686156491</v>
      </c>
      <c r="G20" s="10">
        <f>FC_IND_IS_BF_E!G20+FC_IND_IS_EA_E!G20</f>
        <v>424.14256233877904</v>
      </c>
      <c r="H20" s="10">
        <f>FC_IND_IS_BF_E!H20+FC_IND_IS_EA_E!H20</f>
        <v>302.71332760103178</v>
      </c>
      <c r="I20" s="10">
        <f>FC_IND_IS_BF_E!I20+FC_IND_IS_EA_E!I20</f>
        <v>274.60111779879622</v>
      </c>
      <c r="J20" s="10">
        <f>FC_IND_IS_BF_E!J20+FC_IND_IS_EA_E!J20</f>
        <v>241.42545141874459</v>
      </c>
      <c r="K20" s="10">
        <f>FC_IND_IS_BF_E!K20+FC_IND_IS_EA_E!K20</f>
        <v>241.6643164230438</v>
      </c>
      <c r="L20" s="10">
        <f>FC_IND_IS_BF_E!L20+FC_IND_IS_EA_E!L20</f>
        <v>117.1539122957868</v>
      </c>
      <c r="M20" s="10">
        <f>FC_IND_IS_BF_E!M20+FC_IND_IS_EA_E!M20</f>
        <v>65.825967325881336</v>
      </c>
      <c r="N20" s="10">
        <f>FC_IND_IS_BF_E!N20+FC_IND_IS_EA_E!N20</f>
        <v>56.057093723129832</v>
      </c>
      <c r="O20" s="10">
        <f>FC_IND_IS_BF_E!O20+FC_IND_IS_EA_E!O20</f>
        <v>28.637661220980224</v>
      </c>
      <c r="P20" s="10">
        <f>FC_IND_IS_BF_E!P20+FC_IND_IS_EA_E!P20</f>
        <v>27.777815993121227</v>
      </c>
      <c r="Q20" s="10">
        <f>FC_IND_IS_BF_E!Q20+FC_IND_IS_EA_E!Q20</f>
        <v>28.661478933791919</v>
      </c>
      <c r="R20" s="10">
        <f>FC_IND_IS_BF_E!R20+FC_IND_IS_EA_E!R20</f>
        <v>28.542046431642312</v>
      </c>
      <c r="S20" s="10">
        <f>FC_IND_IS_BF_E!S20+FC_IND_IS_EA_E!S20</f>
        <v>40.149957007738607</v>
      </c>
      <c r="T20" s="10">
        <f>FC_IND_IS_BF_E!T20+FC_IND_IS_EA_E!T20</f>
        <v>39.86577815993121</v>
      </c>
      <c r="U20" s="10">
        <f>FC_IND_IS_BF_E!U20+FC_IND_IS_EA_E!U20</f>
        <v>42.12760103181428</v>
      </c>
      <c r="V20" s="10">
        <f>FC_IND_IS_BF_E!V20+FC_IND_IS_EA_E!V20</f>
        <v>38.334737747205502</v>
      </c>
      <c r="W20" s="10">
        <f>FC_IND_IS_BF_E!W20+FC_IND_IS_EA_E!W20</f>
        <v>34.625451418744625</v>
      </c>
      <c r="X20" s="10">
        <f>FC_IND_IS_BF_E!X20+FC_IND_IS_EA_E!X20</f>
        <v>48.034307824591579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2.1496130696474629</v>
      </c>
      <c r="N21" s="10">
        <f>FC_IND_IS_BF_E!N21+FC_IND_IS_EA_E!N21</f>
        <v>4.9202063628546862</v>
      </c>
      <c r="O21" s="10">
        <f>FC_IND_IS_BF_E!O21+FC_IND_IS_EA_E!O21</f>
        <v>10.461478933791922</v>
      </c>
      <c r="P21" s="10">
        <f>FC_IND_IS_BF_E!P21+FC_IND_IS_EA_E!P21</f>
        <v>6.9742906276870151</v>
      </c>
      <c r="Q21" s="10">
        <f>FC_IND_IS_BF_E!Q21+FC_IND_IS_EA_E!Q21</f>
        <v>8.4551160791057605</v>
      </c>
      <c r="R21" s="10">
        <f>FC_IND_IS_BF_E!R21+FC_IND_IS_EA_E!R21</f>
        <v>8.0013757523645737</v>
      </c>
      <c r="S21" s="10">
        <f>FC_IND_IS_BF_E!S21+FC_IND_IS_EA_E!S21</f>
        <v>8.0013757523645737</v>
      </c>
      <c r="T21" s="10">
        <f>FC_IND_IS_BF_E!T21+FC_IND_IS_EA_E!T21</f>
        <v>9.6302665520206361</v>
      </c>
      <c r="U21" s="10">
        <f>FC_IND_IS_BF_E!U21+FC_IND_IS_EA_E!U21</f>
        <v>11.402493551160791</v>
      </c>
      <c r="V21" s="10">
        <f>FC_IND_IS_BF_E!V21+FC_IND_IS_EA_E!V21</f>
        <v>6.4249355116079103</v>
      </c>
      <c r="W21" s="10">
        <f>FC_IND_IS_BF_E!W21+FC_IND_IS_EA_E!W21</f>
        <v>4.2371453138435085</v>
      </c>
      <c r="X21" s="10">
        <f>FC_IND_IS_BF_E!X21+FC_IND_IS_EA_E!X21</f>
        <v>5.8421324161650912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199.77067927773007</v>
      </c>
      <c r="D26" s="37">
        <f t="shared" ref="D26:W26" si="22">SUM(D27,D33)</f>
        <v>49.207050730868445</v>
      </c>
      <c r="E26" s="37">
        <f t="shared" si="22"/>
        <v>49.445915735167674</v>
      </c>
      <c r="F26" s="37">
        <f t="shared" si="22"/>
        <v>31.307910576096305</v>
      </c>
      <c r="G26" s="37">
        <f t="shared" si="22"/>
        <v>30.295270851246769</v>
      </c>
      <c r="H26" s="37">
        <f t="shared" si="22"/>
        <v>33.099226139294927</v>
      </c>
      <c r="I26" s="37">
        <f t="shared" si="22"/>
        <v>18.582201203783317</v>
      </c>
      <c r="J26" s="37">
        <f t="shared" si="22"/>
        <v>27.30963026655202</v>
      </c>
      <c r="K26" s="37">
        <f t="shared" si="22"/>
        <v>14.120550300945826</v>
      </c>
      <c r="L26" s="37">
        <f t="shared" si="22"/>
        <v>11.192347377472061</v>
      </c>
      <c r="M26" s="37">
        <f t="shared" si="22"/>
        <v>12.209802235597589</v>
      </c>
      <c r="N26" s="37">
        <f t="shared" si="22"/>
        <v>12.209802235597589</v>
      </c>
      <c r="O26" s="37">
        <f t="shared" si="22"/>
        <v>16.031298366294067</v>
      </c>
      <c r="P26" s="37">
        <f t="shared" si="22"/>
        <v>16.093379191745488</v>
      </c>
      <c r="Q26" s="37">
        <f t="shared" si="22"/>
        <v>14.058469475494416</v>
      </c>
      <c r="R26" s="37">
        <f t="shared" si="22"/>
        <v>14.120550300945826</v>
      </c>
      <c r="S26" s="37">
        <f t="shared" si="22"/>
        <v>12.085554600171966</v>
      </c>
      <c r="T26" s="37">
        <f t="shared" si="22"/>
        <v>12.48632846087704</v>
      </c>
      <c r="U26" s="37">
        <f t="shared" si="22"/>
        <v>13.894153052450555</v>
      </c>
      <c r="V26" s="37">
        <f t="shared" si="22"/>
        <v>14.117196904557174</v>
      </c>
      <c r="W26" s="37">
        <f t="shared" si="22"/>
        <v>13.264832330180566</v>
      </c>
      <c r="X26" s="37">
        <f t="shared" ref="X26" si="23">SUM(X27,X33)</f>
        <v>13.042992261392948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199.77067927773007</v>
      </c>
      <c r="D33" s="29">
        <f t="shared" ref="D33:W33" si="28">SUM(D34:D50)</f>
        <v>49.207050730868445</v>
      </c>
      <c r="E33" s="29">
        <f t="shared" si="28"/>
        <v>49.445915735167674</v>
      </c>
      <c r="F33" s="29">
        <f t="shared" si="28"/>
        <v>31.307910576096305</v>
      </c>
      <c r="G33" s="29">
        <f t="shared" si="28"/>
        <v>30.295270851246769</v>
      </c>
      <c r="H33" s="29">
        <f t="shared" si="28"/>
        <v>33.099226139294927</v>
      </c>
      <c r="I33" s="29">
        <f t="shared" si="28"/>
        <v>18.582201203783317</v>
      </c>
      <c r="J33" s="29">
        <f t="shared" si="28"/>
        <v>27.30963026655202</v>
      </c>
      <c r="K33" s="29">
        <f t="shared" si="28"/>
        <v>14.120550300945826</v>
      </c>
      <c r="L33" s="29">
        <f t="shared" si="28"/>
        <v>11.192347377472061</v>
      </c>
      <c r="M33" s="29">
        <f t="shared" si="28"/>
        <v>12.209802235597589</v>
      </c>
      <c r="N33" s="29">
        <f t="shared" si="28"/>
        <v>12.209802235597589</v>
      </c>
      <c r="O33" s="29">
        <f t="shared" si="28"/>
        <v>16.031298366294067</v>
      </c>
      <c r="P33" s="29">
        <f t="shared" si="28"/>
        <v>16.093379191745488</v>
      </c>
      <c r="Q33" s="29">
        <f t="shared" si="28"/>
        <v>14.058469475494416</v>
      </c>
      <c r="R33" s="29">
        <f t="shared" si="28"/>
        <v>14.120550300945826</v>
      </c>
      <c r="S33" s="29">
        <f t="shared" si="28"/>
        <v>12.085554600171966</v>
      </c>
      <c r="T33" s="29">
        <f t="shared" si="28"/>
        <v>12.48632846087704</v>
      </c>
      <c r="U33" s="29">
        <f t="shared" si="28"/>
        <v>13.894153052450555</v>
      </c>
      <c r="V33" s="29">
        <f t="shared" si="28"/>
        <v>14.117196904557174</v>
      </c>
      <c r="W33" s="29">
        <f t="shared" si="28"/>
        <v>13.264832330180566</v>
      </c>
      <c r="X33" s="29">
        <f t="shared" ref="X33" si="29">SUM(X34:X50)</f>
        <v>13.042992261392948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20.349699054170255</v>
      </c>
      <c r="D43" s="10">
        <f>FC_IND_IS_BF_E!D43+FC_IND_IS_EA_E!D43</f>
        <v>17.29724849527085</v>
      </c>
      <c r="E43" s="10">
        <f>FC_IND_IS_BF_E!E43+FC_IND_IS_EA_E!E43</f>
        <v>27.47205503009458</v>
      </c>
      <c r="F43" s="10">
        <f>FC_IND_IS_BF_E!F43+FC_IND_IS_EA_E!F43</f>
        <v>18.314703353396389</v>
      </c>
      <c r="G43" s="10">
        <f>FC_IND_IS_BF_E!G43+FC_IND_IS_EA_E!G43</f>
        <v>14.244797936371452</v>
      </c>
      <c r="H43" s="10">
        <f>FC_IND_IS_BF_E!H43+FC_IND_IS_EA_E!H43</f>
        <v>13.227257093723132</v>
      </c>
      <c r="I43" s="10">
        <f>FC_IND_IS_BF_E!I43+FC_IND_IS_EA_E!I43</f>
        <v>10.17480653482373</v>
      </c>
      <c r="J43" s="10">
        <f>FC_IND_IS_BF_E!J43+FC_IND_IS_EA_E!J43</f>
        <v>9.1573516766981928</v>
      </c>
      <c r="K43" s="10">
        <f>FC_IND_IS_BF_E!K43+FC_IND_IS_EA_E!K43</f>
        <v>12.209802235597589</v>
      </c>
      <c r="L43" s="10">
        <f>FC_IND_IS_BF_E!L43+FC_IND_IS_EA_E!L43</f>
        <v>11.192347377472061</v>
      </c>
      <c r="M43" s="10">
        <f>FC_IND_IS_BF_E!M43+FC_IND_IS_EA_E!M43</f>
        <v>12.209802235597589</v>
      </c>
      <c r="N43" s="10">
        <f>FC_IND_IS_BF_E!N43+FC_IND_IS_EA_E!N43</f>
        <v>12.209802235597589</v>
      </c>
      <c r="O43" s="10">
        <f>FC_IND_IS_BF_E!O43+FC_IND_IS_EA_E!O43</f>
        <v>12.209802235597589</v>
      </c>
      <c r="P43" s="10">
        <f>FC_IND_IS_BF_E!P43+FC_IND_IS_EA_E!P43</f>
        <v>13.227257093723132</v>
      </c>
      <c r="Q43" s="10">
        <f>FC_IND_IS_BF_E!Q43+FC_IND_IS_EA_E!Q43</f>
        <v>11.192347377472061</v>
      </c>
      <c r="R43" s="10">
        <f>FC_IND_IS_BF_E!R43+FC_IND_IS_EA_E!R43</f>
        <v>12.209802235597589</v>
      </c>
      <c r="S43" s="10">
        <f>FC_IND_IS_BF_E!S43+FC_IND_IS_EA_E!S43</f>
        <v>10.174806534823729</v>
      </c>
      <c r="T43" s="10">
        <f>FC_IND_IS_BF_E!T43+FC_IND_IS_EA_E!T43</f>
        <v>10.48005159071367</v>
      </c>
      <c r="U43" s="10">
        <f>FC_IND_IS_BF_E!U43+FC_IND_IS_EA_E!U43</f>
        <v>10.378331900257949</v>
      </c>
      <c r="V43" s="10">
        <f>FC_IND_IS_BF_E!V43+FC_IND_IS_EA_E!V43</f>
        <v>10.276612209802231</v>
      </c>
      <c r="W43" s="10">
        <f>FC_IND_IS_BF_E!W43+FC_IND_IS_EA_E!W43</f>
        <v>9.4487532244196029</v>
      </c>
      <c r="X43" s="10">
        <f>FC_IND_IS_BF_E!X43+FC_IND_IS_EA_E!X43</f>
        <v>8.9352536543422172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10.509200343938089</v>
      </c>
      <c r="D44" s="10">
        <f>FC_IND_IS_BF_E!D44+FC_IND_IS_EA_E!D44</f>
        <v>18.152278589853829</v>
      </c>
      <c r="E44" s="10">
        <f>FC_IND_IS_BF_E!E44+FC_IND_IS_EA_E!E44</f>
        <v>21.97386070507309</v>
      </c>
      <c r="F44" s="10">
        <f>FC_IND_IS_BF_E!F44+FC_IND_IS_EA_E!F44</f>
        <v>11.464574376612211</v>
      </c>
      <c r="G44" s="10">
        <f>FC_IND_IS_BF_E!G44+FC_IND_IS_EA_E!G44</f>
        <v>15.286156491831468</v>
      </c>
      <c r="H44" s="10">
        <f>FC_IND_IS_BF_E!H44+FC_IND_IS_EA_E!H44</f>
        <v>11.464574376612212</v>
      </c>
      <c r="I44" s="10">
        <f>FC_IND_IS_BF_E!I44+FC_IND_IS_EA_E!I44</f>
        <v>7.643078245915734</v>
      </c>
      <c r="J44" s="10">
        <f>FC_IND_IS_BF_E!J44+FC_IND_IS_EA_E!J44</f>
        <v>18.152278589853829</v>
      </c>
      <c r="K44" s="10">
        <f>FC_IND_IS_BF_E!K44+FC_IND_IS_EA_E!K44</f>
        <v>1.9107480653482369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3.8214961306964756</v>
      </c>
      <c r="P44" s="10">
        <f>FC_IND_IS_BF_E!P44+FC_IND_IS_EA_E!P44</f>
        <v>2.8661220980223558</v>
      </c>
      <c r="Q44" s="10">
        <f>FC_IND_IS_BF_E!Q44+FC_IND_IS_EA_E!Q44</f>
        <v>2.8661220980223558</v>
      </c>
      <c r="R44" s="10">
        <f>FC_IND_IS_BF_E!R44+FC_IND_IS_EA_E!R44</f>
        <v>1.9107480653482367</v>
      </c>
      <c r="S44" s="10">
        <f>FC_IND_IS_BF_E!S44+FC_IND_IS_EA_E!S44</f>
        <v>1.9107480653482369</v>
      </c>
      <c r="T44" s="10">
        <f>FC_IND_IS_BF_E!T44+FC_IND_IS_EA_E!T44</f>
        <v>2.00627687016337</v>
      </c>
      <c r="U44" s="10">
        <f>FC_IND_IS_BF_E!U44+FC_IND_IS_EA_E!U44</f>
        <v>1.5286328460877041</v>
      </c>
      <c r="V44" s="10">
        <f>FC_IND_IS_BF_E!V44+FC_IND_IS_EA_E!V44</f>
        <v>1.241960447119518</v>
      </c>
      <c r="W44" s="10">
        <f>FC_IND_IS_BF_E!W44+FC_IND_IS_EA_E!W44</f>
        <v>1.2544282029234741</v>
      </c>
      <c r="X44" s="10">
        <f>FC_IND_IS_BF_E!X44+FC_IND_IS_EA_E!X44</f>
        <v>1.157953568357696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168.91177987962172</v>
      </c>
      <c r="D48" s="10">
        <f>FC_IND_IS_BF_E!D48+FC_IND_IS_EA_E!D48</f>
        <v>13.75752364574377</v>
      </c>
      <c r="E48" s="10">
        <f>FC_IND_IS_BF_E!E48+FC_IND_IS_EA_E!E48</f>
        <v>0</v>
      </c>
      <c r="F48" s="10">
        <f>FC_IND_IS_BF_E!F48+FC_IND_IS_EA_E!F48</f>
        <v>1.5286328460877039</v>
      </c>
      <c r="G48" s="10">
        <f>FC_IND_IS_BF_E!G48+FC_IND_IS_EA_E!G48</f>
        <v>0.76431642304385183</v>
      </c>
      <c r="H48" s="10">
        <f>FC_IND_IS_BF_E!H48+FC_IND_IS_EA_E!H48</f>
        <v>8.4073946689595864</v>
      </c>
      <c r="I48" s="10">
        <f>FC_IND_IS_BF_E!I48+FC_IND_IS_EA_E!I48</f>
        <v>0.76431642304385194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1.9871883061049007</v>
      </c>
      <c r="V48" s="10">
        <f>FC_IND_IS_BF_E!V48+FC_IND_IS_EA_E!V48</f>
        <v>2.5986242476354264</v>
      </c>
      <c r="W48" s="10">
        <f>FC_IND_IS_BF_E!W48+FC_IND_IS_EA_E!W48</f>
        <v>2.561650902837489</v>
      </c>
      <c r="X48" s="10">
        <f>FC_IND_IS_BF_E!X48+FC_IND_IS_EA_E!X48</f>
        <v>2.9497850386930344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818.67540842648316</v>
      </c>
      <c r="D51" s="37">
        <f>FC_IND_IS_BF_E!D51+FC_IND_IS_EA_E!D51</f>
        <v>705.1938091143594</v>
      </c>
      <c r="E51" s="37">
        <f>FC_IND_IS_BF_E!E51+FC_IND_IS_EA_E!E51</f>
        <v>734.81728288907982</v>
      </c>
      <c r="F51" s="37">
        <f>FC_IND_IS_BF_E!F51+FC_IND_IS_EA_E!F51</f>
        <v>731.38650042992253</v>
      </c>
      <c r="G51" s="37">
        <f>FC_IND_IS_BF_E!G51+FC_IND_IS_EA_E!G51</f>
        <v>806.05331040412716</v>
      </c>
      <c r="H51" s="37">
        <f>FC_IND_IS_BF_E!H51+FC_IND_IS_EA_E!H51</f>
        <v>737.61298366294068</v>
      </c>
      <c r="I51" s="37">
        <f>FC_IND_IS_BF_E!I51+FC_IND_IS_EA_E!I51</f>
        <v>736.18263112639715</v>
      </c>
      <c r="J51" s="37">
        <f>FC_IND_IS_BF_E!J51+FC_IND_IS_EA_E!J51</f>
        <v>712.53009458297493</v>
      </c>
      <c r="K51" s="37">
        <f>FC_IND_IS_BF_E!K51+FC_IND_IS_EA_E!K51</f>
        <v>705.2580395528804</v>
      </c>
      <c r="L51" s="37">
        <f>FC_IND_IS_BF_E!L51+FC_IND_IS_EA_E!L51</f>
        <v>406.06552020636298</v>
      </c>
      <c r="M51" s="37">
        <f>FC_IND_IS_BF_E!M51+FC_IND_IS_EA_E!M51</f>
        <v>518.39286328460867</v>
      </c>
      <c r="N51" s="37">
        <f>FC_IND_IS_BF_E!N51+FC_IND_IS_EA_E!N51</f>
        <v>502.6219260533104</v>
      </c>
      <c r="O51" s="37">
        <f>FC_IND_IS_BF_E!O51+FC_IND_IS_EA_E!O51</f>
        <v>456.62390369733453</v>
      </c>
      <c r="P51" s="37">
        <f>FC_IND_IS_BF_E!P51+FC_IND_IS_EA_E!P51</f>
        <v>414.12699914015468</v>
      </c>
      <c r="Q51" s="37">
        <f>FC_IND_IS_BF_E!Q51+FC_IND_IS_EA_E!Q51</f>
        <v>423.07575236457438</v>
      </c>
      <c r="R51" s="37">
        <f>FC_IND_IS_BF_E!R51+FC_IND_IS_EA_E!R51</f>
        <v>459.93740326741187</v>
      </c>
      <c r="S51" s="37">
        <f>FC_IND_IS_BF_E!S51+FC_IND_IS_EA_E!S51</f>
        <v>475.40524505588991</v>
      </c>
      <c r="T51" s="37">
        <f>FC_IND_IS_BF_E!T51+FC_IND_IS_EA_E!T51</f>
        <v>491.75434221840072</v>
      </c>
      <c r="U51" s="37">
        <f>FC_IND_IS_BF_E!U51+FC_IND_IS_EA_E!U51</f>
        <v>515.14643164230438</v>
      </c>
      <c r="V51" s="37">
        <f>FC_IND_IS_BF_E!V51+FC_IND_IS_EA_E!V51</f>
        <v>508.58839208942379</v>
      </c>
      <c r="W51" s="37">
        <f>FC_IND_IS_BF_E!W51+FC_IND_IS_EA_E!W51</f>
        <v>493.96268271711091</v>
      </c>
      <c r="X51" s="37">
        <f>FC_IND_IS_BF_E!X51+FC_IND_IS_EA_E!X51</f>
        <v>453.12226999140148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0.16606670482834485</v>
      </c>
      <c r="N52" s="37">
        <f t="shared" si="31"/>
        <v>0.17762660125077778</v>
      </c>
      <c r="O52" s="37">
        <f t="shared" si="31"/>
        <v>0.49688233875020671</v>
      </c>
      <c r="P52" s="37">
        <f t="shared" si="31"/>
        <v>0.54667474552257</v>
      </c>
      <c r="Q52" s="37">
        <f t="shared" si="31"/>
        <v>0.4475724913312823</v>
      </c>
      <c r="R52" s="37">
        <f t="shared" si="31"/>
        <v>0.61403388904252987</v>
      </c>
      <c r="S52" s="37">
        <f t="shared" si="31"/>
        <v>0.80047346174817391</v>
      </c>
      <c r="T52" s="37">
        <f t="shared" si="31"/>
        <v>0.87566149667560245</v>
      </c>
      <c r="U52" s="37">
        <f t="shared" si="31"/>
        <v>0.82994481279103438</v>
      </c>
      <c r="V52" s="37">
        <f t="shared" si="31"/>
        <v>0.87304380633049639</v>
      </c>
      <c r="W52" s="37">
        <f t="shared" si="31"/>
        <v>0.89544626584449383</v>
      </c>
      <c r="X52" s="37">
        <f t="shared" ref="X52" si="32">SUM(X53:X70)</f>
        <v>0.48624445069020594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0.26749785038693036</v>
      </c>
      <c r="P59" s="10">
        <f>FC_IND_IS_BF_E!P59+FC_IND_IS_EA_E!P59</f>
        <v>0.26036113499570063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0.16606670482834485</v>
      </c>
      <c r="N70" s="10">
        <f>FC_IND_IS_BF_E!N70+FC_IND_IS_EA_E!N70</f>
        <v>0.17762660125077778</v>
      </c>
      <c r="O70" s="10">
        <f>FC_IND_IS_BF_E!O70+FC_IND_IS_EA_E!O70</f>
        <v>0.22938448836327638</v>
      </c>
      <c r="P70" s="10">
        <f>FC_IND_IS_BF_E!P70+FC_IND_IS_EA_E!P70</f>
        <v>0.28631361052686943</v>
      </c>
      <c r="Q70" s="10">
        <f>FC_IND_IS_BF_E!Q70+FC_IND_IS_EA_E!Q70</f>
        <v>0.4475724913312823</v>
      </c>
      <c r="R70" s="10">
        <f>FC_IND_IS_BF_E!R70+FC_IND_IS_EA_E!R70</f>
        <v>0.61403388904252987</v>
      </c>
      <c r="S70" s="10">
        <f>FC_IND_IS_BF_E!S70+FC_IND_IS_EA_E!S70</f>
        <v>0.80047346174817391</v>
      </c>
      <c r="T70" s="10">
        <f>FC_IND_IS_BF_E!T70+FC_IND_IS_EA_E!T70</f>
        <v>0.87566149667560245</v>
      </c>
      <c r="U70" s="10">
        <f>FC_IND_IS_BF_E!U70+FC_IND_IS_EA_E!U70</f>
        <v>0.82994481279103438</v>
      </c>
      <c r="V70" s="10">
        <f>FC_IND_IS_BF_E!V70+FC_IND_IS_EA_E!V70</f>
        <v>0.87304380633049639</v>
      </c>
      <c r="W70" s="10">
        <f>FC_IND_IS_BF_E!W70+FC_IND_IS_EA_E!W70</f>
        <v>0.89544626584449383</v>
      </c>
      <c r="X70" s="10">
        <f>FC_IND_IS_BF_E!X70+FC_IND_IS_EA_E!X70</f>
        <v>0.48624445069020594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1.671883061049011</v>
      </c>
      <c r="R71" s="37">
        <f t="shared" si="34"/>
        <v>1.671883061049011</v>
      </c>
      <c r="S71" s="37">
        <f t="shared" si="34"/>
        <v>1.671883061049011</v>
      </c>
      <c r="T71" s="37">
        <f t="shared" si="34"/>
        <v>1.671883061049011</v>
      </c>
      <c r="U71" s="37">
        <f t="shared" si="34"/>
        <v>1.671883061049011</v>
      </c>
      <c r="V71" s="37">
        <f t="shared" si="34"/>
        <v>1.671883061049011</v>
      </c>
      <c r="W71" s="37">
        <f t="shared" si="34"/>
        <v>1.6718830610490107</v>
      </c>
      <c r="X71" s="37">
        <f t="shared" ref="X71" si="35">SUM(X72:X73)</f>
        <v>1.671883061049011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1.671883061049011</v>
      </c>
      <c r="R72" s="10">
        <f>FC_IND_IS_BF_E!R72+FC_IND_IS_EA_E!R72</f>
        <v>1.671883061049011</v>
      </c>
      <c r="S72" s="10">
        <f>FC_IND_IS_BF_E!S72+FC_IND_IS_EA_E!S72</f>
        <v>1.671883061049011</v>
      </c>
      <c r="T72" s="10">
        <f>FC_IND_IS_BF_E!T72+FC_IND_IS_EA_E!T72</f>
        <v>1.671883061049011</v>
      </c>
      <c r="U72" s="10">
        <f>FC_IND_IS_BF_E!U72+FC_IND_IS_EA_E!U72</f>
        <v>1.671883061049011</v>
      </c>
      <c r="V72" s="10">
        <f>FC_IND_IS_BF_E!V72+FC_IND_IS_EA_E!V72</f>
        <v>1.671883061049011</v>
      </c>
      <c r="W72" s="10">
        <f>FC_IND_IS_BF_E!W72+FC_IND_IS_EA_E!W72</f>
        <v>1.6718830610490107</v>
      </c>
      <c r="X72" s="10">
        <f>FC_IND_IS_BF_E!X72+FC_IND_IS_EA_E!X72</f>
        <v>1.671883061049011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17.220808254514189</v>
      </c>
      <c r="D75" s="37">
        <f>FC_IND_IS_BF_E!D75+FC_IND_IS_EA_E!D75</f>
        <v>16.981943250214965</v>
      </c>
      <c r="E75" s="37">
        <f>FC_IND_IS_BF_E!E75+FC_IND_IS_EA_E!E75</f>
        <v>16.480395528804809</v>
      </c>
      <c r="F75" s="37">
        <f>FC_IND_IS_BF_E!F75+FC_IND_IS_EA_E!F75</f>
        <v>16.169905417024939</v>
      </c>
      <c r="G75" s="37">
        <f>FC_IND_IS_BF_E!G75+FC_IND_IS_EA_E!G75</f>
        <v>16.098194325021499</v>
      </c>
      <c r="H75" s="37">
        <f>FC_IND_IS_BF_E!H75+FC_IND_IS_EA_E!H75</f>
        <v>14.760705073086838</v>
      </c>
      <c r="I75" s="37">
        <f>FC_IND_IS_BF_E!I75+FC_IND_IS_EA_E!I75</f>
        <v>30.954428202923467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591.22957867583818</v>
      </c>
      <c r="D76" s="40">
        <f>FC_IND_IS_BF_E!D76+FC_IND_IS_EA_E!D76</f>
        <v>572.91487532244196</v>
      </c>
      <c r="E76" s="40">
        <f>FC_IND_IS_BF_E!E76+FC_IND_IS_EA_E!E76</f>
        <v>587.53224419604464</v>
      </c>
      <c r="F76" s="40">
        <f>FC_IND_IS_BF_E!F76+FC_IND_IS_EA_E!F76</f>
        <v>603.18142734307821</v>
      </c>
      <c r="G76" s="40">
        <f>FC_IND_IS_BF_E!G76+FC_IND_IS_EA_E!G76</f>
        <v>548.3920894239036</v>
      </c>
      <c r="H76" s="40">
        <f>FC_IND_IS_BF_E!H76+FC_IND_IS_EA_E!H76</f>
        <v>504.66895958727429</v>
      </c>
      <c r="I76" s="40">
        <f>FC_IND_IS_BF_E!I76+FC_IND_IS_EA_E!I76</f>
        <v>567.49785038693028</v>
      </c>
      <c r="J76" s="40">
        <f>FC_IND_IS_BF_E!J76+FC_IND_IS_EA_E!J76</f>
        <v>565.41702493551156</v>
      </c>
      <c r="K76" s="40">
        <f>FC_IND_IS_BF_E!K76+FC_IND_IS_EA_E!K76</f>
        <v>512.94926913155632</v>
      </c>
      <c r="L76" s="40">
        <f>FC_IND_IS_BF_E!L76+FC_IND_IS_EA_E!L76</f>
        <v>349.43250214961301</v>
      </c>
      <c r="M76" s="40">
        <f>FC_IND_IS_BF_E!M76+FC_IND_IS_EA_E!M76</f>
        <v>449.73344797936352</v>
      </c>
      <c r="N76" s="40">
        <f>FC_IND_IS_BF_E!N76+FC_IND_IS_EA_E!N76</f>
        <v>424.58297506448832</v>
      </c>
      <c r="O76" s="40">
        <f>FC_IND_IS_BF_E!O76+FC_IND_IS_EA_E!O76</f>
        <v>405.75236457437654</v>
      </c>
      <c r="P76" s="40">
        <f>FC_IND_IS_BF_E!P76+FC_IND_IS_EA_E!P76</f>
        <v>396.50902837489252</v>
      </c>
      <c r="Q76" s="40">
        <f>FC_IND_IS_BF_E!Q76+FC_IND_IS_EA_E!Q76</f>
        <v>372.0980223559759</v>
      </c>
      <c r="R76" s="40">
        <f>FC_IND_IS_BF_E!R76+FC_IND_IS_EA_E!R76</f>
        <v>378.02235597592426</v>
      </c>
      <c r="S76" s="40">
        <f>FC_IND_IS_BF_E!S76+FC_IND_IS_EA_E!S76</f>
        <v>370.05159071367143</v>
      </c>
      <c r="T76" s="40">
        <f>FC_IND_IS_BF_E!T76+FC_IND_IS_EA_E!T76</f>
        <v>378.40928632846078</v>
      </c>
      <c r="U76" s="40">
        <f>FC_IND_IS_BF_E!U76+FC_IND_IS_EA_E!U76</f>
        <v>385.15047291487531</v>
      </c>
      <c r="V76" s="40">
        <f>FC_IND_IS_BF_E!V76+FC_IND_IS_EA_E!V76</f>
        <v>339.34651762682722</v>
      </c>
      <c r="W76" s="40">
        <f>FC_IND_IS_BF_E!W76+FC_IND_IS_EA_E!W76</f>
        <v>347.89337919174545</v>
      </c>
      <c r="X76" s="40">
        <f>FC_IND_IS_BF_E!X76+FC_IND_IS_EA_E!X76</f>
        <v>367.66981943250221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2102.9251923848024</v>
      </c>
      <c r="D2" s="31">
        <f t="shared" ref="D2:X2" si="1">SUM(D3,D17,D22,D25,D26,D51,D52,D71,D74,D75,D76)</f>
        <v>1867.0729187070035</v>
      </c>
      <c r="E2" s="31">
        <f t="shared" si="1"/>
        <v>1961.5387974182818</v>
      </c>
      <c r="F2" s="31">
        <f t="shared" si="1"/>
        <v>2083.4198341401525</v>
      </c>
      <c r="G2" s="31">
        <f t="shared" si="1"/>
        <v>1906.4079786384218</v>
      </c>
      <c r="H2" s="31">
        <f t="shared" si="1"/>
        <v>1665.6535083282772</v>
      </c>
      <c r="I2" s="31">
        <f t="shared" si="1"/>
        <v>1494.0744379666321</v>
      </c>
      <c r="J2" s="31">
        <f t="shared" si="1"/>
        <v>1385.9797510426197</v>
      </c>
      <c r="K2" s="31">
        <f t="shared" si="1"/>
        <v>1362.1944271517132</v>
      </c>
      <c r="L2" s="31">
        <f t="shared" si="1"/>
        <v>746.07068160442179</v>
      </c>
      <c r="M2" s="31">
        <f t="shared" si="1"/>
        <v>968.63549268969007</v>
      </c>
      <c r="N2" s="31">
        <f t="shared" si="1"/>
        <v>926.3658859661507</v>
      </c>
      <c r="O2" s="31">
        <f t="shared" si="1"/>
        <v>846.44738447955478</v>
      </c>
      <c r="P2" s="31">
        <f t="shared" si="1"/>
        <v>830.69165766336982</v>
      </c>
      <c r="Q2" s="31">
        <f t="shared" si="1"/>
        <v>802.76413357428123</v>
      </c>
      <c r="R2" s="31">
        <f t="shared" si="1"/>
        <v>819.45365662364043</v>
      </c>
      <c r="S2" s="31">
        <f t="shared" si="1"/>
        <v>844.9848151094659</v>
      </c>
      <c r="T2" s="31">
        <f t="shared" si="1"/>
        <v>869.01691530679523</v>
      </c>
      <c r="U2" s="31">
        <f t="shared" si="1"/>
        <v>877.86149883459223</v>
      </c>
      <c r="V2" s="31">
        <f t="shared" si="1"/>
        <v>830.30722401246305</v>
      </c>
      <c r="W2" s="31">
        <f t="shared" si="1"/>
        <v>824.987801165061</v>
      </c>
      <c r="X2" s="31">
        <f t="shared" si="1"/>
        <v>838.57315052316358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217.7030094583418</v>
      </c>
      <c r="D3" s="34">
        <f t="shared" ref="D3:X3" si="3">SUM(D4,D8,D11)</f>
        <v>265.84716251055238</v>
      </c>
      <c r="E3" s="34">
        <f t="shared" si="3"/>
        <v>313.99131556281088</v>
      </c>
      <c r="F3" s="34">
        <f t="shared" si="3"/>
        <v>374.83817712753319</v>
      </c>
      <c r="G3" s="34">
        <f t="shared" si="3"/>
        <v>187.1352536540721</v>
      </c>
      <c r="H3" s="34">
        <f t="shared" si="3"/>
        <v>152.07387918058043</v>
      </c>
      <c r="I3" s="34">
        <f t="shared" si="3"/>
        <v>1.3277946787198061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7.0000859845129701</v>
      </c>
      <c r="Q3" s="34">
        <f t="shared" si="3"/>
        <v>7.0703353396229529</v>
      </c>
      <c r="R3" s="34">
        <f t="shared" si="3"/>
        <v>13.597151360577364</v>
      </c>
      <c r="S3" s="34">
        <f t="shared" si="3"/>
        <v>13.097480506450337</v>
      </c>
      <c r="T3" s="34">
        <f t="shared" si="3"/>
        <v>14.928669097327653</v>
      </c>
      <c r="U3" s="34">
        <f t="shared" si="3"/>
        <v>14.581153005539695</v>
      </c>
      <c r="V3" s="34">
        <f t="shared" si="3"/>
        <v>17.094709556314879</v>
      </c>
      <c r="W3" s="34">
        <f t="shared" si="3"/>
        <v>14.805382668216875</v>
      </c>
      <c r="X3" s="34">
        <f t="shared" si="3"/>
        <v>18.086020243099476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43.023578234912037</v>
      </c>
      <c r="I4" s="29">
        <f t="shared" si="5"/>
        <v>1.3277946787198061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6.5268160209484822</v>
      </c>
      <c r="S4" s="29">
        <f t="shared" si="5"/>
        <v>6.0271451668319411</v>
      </c>
      <c r="T4" s="29">
        <f t="shared" si="5"/>
        <v>8.3663303183329489</v>
      </c>
      <c r="U4" s="29">
        <f t="shared" si="5"/>
        <v>8.9979199874914997</v>
      </c>
      <c r="V4" s="29">
        <f t="shared" si="5"/>
        <v>9.0690861685344846</v>
      </c>
      <c r="W4" s="29">
        <f t="shared" si="5"/>
        <v>9.0827687387352931</v>
      </c>
      <c r="X4" s="29">
        <f t="shared" si="5"/>
        <v>9.0879119026222135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43.023578234912037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6.5268160209484822</v>
      </c>
      <c r="S5" s="10">
        <v>6.0271451668319411</v>
      </c>
      <c r="T5" s="10">
        <v>8.3663303183329489</v>
      </c>
      <c r="U5" s="10">
        <v>8.9979199874914997</v>
      </c>
      <c r="V5" s="10">
        <v>9.0690861685344846</v>
      </c>
      <c r="W5" s="10">
        <v>9.0827687387352931</v>
      </c>
      <c r="X5" s="10">
        <v>9.0879119026222135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1.3277946787198061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217.7030094583418</v>
      </c>
      <c r="D11" s="29">
        <f t="shared" ref="D11:X11" si="9">SUM(D12:D16)</f>
        <v>265.84716251055238</v>
      </c>
      <c r="E11" s="29">
        <f t="shared" si="9"/>
        <v>313.99131556281088</v>
      </c>
      <c r="F11" s="29">
        <f t="shared" si="9"/>
        <v>374.83817712753319</v>
      </c>
      <c r="G11" s="29">
        <f t="shared" si="9"/>
        <v>187.1352536540721</v>
      </c>
      <c r="H11" s="29">
        <f t="shared" si="9"/>
        <v>109.0503009456684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7.0000859845129701</v>
      </c>
      <c r="Q11" s="29">
        <f t="shared" si="9"/>
        <v>7.0703353396229529</v>
      </c>
      <c r="R11" s="29">
        <f t="shared" si="9"/>
        <v>7.0703353396288824</v>
      </c>
      <c r="S11" s="29">
        <f t="shared" si="9"/>
        <v>7.0703353396183957</v>
      </c>
      <c r="T11" s="29">
        <f t="shared" si="9"/>
        <v>6.5623387789947039</v>
      </c>
      <c r="U11" s="29">
        <f t="shared" si="9"/>
        <v>5.5832330180481957</v>
      </c>
      <c r="V11" s="29">
        <f t="shared" si="9"/>
        <v>8.025623387780394</v>
      </c>
      <c r="W11" s="29">
        <f t="shared" si="9"/>
        <v>5.7226139294815823</v>
      </c>
      <c r="X11" s="29">
        <f t="shared" si="9"/>
        <v>8.9981083404772644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217.7030094583418</v>
      </c>
      <c r="D13" s="10">
        <v>265.84716251055238</v>
      </c>
      <c r="E13" s="10">
        <v>313.99131556281088</v>
      </c>
      <c r="F13" s="10">
        <v>374.83817712753319</v>
      </c>
      <c r="G13" s="10">
        <v>187.1352536540721</v>
      </c>
      <c r="H13" s="10">
        <v>109.0503009456684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7.0000859845129701</v>
      </c>
      <c r="Q13" s="10">
        <v>7.0703353396229529</v>
      </c>
      <c r="R13" s="10">
        <v>7.0703353396288824</v>
      </c>
      <c r="S13" s="10">
        <v>7.0703353396183957</v>
      </c>
      <c r="T13" s="10">
        <v>6.5623387789947039</v>
      </c>
      <c r="U13" s="10">
        <v>5.5832330180481957</v>
      </c>
      <c r="V13" s="10">
        <v>8.025623387780394</v>
      </c>
      <c r="W13" s="10">
        <v>5.7226139294815823</v>
      </c>
      <c r="X13" s="10">
        <v>8.9981083404772644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540.52692503502135</v>
      </c>
      <c r="D17" s="37">
        <f t="shared" ref="D17:X17" si="11">SUM(D18:D21)</f>
        <v>531.30178262782738</v>
      </c>
      <c r="E17" s="37">
        <f t="shared" si="11"/>
        <v>551.38331084183744</v>
      </c>
      <c r="F17" s="37">
        <f t="shared" si="11"/>
        <v>619.78362031628239</v>
      </c>
      <c r="G17" s="37">
        <f t="shared" si="11"/>
        <v>590.74025827615469</v>
      </c>
      <c r="H17" s="37">
        <f t="shared" si="11"/>
        <v>472.90831136970297</v>
      </c>
      <c r="I17" s="37">
        <f t="shared" si="11"/>
        <v>431.97861432253023</v>
      </c>
      <c r="J17" s="37">
        <f t="shared" si="11"/>
        <v>394.78949991593379</v>
      </c>
      <c r="K17" s="37">
        <f t="shared" si="11"/>
        <v>406.05533900155734</v>
      </c>
      <c r="L17" s="37">
        <f t="shared" si="11"/>
        <v>214.88906154675431</v>
      </c>
      <c r="M17" s="37">
        <f t="shared" si="11"/>
        <v>231.92505873133609</v>
      </c>
      <c r="N17" s="37">
        <f t="shared" si="11"/>
        <v>217.5919224576877</v>
      </c>
      <c r="O17" s="37">
        <f t="shared" si="11"/>
        <v>194.60569189121813</v>
      </c>
      <c r="P17" s="37">
        <f t="shared" si="11"/>
        <v>194.20731216390624</v>
      </c>
      <c r="Q17" s="37">
        <f t="shared" si="11"/>
        <v>170.39815982709825</v>
      </c>
      <c r="R17" s="37">
        <f t="shared" si="11"/>
        <v>151.98210219292037</v>
      </c>
      <c r="S17" s="37">
        <f t="shared" si="11"/>
        <v>154.23157601500188</v>
      </c>
      <c r="T17" s="37">
        <f t="shared" si="11"/>
        <v>161.69257557456504</v>
      </c>
      <c r="U17" s="37">
        <f t="shared" si="11"/>
        <v>162.19905038523314</v>
      </c>
      <c r="V17" s="37">
        <f t="shared" si="11"/>
        <v>143.83145861699839</v>
      </c>
      <c r="W17" s="37">
        <f t="shared" si="11"/>
        <v>133.33113240762333</v>
      </c>
      <c r="X17" s="37">
        <f t="shared" si="11"/>
        <v>169.78904397773465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177.77499970868158</v>
      </c>
      <c r="D19" s="10">
        <v>181.57488260773763</v>
      </c>
      <c r="E19" s="10">
        <v>187.91288812427814</v>
      </c>
      <c r="F19" s="10">
        <v>188.26344566443726</v>
      </c>
      <c r="G19" s="10">
        <v>186.86233157386971</v>
      </c>
      <c r="H19" s="10">
        <v>184.21678608496916</v>
      </c>
      <c r="I19" s="10">
        <v>171.54011219086073</v>
      </c>
      <c r="J19" s="10">
        <v>168.061145630591</v>
      </c>
      <c r="K19" s="10">
        <v>177.66118694465123</v>
      </c>
      <c r="L19" s="10">
        <v>107.58235589989603</v>
      </c>
      <c r="M19" s="10">
        <v>168.42854239350223</v>
      </c>
      <c r="N19" s="10">
        <v>160.58127050372346</v>
      </c>
      <c r="O19" s="10">
        <v>158.2338603773253</v>
      </c>
      <c r="P19" s="10">
        <v>161.66045277770181</v>
      </c>
      <c r="Q19" s="10">
        <v>135.54479818658558</v>
      </c>
      <c r="R19" s="10">
        <v>117.76096659981248</v>
      </c>
      <c r="S19" s="10">
        <v>108.77982884047164</v>
      </c>
      <c r="T19" s="10">
        <v>115.04909494842924</v>
      </c>
      <c r="U19" s="10">
        <v>112.05313355009606</v>
      </c>
      <c r="V19" s="10">
        <v>101.77504898459696</v>
      </c>
      <c r="W19" s="10">
        <v>96.641909488775795</v>
      </c>
      <c r="X19" s="10">
        <v>119.04240502352006</v>
      </c>
    </row>
    <row r="20" spans="1:24" ht="11.25" customHeight="1" x14ac:dyDescent="0.2">
      <c r="A20" s="42" t="s">
        <v>31</v>
      </c>
      <c r="B20" s="9" t="s">
        <v>32</v>
      </c>
      <c r="C20" s="10">
        <v>362.75192532633974</v>
      </c>
      <c r="D20" s="10">
        <v>349.72690002008977</v>
      </c>
      <c r="E20" s="10">
        <v>363.4704227175593</v>
      </c>
      <c r="F20" s="10">
        <v>431.52017465184508</v>
      </c>
      <c r="G20" s="10">
        <v>403.87792670228504</v>
      </c>
      <c r="H20" s="10">
        <v>288.69152528473381</v>
      </c>
      <c r="I20" s="10">
        <v>260.43850213166951</v>
      </c>
      <c r="J20" s="10">
        <v>226.72835428534276</v>
      </c>
      <c r="K20" s="10">
        <v>228.39415205690611</v>
      </c>
      <c r="L20" s="10">
        <v>107.30670564685826</v>
      </c>
      <c r="M20" s="10">
        <v>61.488546113781595</v>
      </c>
      <c r="N20" s="10">
        <v>52.410511047449056</v>
      </c>
      <c r="O20" s="10">
        <v>26.640079161799797</v>
      </c>
      <c r="P20" s="10">
        <v>26.015132868021528</v>
      </c>
      <c r="Q20" s="10">
        <v>26.913807424529633</v>
      </c>
      <c r="R20" s="10">
        <v>26.728236784279087</v>
      </c>
      <c r="S20" s="10">
        <v>37.898965415471146</v>
      </c>
      <c r="T20" s="10">
        <v>37.568227159766735</v>
      </c>
      <c r="U20" s="10">
        <v>39.464290027185385</v>
      </c>
      <c r="V20" s="10">
        <v>36.019508554605039</v>
      </c>
      <c r="W20" s="10">
        <v>32.689038113162724</v>
      </c>
      <c r="X20" s="10">
        <v>45.243888900183187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2.0079702240522437</v>
      </c>
      <c r="N21" s="10">
        <v>4.6001409065151764</v>
      </c>
      <c r="O21" s="10">
        <v>9.7317523520930322</v>
      </c>
      <c r="P21" s="10">
        <v>6.5317265181828992</v>
      </c>
      <c r="Q21" s="10">
        <v>7.9395542159830326</v>
      </c>
      <c r="R21" s="10">
        <v>7.4928988088288202</v>
      </c>
      <c r="S21" s="10">
        <v>7.5527817590590782</v>
      </c>
      <c r="T21" s="10">
        <v>9.0752534663690394</v>
      </c>
      <c r="U21" s="10">
        <v>10.681626807951686</v>
      </c>
      <c r="V21" s="10">
        <v>6.0369010777963892</v>
      </c>
      <c r="W21" s="10">
        <v>4.0001848056847953</v>
      </c>
      <c r="X21" s="10">
        <v>5.5027500540313987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177.61642959047984</v>
      </c>
      <c r="D26" s="37">
        <f t="shared" ref="D26:X26" si="15">SUM(D27,D33)</f>
        <v>42.093320174396581</v>
      </c>
      <c r="E26" s="37">
        <f t="shared" si="15"/>
        <v>41.431673513165919</v>
      </c>
      <c r="F26" s="37">
        <f t="shared" si="15"/>
        <v>26.226105212446512</v>
      </c>
      <c r="G26" s="37">
        <f t="shared" si="15"/>
        <v>25.855184776938966</v>
      </c>
      <c r="H26" s="37">
        <f t="shared" si="15"/>
        <v>28.44398366876062</v>
      </c>
      <c r="I26" s="37">
        <f t="shared" si="15"/>
        <v>15.416916164691738</v>
      </c>
      <c r="J26" s="37">
        <f t="shared" si="15"/>
        <v>22.537875222767997</v>
      </c>
      <c r="K26" s="37">
        <f t="shared" si="15"/>
        <v>11.350747655257656</v>
      </c>
      <c r="L26" s="37">
        <f t="shared" si="15"/>
        <v>7.9918608730378482</v>
      </c>
      <c r="M26" s="37">
        <f t="shared" si="15"/>
        <v>9.3764645830118791</v>
      </c>
      <c r="N26" s="37">
        <f t="shared" si="15"/>
        <v>9.4034439714831315</v>
      </c>
      <c r="O26" s="37">
        <f t="shared" si="15"/>
        <v>12.46368257733765</v>
      </c>
      <c r="P26" s="37">
        <f t="shared" si="15"/>
        <v>12.754147696954153</v>
      </c>
      <c r="Q26" s="37">
        <f t="shared" si="15"/>
        <v>11.259663540811585</v>
      </c>
      <c r="R26" s="37">
        <f t="shared" si="15"/>
        <v>11.133094745790379</v>
      </c>
      <c r="S26" s="37">
        <f t="shared" si="15"/>
        <v>9.7987966434416656</v>
      </c>
      <c r="T26" s="37">
        <f t="shared" si="15"/>
        <v>10.059855377789342</v>
      </c>
      <c r="U26" s="37">
        <f t="shared" si="15"/>
        <v>11.034653036017394</v>
      </c>
      <c r="V26" s="37">
        <f t="shared" si="15"/>
        <v>11.322872390410573</v>
      </c>
      <c r="W26" s="37">
        <f t="shared" si="15"/>
        <v>10.834918997311107</v>
      </c>
      <c r="X26" s="37">
        <f t="shared" si="15"/>
        <v>10.606861709135096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177.61642959047984</v>
      </c>
      <c r="D33" s="29">
        <f t="shared" ref="D33:X33" si="19">SUM(D34:D50)</f>
        <v>42.093320174396581</v>
      </c>
      <c r="E33" s="29">
        <f t="shared" si="19"/>
        <v>41.431673513165919</v>
      </c>
      <c r="F33" s="29">
        <f t="shared" si="19"/>
        <v>26.226105212446512</v>
      </c>
      <c r="G33" s="29">
        <f t="shared" si="19"/>
        <v>25.855184776938966</v>
      </c>
      <c r="H33" s="29">
        <f t="shared" si="19"/>
        <v>28.44398366876062</v>
      </c>
      <c r="I33" s="29">
        <f t="shared" si="19"/>
        <v>15.416916164691738</v>
      </c>
      <c r="J33" s="29">
        <f t="shared" si="19"/>
        <v>22.537875222767997</v>
      </c>
      <c r="K33" s="29">
        <f t="shared" si="19"/>
        <v>11.350747655257656</v>
      </c>
      <c r="L33" s="29">
        <f t="shared" si="19"/>
        <v>7.9918608730378482</v>
      </c>
      <c r="M33" s="29">
        <f t="shared" si="19"/>
        <v>9.3764645830118791</v>
      </c>
      <c r="N33" s="29">
        <f t="shared" si="19"/>
        <v>9.4034439714831315</v>
      </c>
      <c r="O33" s="29">
        <f t="shared" si="19"/>
        <v>12.46368257733765</v>
      </c>
      <c r="P33" s="29">
        <f t="shared" si="19"/>
        <v>12.754147696954153</v>
      </c>
      <c r="Q33" s="29">
        <f t="shared" si="19"/>
        <v>11.259663540811585</v>
      </c>
      <c r="R33" s="29">
        <f t="shared" si="19"/>
        <v>11.133094745790379</v>
      </c>
      <c r="S33" s="29">
        <f t="shared" si="19"/>
        <v>9.7987966434416656</v>
      </c>
      <c r="T33" s="29">
        <f t="shared" si="19"/>
        <v>10.059855377789342</v>
      </c>
      <c r="U33" s="29">
        <f t="shared" si="19"/>
        <v>11.034653036017394</v>
      </c>
      <c r="V33" s="29">
        <f t="shared" si="19"/>
        <v>11.322872390410573</v>
      </c>
      <c r="W33" s="29">
        <f t="shared" si="19"/>
        <v>10.834918997311107</v>
      </c>
      <c r="X33" s="29">
        <f t="shared" si="19"/>
        <v>10.606861709135096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17.117866878179676</v>
      </c>
      <c r="D43" s="10">
        <v>14.259796101212061</v>
      </c>
      <c r="E43" s="10">
        <v>22.537398960269762</v>
      </c>
      <c r="F43" s="10">
        <v>15.054688965786122</v>
      </c>
      <c r="G43" s="10">
        <v>11.840978670664766</v>
      </c>
      <c r="H43" s="10">
        <v>10.968503469691214</v>
      </c>
      <c r="I43" s="10">
        <v>8.1479602495259975</v>
      </c>
      <c r="J43" s="10">
        <v>7.130368487810677</v>
      </c>
      <c r="K43" s="10">
        <v>9.7087047793583974</v>
      </c>
      <c r="L43" s="10">
        <v>7.9918608730378482</v>
      </c>
      <c r="M43" s="10">
        <v>9.3764645830118791</v>
      </c>
      <c r="N43" s="10">
        <v>9.4034439714831315</v>
      </c>
      <c r="O43" s="10">
        <v>9.250253381463617</v>
      </c>
      <c r="P43" s="10">
        <v>10.3022030163532</v>
      </c>
      <c r="Q43" s="10">
        <v>8.7912650408992281</v>
      </c>
      <c r="R43" s="10">
        <v>9.4958680432301588</v>
      </c>
      <c r="S43" s="10">
        <v>8.1330742323961527</v>
      </c>
      <c r="T43" s="10">
        <v>8.3195544449890448</v>
      </c>
      <c r="U43" s="10">
        <v>8.049418708658834</v>
      </c>
      <c r="V43" s="10">
        <v>8.0455462202846046</v>
      </c>
      <c r="W43" s="10">
        <v>7.5358054636252394</v>
      </c>
      <c r="X43" s="10">
        <v>7.0766806030780129</v>
      </c>
    </row>
    <row r="44" spans="1:24" ht="11.25" customHeight="1" x14ac:dyDescent="0.2">
      <c r="A44" s="41" t="s">
        <v>75</v>
      </c>
      <c r="B44" s="9" t="s">
        <v>76</v>
      </c>
      <c r="C44" s="10">
        <v>9.2782143606951042</v>
      </c>
      <c r="D44" s="10">
        <v>15.695400449427105</v>
      </c>
      <c r="E44" s="10">
        <v>18.894274552896157</v>
      </c>
      <c r="F44" s="10">
        <v>9.8252445265669035</v>
      </c>
      <c r="G44" s="10">
        <v>13.336148695633682</v>
      </c>
      <c r="H44" s="10">
        <v>10.028698333163806</v>
      </c>
      <c r="I44" s="10">
        <v>6.6078354232206618</v>
      </c>
      <c r="J44" s="10">
        <v>15.407506734957321</v>
      </c>
      <c r="K44" s="10">
        <v>1.6420428758992585</v>
      </c>
      <c r="L44" s="10">
        <v>0</v>
      </c>
      <c r="M44" s="10">
        <v>0</v>
      </c>
      <c r="N44" s="10">
        <v>0</v>
      </c>
      <c r="O44" s="10">
        <v>3.2134291958740335</v>
      </c>
      <c r="P44" s="10">
        <v>2.4519446806009535</v>
      </c>
      <c r="Q44" s="10">
        <v>2.4683984999123574</v>
      </c>
      <c r="R44" s="10">
        <v>1.6372267025602192</v>
      </c>
      <c r="S44" s="10">
        <v>1.665722411045512</v>
      </c>
      <c r="T44" s="10">
        <v>1.7403009328002974</v>
      </c>
      <c r="U44" s="10">
        <v>1.3062100000216836</v>
      </c>
      <c r="V44" s="10">
        <v>1.0671107456829296</v>
      </c>
      <c r="W44" s="10">
        <v>1.0929315228739283</v>
      </c>
      <c r="X44" s="10">
        <v>1.0012918209499297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151.22034835160505</v>
      </c>
      <c r="D48" s="10">
        <v>12.138123623757417</v>
      </c>
      <c r="E48" s="10">
        <v>0</v>
      </c>
      <c r="F48" s="10">
        <v>1.3461717200934855</v>
      </c>
      <c r="G48" s="10">
        <v>0.6780574106405165</v>
      </c>
      <c r="H48" s="10">
        <v>7.4467818659056002</v>
      </c>
      <c r="I48" s="10">
        <v>0.66112049194507916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1.6790243273368761</v>
      </c>
      <c r="V48" s="10">
        <v>2.2102154244430396</v>
      </c>
      <c r="W48" s="10">
        <v>2.2061820108119403</v>
      </c>
      <c r="X48" s="10">
        <v>2.5288892851071543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724.19366702524223</v>
      </c>
      <c r="D51" s="37">
        <v>611.52829514887287</v>
      </c>
      <c r="E51" s="37">
        <v>633.89154756155779</v>
      </c>
      <c r="F51" s="37">
        <v>629.4004424557935</v>
      </c>
      <c r="G51" s="37">
        <v>704.89827875180447</v>
      </c>
      <c r="H51" s="37">
        <v>646.32374949709879</v>
      </c>
      <c r="I51" s="37">
        <v>636.46372094859589</v>
      </c>
      <c r="J51" s="37">
        <v>604.6437793537865</v>
      </c>
      <c r="K51" s="37">
        <v>606.1148174857841</v>
      </c>
      <c r="L51" s="37">
        <v>325.15161483019921</v>
      </c>
      <c r="M51" s="37">
        <v>438.68415895716129</v>
      </c>
      <c r="N51" s="37">
        <v>426.23708088068696</v>
      </c>
      <c r="O51" s="37">
        <v>383.43809555090826</v>
      </c>
      <c r="P51" s="37">
        <v>353.87342717085511</v>
      </c>
      <c r="Q51" s="37">
        <v>363.91810994372571</v>
      </c>
      <c r="R51" s="37">
        <v>393.54144709097841</v>
      </c>
      <c r="S51" s="37">
        <v>413.93291025511576</v>
      </c>
      <c r="T51" s="37">
        <v>426.04944282965386</v>
      </c>
      <c r="U51" s="37">
        <v>439.61667430502393</v>
      </c>
      <c r="V51" s="37">
        <v>436.4679565710116</v>
      </c>
      <c r="W51" s="37">
        <v>429.8070466884696</v>
      </c>
      <c r="X51" s="37">
        <v>391.41753444009021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0.13467220733484597</v>
      </c>
      <c r="N52" s="37">
        <f t="shared" si="21"/>
        <v>0.1443831948865896</v>
      </c>
      <c r="O52" s="37">
        <f t="shared" si="21"/>
        <v>0.40625100701134775</v>
      </c>
      <c r="P52" s="37">
        <f t="shared" si="21"/>
        <v>0.45537917324474453</v>
      </c>
      <c r="Q52" s="37">
        <f t="shared" si="21"/>
        <v>0.36958315816772114</v>
      </c>
      <c r="R52" s="37">
        <f t="shared" si="21"/>
        <v>0.502916858785873</v>
      </c>
      <c r="S52" s="37">
        <f t="shared" si="21"/>
        <v>0.67040962146918814</v>
      </c>
      <c r="T52" s="37">
        <f t="shared" si="21"/>
        <v>0.72937373347088152</v>
      </c>
      <c r="U52" s="37">
        <f t="shared" si="21"/>
        <v>0.67850844007975697</v>
      </c>
      <c r="V52" s="37">
        <f t="shared" si="21"/>
        <v>0.71932421471785424</v>
      </c>
      <c r="W52" s="37">
        <f t="shared" si="21"/>
        <v>0.74874206368606222</v>
      </c>
      <c r="X52" s="37">
        <f t="shared" si="21"/>
        <v>0.40439738302279904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0.2223193563592098</v>
      </c>
      <c r="P59" s="10">
        <v>0.22057260550017324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0.13467220733484597</v>
      </c>
      <c r="N70" s="10">
        <v>0.1443831948865896</v>
      </c>
      <c r="O70" s="10">
        <v>0.18393165065213798</v>
      </c>
      <c r="P70" s="10">
        <v>0.23480656774457126</v>
      </c>
      <c r="Q70" s="10">
        <v>0.36958315816772114</v>
      </c>
      <c r="R70" s="10">
        <v>0.502916858785873</v>
      </c>
      <c r="S70" s="10">
        <v>0.67040962146918814</v>
      </c>
      <c r="T70" s="10">
        <v>0.72937373347088152</v>
      </c>
      <c r="U70" s="10">
        <v>0.67850844007975697</v>
      </c>
      <c r="V70" s="10">
        <v>0.71932421471785424</v>
      </c>
      <c r="W70" s="10">
        <v>0.74874206368606222</v>
      </c>
      <c r="X70" s="10">
        <v>0.40439738302279904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1.4246623158134653</v>
      </c>
      <c r="R71" s="37">
        <f t="shared" si="23"/>
        <v>1.4148220602091377</v>
      </c>
      <c r="S71" s="37">
        <f t="shared" si="23"/>
        <v>1.4418517827276549</v>
      </c>
      <c r="T71" s="37">
        <f t="shared" si="23"/>
        <v>1.4351751719341739</v>
      </c>
      <c r="U71" s="37">
        <f t="shared" si="23"/>
        <v>1.4126151625086851</v>
      </c>
      <c r="V71" s="37">
        <f t="shared" si="23"/>
        <v>1.4219915529372789</v>
      </c>
      <c r="W71" s="37">
        <f t="shared" si="23"/>
        <v>1.4398832914281472</v>
      </c>
      <c r="X71" s="37">
        <f t="shared" si="23"/>
        <v>1.4333272098065504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1.4246623158134653</v>
      </c>
      <c r="R72" s="10">
        <v>1.4148220602091377</v>
      </c>
      <c r="S72" s="10">
        <v>1.4418517827276549</v>
      </c>
      <c r="T72" s="10">
        <v>1.4351751719341739</v>
      </c>
      <c r="U72" s="10">
        <v>1.4126151625086851</v>
      </c>
      <c r="V72" s="10">
        <v>1.4219915529372789</v>
      </c>
      <c r="W72" s="10">
        <v>1.4398832914281472</v>
      </c>
      <c r="X72" s="10">
        <v>1.4333272098065504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15.417140385352166</v>
      </c>
      <c r="D75" s="37">
        <v>14.982996348075559</v>
      </c>
      <c r="E75" s="37">
        <v>14.489720144355985</v>
      </c>
      <c r="F75" s="37">
        <v>14.239828383052121</v>
      </c>
      <c r="G75" s="37">
        <v>14.281388742821333</v>
      </c>
      <c r="H75" s="37">
        <v>13.074175198658351</v>
      </c>
      <c r="I75" s="37">
        <v>26.775045235710262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427.46802089036464</v>
      </c>
      <c r="D76" s="40">
        <v>401.31936189727867</v>
      </c>
      <c r="E76" s="40">
        <v>406.35122979455366</v>
      </c>
      <c r="F76" s="40">
        <v>418.93166064504487</v>
      </c>
      <c r="G76" s="40">
        <v>383.49761443663022</v>
      </c>
      <c r="H76" s="40">
        <v>352.82940941347607</v>
      </c>
      <c r="I76" s="40">
        <v>382.11234661638423</v>
      </c>
      <c r="J76" s="40">
        <v>364.00859655013153</v>
      </c>
      <c r="K76" s="40">
        <v>338.67352300911415</v>
      </c>
      <c r="L76" s="40">
        <v>198.03814435443039</v>
      </c>
      <c r="M76" s="40">
        <v>288.51513821084598</v>
      </c>
      <c r="N76" s="40">
        <v>272.98905546140634</v>
      </c>
      <c r="O76" s="40">
        <v>255.53366345307941</v>
      </c>
      <c r="P76" s="40">
        <v>262.40130547389668</v>
      </c>
      <c r="Q76" s="40">
        <v>248.3236194490415</v>
      </c>
      <c r="R76" s="40">
        <v>247.28212231437888</v>
      </c>
      <c r="S76" s="40">
        <v>251.81179028525946</v>
      </c>
      <c r="T76" s="40">
        <v>254.12182352205434</v>
      </c>
      <c r="U76" s="40">
        <v>248.33884450018957</v>
      </c>
      <c r="V76" s="40">
        <v>219.44891111007246</v>
      </c>
      <c r="W76" s="40">
        <v>234.02069504832576</v>
      </c>
      <c r="X76" s="40">
        <v>246.83596556027481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305.98589961868151</v>
      </c>
      <c r="D2" s="31">
        <f t="shared" ref="D2:X2" si="1">SUM(D3,D17,D22,D25,D26,D51,D52,D71,D74,D75,D76)</f>
        <v>304.25945446582534</v>
      </c>
      <c r="E2" s="31">
        <f t="shared" si="1"/>
        <v>325.05526964964577</v>
      </c>
      <c r="F2" s="31">
        <f t="shared" si="1"/>
        <v>330.54112888650252</v>
      </c>
      <c r="G2" s="31">
        <f t="shared" si="1"/>
        <v>301.94687948711544</v>
      </c>
      <c r="H2" s="31">
        <f t="shared" si="1"/>
        <v>274.52946673621102</v>
      </c>
      <c r="I2" s="31">
        <f t="shared" si="1"/>
        <v>316.01223443233579</v>
      </c>
      <c r="J2" s="31">
        <f t="shared" si="1"/>
        <v>339.65773820931474</v>
      </c>
      <c r="K2" s="31">
        <f t="shared" si="1"/>
        <v>299.78141119738376</v>
      </c>
      <c r="L2" s="31">
        <f t="shared" si="1"/>
        <v>255.22845855035052</v>
      </c>
      <c r="M2" s="31">
        <f t="shared" si="1"/>
        <v>260.15181219226605</v>
      </c>
      <c r="N2" s="31">
        <f t="shared" si="1"/>
        <v>245.95782833931318</v>
      </c>
      <c r="O2" s="31">
        <f t="shared" si="1"/>
        <v>241.65508685317647</v>
      </c>
      <c r="P2" s="31">
        <f t="shared" si="1"/>
        <v>210.95054588696775</v>
      </c>
      <c r="Q2" s="31">
        <f t="shared" si="1"/>
        <v>197.12101415350753</v>
      </c>
      <c r="R2" s="31">
        <f t="shared" si="1"/>
        <v>211.24842541673482</v>
      </c>
      <c r="S2" s="31">
        <f t="shared" si="1"/>
        <v>191.87748122416514</v>
      </c>
      <c r="T2" s="31">
        <f t="shared" si="1"/>
        <v>203.20208238936431</v>
      </c>
      <c r="U2" s="31">
        <f t="shared" si="1"/>
        <v>227.1650925818102</v>
      </c>
      <c r="V2" s="31">
        <f t="shared" si="1"/>
        <v>205.04397972507971</v>
      </c>
      <c r="W2" s="31">
        <f t="shared" si="1"/>
        <v>189.27316530714654</v>
      </c>
      <c r="X2" s="31">
        <f t="shared" si="1"/>
        <v>196.32736735830906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1.9565504771890119E-10</v>
      </c>
      <c r="E3" s="34">
        <f t="shared" si="3"/>
        <v>3.8772896004957147E-10</v>
      </c>
      <c r="F3" s="34">
        <f t="shared" si="3"/>
        <v>5.8383875511935912E-10</v>
      </c>
      <c r="G3" s="34">
        <f t="shared" si="3"/>
        <v>2.7009150471712928E-10</v>
      </c>
      <c r="H3" s="34">
        <f t="shared" si="3"/>
        <v>2.0896633817582995</v>
      </c>
      <c r="I3" s="34">
        <f t="shared" si="3"/>
        <v>7.2205321280193857E-2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9.8152597161060839E-12</v>
      </c>
      <c r="Q3" s="34">
        <f t="shared" si="3"/>
        <v>1.5910828210508043E-11</v>
      </c>
      <c r="R3" s="34">
        <f t="shared" si="3"/>
        <v>0.44291742704086268</v>
      </c>
      <c r="S3" s="34">
        <f t="shared" si="3"/>
        <v>0.3579795107465662</v>
      </c>
      <c r="T3" s="34">
        <f t="shared" si="3"/>
        <v>0.51165764385893198</v>
      </c>
      <c r="U3" s="34">
        <f t="shared" si="3"/>
        <v>0.607239083884207</v>
      </c>
      <c r="V3" s="34">
        <f t="shared" si="3"/>
        <v>0.58293446776078461</v>
      </c>
      <c r="W3" s="34">
        <f t="shared" si="3"/>
        <v>0.53803951579000131</v>
      </c>
      <c r="X3" s="34">
        <f t="shared" si="3"/>
        <v>0.5604973837276912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2.0896633815969921</v>
      </c>
      <c r="I4" s="29">
        <f t="shared" si="5"/>
        <v>7.2205321280193857E-2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0.44291742703088133</v>
      </c>
      <c r="S4" s="29">
        <f t="shared" si="5"/>
        <v>0.35797951072609813</v>
      </c>
      <c r="T4" s="29">
        <f t="shared" si="5"/>
        <v>0.51165764383386048</v>
      </c>
      <c r="U4" s="29">
        <f t="shared" si="5"/>
        <v>0.60723908387565295</v>
      </c>
      <c r="V4" s="29">
        <f t="shared" si="5"/>
        <v>0.58293446775098268</v>
      </c>
      <c r="W4" s="29">
        <f t="shared" si="5"/>
        <v>0.53803951577889286</v>
      </c>
      <c r="X4" s="29">
        <f t="shared" si="5"/>
        <v>0.56049738370624702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2.0896633815969921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0.44291742703088133</v>
      </c>
      <c r="S5" s="10">
        <v>0.35797951072609813</v>
      </c>
      <c r="T5" s="10">
        <v>0.51165764383386048</v>
      </c>
      <c r="U5" s="10">
        <v>0.60723908387565295</v>
      </c>
      <c r="V5" s="10">
        <v>0.58293446775098268</v>
      </c>
      <c r="W5" s="10">
        <v>0.53803951577889286</v>
      </c>
      <c r="X5" s="10">
        <v>0.56049738370624702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7.2205321280193857E-2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1.9565504771890119E-10</v>
      </c>
      <c r="E11" s="29">
        <f t="shared" si="9"/>
        <v>3.8772896004957147E-10</v>
      </c>
      <c r="F11" s="29">
        <f t="shared" si="9"/>
        <v>5.8383875511935912E-10</v>
      </c>
      <c r="G11" s="29">
        <f t="shared" si="9"/>
        <v>2.7009150471712928E-10</v>
      </c>
      <c r="H11" s="29">
        <f t="shared" si="9"/>
        <v>1.6130741187225794E-10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9.8152597161060839E-12</v>
      </c>
      <c r="Q11" s="29">
        <f t="shared" si="9"/>
        <v>1.5910828210508043E-11</v>
      </c>
      <c r="R11" s="29">
        <f t="shared" si="9"/>
        <v>9.9813490805900074E-12</v>
      </c>
      <c r="S11" s="29">
        <f t="shared" si="9"/>
        <v>2.0468071681989386E-11</v>
      </c>
      <c r="T11" s="29">
        <f t="shared" si="9"/>
        <v>2.5071500431295135E-11</v>
      </c>
      <c r="U11" s="29">
        <f t="shared" si="9"/>
        <v>8.5540463601319061E-12</v>
      </c>
      <c r="V11" s="29">
        <f t="shared" si="9"/>
        <v>9.8019370398105821E-12</v>
      </c>
      <c r="W11" s="29">
        <f t="shared" si="9"/>
        <v>1.1108447495189466E-11</v>
      </c>
      <c r="X11" s="29">
        <f t="shared" si="9"/>
        <v>2.1444179765239824E-11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1.9565504771890119E-10</v>
      </c>
      <c r="E13" s="10">
        <v>3.8772896004957147E-10</v>
      </c>
      <c r="F13" s="10">
        <v>5.8383875511935912E-10</v>
      </c>
      <c r="G13" s="10">
        <v>2.7009150471712928E-10</v>
      </c>
      <c r="H13" s="10">
        <v>1.6130741187225794E-10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9.8152597161060839E-12</v>
      </c>
      <c r="Q13" s="10">
        <v>1.5910828210508043E-11</v>
      </c>
      <c r="R13" s="10">
        <v>9.9813490805900074E-12</v>
      </c>
      <c r="S13" s="10">
        <v>2.0468071681989386E-11</v>
      </c>
      <c r="T13" s="10">
        <v>2.5071500431295135E-11</v>
      </c>
      <c r="U13" s="10">
        <v>8.5540463601319061E-12</v>
      </c>
      <c r="V13" s="10">
        <v>9.8019370398105821E-12</v>
      </c>
      <c r="W13" s="10">
        <v>1.1108447495189466E-11</v>
      </c>
      <c r="X13" s="10">
        <v>2.1444179765239824E-11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23.784682875554786</v>
      </c>
      <c r="D17" s="37">
        <f t="shared" ref="D17:X17" si="11">SUM(D18:D21)</f>
        <v>29.885749616368635</v>
      </c>
      <c r="E17" s="37">
        <f t="shared" si="11"/>
        <v>32.943602313794457</v>
      </c>
      <c r="F17" s="37">
        <f t="shared" si="11"/>
        <v>37.293421816133758</v>
      </c>
      <c r="G17" s="37">
        <f t="shared" si="11"/>
        <v>29.640481190741209</v>
      </c>
      <c r="H17" s="37">
        <f t="shared" si="11"/>
        <v>22.969246669849888</v>
      </c>
      <c r="I17" s="37">
        <f t="shared" si="11"/>
        <v>23.490947156403571</v>
      </c>
      <c r="J17" s="37">
        <f t="shared" si="11"/>
        <v>25.591239550962118</v>
      </c>
      <c r="K17" s="37">
        <f t="shared" si="11"/>
        <v>23.592640362157155</v>
      </c>
      <c r="L17" s="37">
        <f t="shared" si="11"/>
        <v>19.719708874569903</v>
      </c>
      <c r="M17" s="37">
        <f t="shared" si="11"/>
        <v>16.360065946221948</v>
      </c>
      <c r="N17" s="37">
        <f t="shared" si="11"/>
        <v>15.139461893129123</v>
      </c>
      <c r="O17" s="37">
        <f t="shared" si="11"/>
        <v>14.592330464757822</v>
      </c>
      <c r="P17" s="37">
        <f t="shared" si="11"/>
        <v>13.158723949593321</v>
      </c>
      <c r="Q17" s="37">
        <f t="shared" si="11"/>
        <v>11.064952812626643</v>
      </c>
      <c r="R17" s="37">
        <f t="shared" si="11"/>
        <v>10.313684565463113</v>
      </c>
      <c r="S17" s="37">
        <f t="shared" si="11"/>
        <v>9.1605134089018083</v>
      </c>
      <c r="T17" s="37">
        <f t="shared" si="11"/>
        <v>9.8885938149448194</v>
      </c>
      <c r="U17" s="37">
        <f t="shared" si="11"/>
        <v>10.946263458275039</v>
      </c>
      <c r="V17" s="37">
        <f t="shared" si="11"/>
        <v>9.2450676082810244</v>
      </c>
      <c r="W17" s="37">
        <f t="shared" si="11"/>
        <v>7.8981883146467382</v>
      </c>
      <c r="X17" s="37">
        <f t="shared" si="11"/>
        <v>10.47174707987493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7.8225927246804181</v>
      </c>
      <c r="D19" s="10">
        <v>10.213595466209069</v>
      </c>
      <c r="E19" s="10">
        <v>11.227266647862873</v>
      </c>
      <c r="F19" s="10">
        <v>11.328127852329738</v>
      </c>
      <c r="G19" s="10">
        <v>9.3758455542472063</v>
      </c>
      <c r="H19" s="10">
        <v>8.9474443535519299</v>
      </c>
      <c r="I19" s="10">
        <v>9.3283314892768754</v>
      </c>
      <c r="J19" s="10">
        <v>10.894142417560282</v>
      </c>
      <c r="K19" s="10">
        <v>10.322475996019476</v>
      </c>
      <c r="L19" s="10">
        <v>9.8725022256413713</v>
      </c>
      <c r="M19" s="10">
        <v>11.881001888526985</v>
      </c>
      <c r="N19" s="10">
        <v>11.172813761108841</v>
      </c>
      <c r="O19" s="10">
        <v>11.865021823878505</v>
      </c>
      <c r="P19" s="10">
        <v>10.953476714989504</v>
      </c>
      <c r="Q19" s="10">
        <v>8.8017194402416283</v>
      </c>
      <c r="R19" s="10">
        <v>7.9913979745641326</v>
      </c>
      <c r="S19" s="10">
        <v>6.4609278233288494</v>
      </c>
      <c r="T19" s="10">
        <v>7.0360297291287504</v>
      </c>
      <c r="U19" s="10">
        <v>7.5620857104370423</v>
      </c>
      <c r="V19" s="10">
        <v>6.5418039818690383</v>
      </c>
      <c r="W19" s="10">
        <v>5.7248145009061266</v>
      </c>
      <c r="X19" s="10">
        <v>7.3419457933328482</v>
      </c>
    </row>
    <row r="20" spans="1:24" ht="11.25" customHeight="1" x14ac:dyDescent="0.2">
      <c r="A20" s="42" t="s">
        <v>31</v>
      </c>
      <c r="B20" s="9" t="s">
        <v>32</v>
      </c>
      <c r="C20" s="10">
        <v>15.962090150874367</v>
      </c>
      <c r="D20" s="10">
        <v>19.672154150159564</v>
      </c>
      <c r="E20" s="10">
        <v>21.716335665931588</v>
      </c>
      <c r="F20" s="10">
        <v>25.965293963804022</v>
      </c>
      <c r="G20" s="10">
        <v>20.264635636494003</v>
      </c>
      <c r="H20" s="10">
        <v>14.021802316297956</v>
      </c>
      <c r="I20" s="10">
        <v>14.162615667126696</v>
      </c>
      <c r="J20" s="10">
        <v>14.697097133401837</v>
      </c>
      <c r="K20" s="10">
        <v>13.27016436613768</v>
      </c>
      <c r="L20" s="10">
        <v>9.8472066489285321</v>
      </c>
      <c r="M20" s="10">
        <v>4.3374212120997448</v>
      </c>
      <c r="N20" s="10">
        <v>3.6465826756807727</v>
      </c>
      <c r="O20" s="10">
        <v>1.9975820591804265</v>
      </c>
      <c r="P20" s="10">
        <v>1.7626831250997002</v>
      </c>
      <c r="Q20" s="10">
        <v>1.7476715092622859</v>
      </c>
      <c r="R20" s="10">
        <v>1.8138096473632253</v>
      </c>
      <c r="S20" s="10">
        <v>2.2509915922674626</v>
      </c>
      <c r="T20" s="10">
        <v>2.2975510001644719</v>
      </c>
      <c r="U20" s="10">
        <v>2.6633110046288913</v>
      </c>
      <c r="V20" s="10">
        <v>2.315229192600464</v>
      </c>
      <c r="W20" s="10">
        <v>1.9364133055818988</v>
      </c>
      <c r="X20" s="10">
        <v>2.7904189244083892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0.14164284559521917</v>
      </c>
      <c r="N21" s="10">
        <v>0.3200654563395095</v>
      </c>
      <c r="O21" s="10">
        <v>0.7297265816988886</v>
      </c>
      <c r="P21" s="10">
        <v>0.44256410950411634</v>
      </c>
      <c r="Q21" s="10">
        <v>0.51556186312272811</v>
      </c>
      <c r="R21" s="10">
        <v>0.50847694353575379</v>
      </c>
      <c r="S21" s="10">
        <v>0.44859399330549488</v>
      </c>
      <c r="T21" s="10">
        <v>0.55501308565159724</v>
      </c>
      <c r="U21" s="10">
        <v>0.72086674320910527</v>
      </c>
      <c r="V21" s="10">
        <v>0.38803443381152103</v>
      </c>
      <c r="W21" s="10">
        <v>0.23696050815871314</v>
      </c>
      <c r="X21" s="10">
        <v>0.33938236213369205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22.154249687250218</v>
      </c>
      <c r="D26" s="37">
        <f t="shared" ref="D26:X26" si="15">SUM(D27,D33)</f>
        <v>7.1137305564718671</v>
      </c>
      <c r="E26" s="37">
        <f t="shared" si="15"/>
        <v>8.0142422220017533</v>
      </c>
      <c r="F26" s="37">
        <f t="shared" si="15"/>
        <v>5.0818053636497948</v>
      </c>
      <c r="G26" s="37">
        <f t="shared" si="15"/>
        <v>4.440086074307807</v>
      </c>
      <c r="H26" s="37">
        <f t="shared" si="15"/>
        <v>4.6552424705343078</v>
      </c>
      <c r="I26" s="37">
        <f t="shared" si="15"/>
        <v>3.165285039091577</v>
      </c>
      <c r="J26" s="37">
        <f t="shared" si="15"/>
        <v>4.7717550437840242</v>
      </c>
      <c r="K26" s="37">
        <f t="shared" si="15"/>
        <v>2.7698026456881704</v>
      </c>
      <c r="L26" s="37">
        <f t="shared" si="15"/>
        <v>3.2004865044342115</v>
      </c>
      <c r="M26" s="37">
        <f t="shared" si="15"/>
        <v>2.8333376525857101</v>
      </c>
      <c r="N26" s="37">
        <f t="shared" si="15"/>
        <v>2.8063582641144569</v>
      </c>
      <c r="O26" s="37">
        <f t="shared" si="15"/>
        <v>3.567615788956414</v>
      </c>
      <c r="P26" s="37">
        <f t="shared" si="15"/>
        <v>3.3392314947913344</v>
      </c>
      <c r="Q26" s="37">
        <f t="shared" si="15"/>
        <v>2.7988059346828305</v>
      </c>
      <c r="R26" s="37">
        <f t="shared" si="15"/>
        <v>2.9874555551554489</v>
      </c>
      <c r="S26" s="37">
        <f t="shared" si="15"/>
        <v>2.2867579567303014</v>
      </c>
      <c r="T26" s="37">
        <f t="shared" si="15"/>
        <v>2.4264730830876977</v>
      </c>
      <c r="U26" s="37">
        <f t="shared" si="15"/>
        <v>2.8595000164331599</v>
      </c>
      <c r="V26" s="37">
        <f t="shared" si="15"/>
        <v>2.7943245141466013</v>
      </c>
      <c r="W26" s="37">
        <f t="shared" si="15"/>
        <v>2.4299133328694573</v>
      </c>
      <c r="X26" s="37">
        <f t="shared" si="15"/>
        <v>2.4361305522578505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22.154249687250218</v>
      </c>
      <c r="D33" s="29">
        <f t="shared" ref="D33:X33" si="19">SUM(D34:D50)</f>
        <v>7.1137305564718671</v>
      </c>
      <c r="E33" s="29">
        <f t="shared" si="19"/>
        <v>8.0142422220017533</v>
      </c>
      <c r="F33" s="29">
        <f t="shared" si="19"/>
        <v>5.0818053636497948</v>
      </c>
      <c r="G33" s="29">
        <f t="shared" si="19"/>
        <v>4.440086074307807</v>
      </c>
      <c r="H33" s="29">
        <f t="shared" si="19"/>
        <v>4.6552424705343078</v>
      </c>
      <c r="I33" s="29">
        <f t="shared" si="19"/>
        <v>3.165285039091577</v>
      </c>
      <c r="J33" s="29">
        <f t="shared" si="19"/>
        <v>4.7717550437840242</v>
      </c>
      <c r="K33" s="29">
        <f t="shared" si="19"/>
        <v>2.7698026456881704</v>
      </c>
      <c r="L33" s="29">
        <f t="shared" si="19"/>
        <v>3.2004865044342115</v>
      </c>
      <c r="M33" s="29">
        <f t="shared" si="19"/>
        <v>2.8333376525857101</v>
      </c>
      <c r="N33" s="29">
        <f t="shared" si="19"/>
        <v>2.8063582641144569</v>
      </c>
      <c r="O33" s="29">
        <f t="shared" si="19"/>
        <v>3.567615788956414</v>
      </c>
      <c r="P33" s="29">
        <f t="shared" si="19"/>
        <v>3.3392314947913344</v>
      </c>
      <c r="Q33" s="29">
        <f t="shared" si="19"/>
        <v>2.7988059346828305</v>
      </c>
      <c r="R33" s="29">
        <f t="shared" si="19"/>
        <v>2.9874555551554489</v>
      </c>
      <c r="S33" s="29">
        <f t="shared" si="19"/>
        <v>2.2867579567303014</v>
      </c>
      <c r="T33" s="29">
        <f t="shared" si="19"/>
        <v>2.4264730830876977</v>
      </c>
      <c r="U33" s="29">
        <f t="shared" si="19"/>
        <v>2.8595000164331599</v>
      </c>
      <c r="V33" s="29">
        <f t="shared" si="19"/>
        <v>2.7943245141466013</v>
      </c>
      <c r="W33" s="29">
        <f t="shared" si="19"/>
        <v>2.4299133328694573</v>
      </c>
      <c r="X33" s="29">
        <f t="shared" si="19"/>
        <v>2.4361305522578505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3.2318321759905784</v>
      </c>
      <c r="D43" s="10">
        <v>3.0374523940587901</v>
      </c>
      <c r="E43" s="10">
        <v>4.9346560698248201</v>
      </c>
      <c r="F43" s="10">
        <v>3.2600143876102692</v>
      </c>
      <c r="G43" s="10">
        <v>2.403819265706685</v>
      </c>
      <c r="H43" s="10">
        <v>2.2587536240319173</v>
      </c>
      <c r="I43" s="10">
        <v>2.026846285297732</v>
      </c>
      <c r="J43" s="10">
        <v>2.0269831888875158</v>
      </c>
      <c r="K43" s="10">
        <v>2.5010974562391919</v>
      </c>
      <c r="L43" s="10">
        <v>3.2004865044342115</v>
      </c>
      <c r="M43" s="10">
        <v>2.8333376525857101</v>
      </c>
      <c r="N43" s="10">
        <v>2.8063582641144569</v>
      </c>
      <c r="O43" s="10">
        <v>2.9595488541339718</v>
      </c>
      <c r="P43" s="10">
        <v>2.9250540773699321</v>
      </c>
      <c r="Q43" s="10">
        <v>2.401082336572832</v>
      </c>
      <c r="R43" s="10">
        <v>2.7139341923674314</v>
      </c>
      <c r="S43" s="10">
        <v>2.0417323024275764</v>
      </c>
      <c r="T43" s="10">
        <v>2.1604971457246251</v>
      </c>
      <c r="U43" s="10">
        <v>2.3289131915991148</v>
      </c>
      <c r="V43" s="10">
        <v>2.2310659895176261</v>
      </c>
      <c r="W43" s="10">
        <v>1.912947760794363</v>
      </c>
      <c r="X43" s="10">
        <v>1.858573051264204</v>
      </c>
    </row>
    <row r="44" spans="1:24" ht="11.25" customHeight="1" x14ac:dyDescent="0.2">
      <c r="A44" s="41" t="s">
        <v>75</v>
      </c>
      <c r="B44" s="9" t="s">
        <v>76</v>
      </c>
      <c r="C44" s="10">
        <v>1.2309859832429848</v>
      </c>
      <c r="D44" s="10">
        <v>2.4568781404267241</v>
      </c>
      <c r="E44" s="10">
        <v>3.0795861521769328</v>
      </c>
      <c r="F44" s="10">
        <v>1.6393298500453073</v>
      </c>
      <c r="G44" s="10">
        <v>1.9500077961977866</v>
      </c>
      <c r="H44" s="10">
        <v>1.4358760434484052</v>
      </c>
      <c r="I44" s="10">
        <v>1.0352428226950725</v>
      </c>
      <c r="J44" s="10">
        <v>2.7447718548965079</v>
      </c>
      <c r="K44" s="10">
        <v>0.26870518944897842</v>
      </c>
      <c r="L44" s="10">
        <v>0</v>
      </c>
      <c r="M44" s="10">
        <v>0</v>
      </c>
      <c r="N44" s="10">
        <v>0</v>
      </c>
      <c r="O44" s="10">
        <v>0.60806693482244201</v>
      </c>
      <c r="P44" s="10">
        <v>0.41417741742140252</v>
      </c>
      <c r="Q44" s="10">
        <v>0.39772359810999858</v>
      </c>
      <c r="R44" s="10">
        <v>0.27352136278801747</v>
      </c>
      <c r="S44" s="10">
        <v>0.24502565430272505</v>
      </c>
      <c r="T44" s="10">
        <v>0.26597593736307257</v>
      </c>
      <c r="U44" s="10">
        <v>0.22242284606602039</v>
      </c>
      <c r="V44" s="10">
        <v>0.17484970143658837</v>
      </c>
      <c r="W44" s="10">
        <v>0.16149668004954587</v>
      </c>
      <c r="X44" s="10">
        <v>0.15666174740776639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17.691431528016654</v>
      </c>
      <c r="D48" s="10">
        <v>1.6194000219863527</v>
      </c>
      <c r="E48" s="10">
        <v>0</v>
      </c>
      <c r="F48" s="10">
        <v>0.18246112599421832</v>
      </c>
      <c r="G48" s="10">
        <v>8.6259012403335375E-2</v>
      </c>
      <c r="H48" s="10">
        <v>0.96061280305398578</v>
      </c>
      <c r="I48" s="10">
        <v>0.10319593109877276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0.3081639787680247</v>
      </c>
      <c r="V48" s="10">
        <v>0.38840882319238679</v>
      </c>
      <c r="W48" s="10">
        <v>0.35546889202554877</v>
      </c>
      <c r="X48" s="10">
        <v>0.42089575358588005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94.481741401240882</v>
      </c>
      <c r="D51" s="37">
        <v>93.665513965486511</v>
      </c>
      <c r="E51" s="37">
        <v>100.92573532752201</v>
      </c>
      <c r="F51" s="37">
        <v>101.986057974129</v>
      </c>
      <c r="G51" s="37">
        <v>101.15503165232271</v>
      </c>
      <c r="H51" s="37">
        <v>91.289234165841847</v>
      </c>
      <c r="I51" s="37">
        <v>99.718910177801206</v>
      </c>
      <c r="J51" s="37">
        <v>107.88631522918848</v>
      </c>
      <c r="K51" s="37">
        <v>99.143222067096275</v>
      </c>
      <c r="L51" s="37">
        <v>80.913905376163754</v>
      </c>
      <c r="M51" s="37">
        <v>79.70870432744735</v>
      </c>
      <c r="N51" s="37">
        <v>76.384845172623429</v>
      </c>
      <c r="O51" s="37">
        <v>73.185808146426268</v>
      </c>
      <c r="P51" s="37">
        <v>60.253571969299571</v>
      </c>
      <c r="Q51" s="37">
        <v>59.157642420848653</v>
      </c>
      <c r="R51" s="37">
        <v>66.395956176433472</v>
      </c>
      <c r="S51" s="37">
        <v>61.472334800774135</v>
      </c>
      <c r="T51" s="37">
        <v>65.704899388746881</v>
      </c>
      <c r="U51" s="37">
        <v>75.529757337280444</v>
      </c>
      <c r="V51" s="37">
        <v>72.120435518412194</v>
      </c>
      <c r="W51" s="37">
        <v>64.155636028641311</v>
      </c>
      <c r="X51" s="37">
        <v>61.704735551311302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3.139449749349886E-2</v>
      </c>
      <c r="N52" s="37">
        <f t="shared" si="21"/>
        <v>3.3243406364188197E-2</v>
      </c>
      <c r="O52" s="37">
        <f t="shared" si="21"/>
        <v>9.063133173885897E-2</v>
      </c>
      <c r="P52" s="37">
        <f t="shared" si="21"/>
        <v>9.129557227782556E-2</v>
      </c>
      <c r="Q52" s="37">
        <f t="shared" si="21"/>
        <v>7.7989333163561145E-2</v>
      </c>
      <c r="R52" s="37">
        <f t="shared" si="21"/>
        <v>0.11111703025665683</v>
      </c>
      <c r="S52" s="37">
        <f t="shared" si="21"/>
        <v>0.13006384027898577</v>
      </c>
      <c r="T52" s="37">
        <f t="shared" si="21"/>
        <v>0.14628776320472095</v>
      </c>
      <c r="U52" s="37">
        <f t="shared" si="21"/>
        <v>0.15143637271127738</v>
      </c>
      <c r="V52" s="37">
        <f t="shared" si="21"/>
        <v>0.15371959161264215</v>
      </c>
      <c r="W52" s="37">
        <f t="shared" si="21"/>
        <v>0.14670420215843163</v>
      </c>
      <c r="X52" s="37">
        <f t="shared" si="21"/>
        <v>8.1847067667406917E-2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4.5178494027720575E-2</v>
      </c>
      <c r="P59" s="10">
        <v>3.97885294955274E-2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3.139449749349886E-2</v>
      </c>
      <c r="N70" s="10">
        <v>3.3243406364188197E-2</v>
      </c>
      <c r="O70" s="10">
        <v>4.5452837711138394E-2</v>
      </c>
      <c r="P70" s="10">
        <v>5.1507042782298153E-2</v>
      </c>
      <c r="Q70" s="10">
        <v>7.7989333163561145E-2</v>
      </c>
      <c r="R70" s="10">
        <v>0.11111703025665683</v>
      </c>
      <c r="S70" s="10">
        <v>0.13006384027898577</v>
      </c>
      <c r="T70" s="10">
        <v>0.14628776320472095</v>
      </c>
      <c r="U70" s="10">
        <v>0.15143637271127738</v>
      </c>
      <c r="V70" s="10">
        <v>0.15371959161264215</v>
      </c>
      <c r="W70" s="10">
        <v>0.14670420215843163</v>
      </c>
      <c r="X70" s="10">
        <v>8.1847067667406917E-2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0.2472207452355456</v>
      </c>
      <c r="R71" s="37">
        <f t="shared" si="23"/>
        <v>0.25706100083987315</v>
      </c>
      <c r="S71" s="37">
        <f t="shared" si="23"/>
        <v>0.23003127832135611</v>
      </c>
      <c r="T71" s="37">
        <f t="shared" si="23"/>
        <v>0.23670788911483701</v>
      </c>
      <c r="U71" s="37">
        <f t="shared" si="23"/>
        <v>0.25926789854032573</v>
      </c>
      <c r="V71" s="37">
        <f t="shared" si="23"/>
        <v>0.24989150811173205</v>
      </c>
      <c r="W71" s="37">
        <f t="shared" si="23"/>
        <v>0.23199976962086361</v>
      </c>
      <c r="X71" s="37">
        <f t="shared" si="23"/>
        <v>0.23855585124246051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0.2472207452355456</v>
      </c>
      <c r="R72" s="10">
        <v>0.25706100083987315</v>
      </c>
      <c r="S72" s="10">
        <v>0.23003127832135611</v>
      </c>
      <c r="T72" s="10">
        <v>0.23670788911483701</v>
      </c>
      <c r="U72" s="10">
        <v>0.25926789854032573</v>
      </c>
      <c r="V72" s="10">
        <v>0.24989150811173205</v>
      </c>
      <c r="W72" s="10">
        <v>0.23199976962086361</v>
      </c>
      <c r="X72" s="10">
        <v>0.23855585124246051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1.8036678691620229</v>
      </c>
      <c r="D75" s="37">
        <v>1.9989469021394044</v>
      </c>
      <c r="E75" s="37">
        <v>1.9906753844488254</v>
      </c>
      <c r="F75" s="37">
        <v>1.930077033972817</v>
      </c>
      <c r="G75" s="37">
        <v>1.8168055822001643</v>
      </c>
      <c r="H75" s="37">
        <v>1.6865298744284871</v>
      </c>
      <c r="I75" s="37">
        <v>4.1793829672132059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163.7615577854736</v>
      </c>
      <c r="D76" s="40">
        <v>171.59551342516329</v>
      </c>
      <c r="E76" s="40">
        <v>181.18101440149096</v>
      </c>
      <c r="F76" s="40">
        <v>184.24976669803334</v>
      </c>
      <c r="G76" s="40">
        <v>164.89447498727344</v>
      </c>
      <c r="H76" s="40">
        <v>151.83955017379822</v>
      </c>
      <c r="I76" s="40">
        <v>185.38550377054602</v>
      </c>
      <c r="J76" s="40">
        <v>201.40842838538009</v>
      </c>
      <c r="K76" s="40">
        <v>174.27574612244217</v>
      </c>
      <c r="L76" s="40">
        <v>151.39435779518266</v>
      </c>
      <c r="M76" s="40">
        <v>161.21830976851754</v>
      </c>
      <c r="N76" s="40">
        <v>151.59391960308199</v>
      </c>
      <c r="O76" s="40">
        <v>150.2187011212971</v>
      </c>
      <c r="P76" s="40">
        <v>134.10772290099587</v>
      </c>
      <c r="Q76" s="40">
        <v>123.77440290693438</v>
      </c>
      <c r="R76" s="40">
        <v>130.7402336615454</v>
      </c>
      <c r="S76" s="40">
        <v>118.239800428412</v>
      </c>
      <c r="T76" s="40">
        <v>124.28746280640641</v>
      </c>
      <c r="U76" s="40">
        <v>136.81162841468574</v>
      </c>
      <c r="V76" s="40">
        <v>119.89760651675473</v>
      </c>
      <c r="W76" s="40">
        <v>113.87268414341972</v>
      </c>
      <c r="X76" s="40">
        <v>120.83385387222742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328.26337059329313</v>
      </c>
      <c r="D2" s="31">
        <f t="shared" ref="D2:W2" si="1">SUM(D3,D17,D22,D25,D26,D51,D52,D71,D74,D75,D76)</f>
        <v>310.55288048151328</v>
      </c>
      <c r="E2" s="31">
        <f t="shared" si="1"/>
        <v>322.63989681857265</v>
      </c>
      <c r="F2" s="31">
        <f t="shared" si="1"/>
        <v>353.40739466895968</v>
      </c>
      <c r="G2" s="31">
        <f t="shared" si="1"/>
        <v>360.24729148753227</v>
      </c>
      <c r="H2" s="31">
        <f t="shared" si="1"/>
        <v>347.57265692175406</v>
      </c>
      <c r="I2" s="31">
        <f t="shared" si="1"/>
        <v>353.6530524505589</v>
      </c>
      <c r="J2" s="31">
        <f t="shared" si="1"/>
        <v>353.78667239896822</v>
      </c>
      <c r="K2" s="31">
        <f t="shared" si="1"/>
        <v>335.4594153052451</v>
      </c>
      <c r="L2" s="31">
        <f t="shared" si="1"/>
        <v>218.52639724849524</v>
      </c>
      <c r="M2" s="31">
        <f t="shared" si="1"/>
        <v>294.53825820112019</v>
      </c>
      <c r="N2" s="31">
        <f t="shared" si="1"/>
        <v>288.29492826379442</v>
      </c>
      <c r="O2" s="31">
        <f t="shared" si="1"/>
        <v>289.72685594241341</v>
      </c>
      <c r="P2" s="31">
        <f t="shared" si="1"/>
        <v>289.48627716165043</v>
      </c>
      <c r="Q2" s="31">
        <f t="shared" si="1"/>
        <v>285.07085477082251</v>
      </c>
      <c r="R2" s="31">
        <f t="shared" si="1"/>
        <v>286.41052397744329</v>
      </c>
      <c r="S2" s="31">
        <f t="shared" si="1"/>
        <v>284.51560910467464</v>
      </c>
      <c r="T2" s="31">
        <f t="shared" si="1"/>
        <v>291.38534656611444</v>
      </c>
      <c r="U2" s="31">
        <f t="shared" si="1"/>
        <v>303.58639609155387</v>
      </c>
      <c r="V2" s="31">
        <f t="shared" si="1"/>
        <v>294.49648087057977</v>
      </c>
      <c r="W2" s="31">
        <f t="shared" si="1"/>
        <v>278.58145894418601</v>
      </c>
      <c r="X2" s="31">
        <f t="shared" ref="X2" si="2">SUM(X3,X17,X22,X25,X26,X51,X52,X71,X74,X75,X76)</f>
        <v>298.1466180393291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22.40034393809114</v>
      </c>
      <c r="D3" s="34">
        <f t="shared" ref="D3:W3" si="4">SUM(D4,D8,D11)</f>
        <v>21.98761822871883</v>
      </c>
      <c r="E3" s="34">
        <f t="shared" si="4"/>
        <v>18.33439380911436</v>
      </c>
      <c r="F3" s="34">
        <f t="shared" si="4"/>
        <v>16.14471195184867</v>
      </c>
      <c r="G3" s="34">
        <f t="shared" si="4"/>
        <v>18.154944110060189</v>
      </c>
      <c r="H3" s="34">
        <f t="shared" si="4"/>
        <v>15.28091143594153</v>
      </c>
      <c r="I3" s="34">
        <f t="shared" si="4"/>
        <v>15.97549441100602</v>
      </c>
      <c r="J3" s="34">
        <f t="shared" si="4"/>
        <v>17.364660361134991</v>
      </c>
      <c r="K3" s="34">
        <f t="shared" si="4"/>
        <v>33.317626827171111</v>
      </c>
      <c r="L3" s="34">
        <f t="shared" si="4"/>
        <v>22.012295786758383</v>
      </c>
      <c r="M3" s="34">
        <f t="shared" si="4"/>
        <v>4.1674978503869307</v>
      </c>
      <c r="N3" s="34">
        <f t="shared" si="4"/>
        <v>0</v>
      </c>
      <c r="O3" s="34">
        <f t="shared" si="4"/>
        <v>2.8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9.701633705932931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0.60154772141014612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9.1000859845227851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22.40034393809114</v>
      </c>
      <c r="D11" s="29">
        <f t="shared" ref="D11:W11" si="13">SUM(D12:D16)</f>
        <v>21.98761822871883</v>
      </c>
      <c r="E11" s="29">
        <f t="shared" si="13"/>
        <v>18.33439380911436</v>
      </c>
      <c r="F11" s="29">
        <f t="shared" si="13"/>
        <v>16.14471195184867</v>
      </c>
      <c r="G11" s="29">
        <f t="shared" si="13"/>
        <v>18.154944110060189</v>
      </c>
      <c r="H11" s="29">
        <f t="shared" si="13"/>
        <v>15.28091143594153</v>
      </c>
      <c r="I11" s="29">
        <f t="shared" si="13"/>
        <v>15.97549441100602</v>
      </c>
      <c r="J11" s="29">
        <f t="shared" si="13"/>
        <v>17.364660361134991</v>
      </c>
      <c r="K11" s="29">
        <f t="shared" si="13"/>
        <v>23.61599312123818</v>
      </c>
      <c r="L11" s="29">
        <f t="shared" si="13"/>
        <v>22.012295786758383</v>
      </c>
      <c r="M11" s="29">
        <f t="shared" si="13"/>
        <v>4.1674978503869307</v>
      </c>
      <c r="N11" s="29">
        <f t="shared" si="13"/>
        <v>0</v>
      </c>
      <c r="O11" s="29">
        <f t="shared" si="13"/>
        <v>2.8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1.4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22.40034393809114</v>
      </c>
      <c r="D13" s="10">
        <f>FC_IND_NFM_AM_E!D13+FC_IND_NFM_PA_E!D13+FC_IND_NFM_SA_E!D13+FC_IND_NFM_OM_E!D13</f>
        <v>21.98761822871883</v>
      </c>
      <c r="E13" s="10">
        <f>FC_IND_NFM_AM_E!E13+FC_IND_NFM_PA_E!E13+FC_IND_NFM_SA_E!E13+FC_IND_NFM_OM_E!E13</f>
        <v>16.934393809114361</v>
      </c>
      <c r="F13" s="10">
        <f>FC_IND_NFM_AM_E!F13+FC_IND_NFM_PA_E!F13+FC_IND_NFM_SA_E!F13+FC_IND_NFM_OM_E!F13</f>
        <v>16.14471195184867</v>
      </c>
      <c r="G13" s="10">
        <f>FC_IND_NFM_AM_E!G13+FC_IND_NFM_PA_E!G13+FC_IND_NFM_SA_E!G13+FC_IND_NFM_OM_E!G13</f>
        <v>18.154944110060189</v>
      </c>
      <c r="H13" s="10">
        <f>FC_IND_NFM_AM_E!H13+FC_IND_NFM_PA_E!H13+FC_IND_NFM_SA_E!H13+FC_IND_NFM_OM_E!H13</f>
        <v>15.28091143594153</v>
      </c>
      <c r="I13" s="10">
        <f>FC_IND_NFM_AM_E!I13+FC_IND_NFM_PA_E!I13+FC_IND_NFM_SA_E!I13+FC_IND_NFM_OM_E!I13</f>
        <v>15.97549441100602</v>
      </c>
      <c r="J13" s="10">
        <f>FC_IND_NFM_AM_E!J13+FC_IND_NFM_PA_E!J13+FC_IND_NFM_SA_E!J13+FC_IND_NFM_OM_E!J13</f>
        <v>17.364660361134991</v>
      </c>
      <c r="K13" s="10">
        <f>FC_IND_NFM_AM_E!K13+FC_IND_NFM_PA_E!K13+FC_IND_NFM_SA_E!K13+FC_IND_NFM_OM_E!K13</f>
        <v>23.61599312123818</v>
      </c>
      <c r="L13" s="10">
        <f>FC_IND_NFM_AM_E!L13+FC_IND_NFM_PA_E!L13+FC_IND_NFM_SA_E!L13+FC_IND_NFM_OM_E!L13</f>
        <v>21.532244196044712</v>
      </c>
      <c r="M13" s="10">
        <f>FC_IND_NFM_AM_E!M13+FC_IND_NFM_PA_E!M13+FC_IND_NFM_SA_E!M13+FC_IND_NFM_OM_E!M13</f>
        <v>4.1674978503869307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2.8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0.48005159071367154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22.7810834049871</v>
      </c>
      <c r="D26" s="37">
        <f t="shared" ref="D26:W26" si="22">SUM(D27,D33)</f>
        <v>22.035855546001716</v>
      </c>
      <c r="E26" s="37">
        <f t="shared" si="22"/>
        <v>35.411263972484946</v>
      </c>
      <c r="F26" s="37">
        <f t="shared" si="22"/>
        <v>40.379277730008596</v>
      </c>
      <c r="G26" s="37">
        <f t="shared" si="22"/>
        <v>26.430696474634562</v>
      </c>
      <c r="H26" s="37">
        <f t="shared" si="22"/>
        <v>33.304643164230434</v>
      </c>
      <c r="I26" s="37">
        <f t="shared" si="22"/>
        <v>32.793551160791054</v>
      </c>
      <c r="J26" s="37">
        <f t="shared" si="22"/>
        <v>28.145571797076528</v>
      </c>
      <c r="K26" s="37">
        <f t="shared" si="22"/>
        <v>8.7847807394668962</v>
      </c>
      <c r="L26" s="37">
        <f t="shared" si="22"/>
        <v>0</v>
      </c>
      <c r="M26" s="37">
        <f t="shared" si="22"/>
        <v>1.0174548581255369</v>
      </c>
      <c r="N26" s="37">
        <f t="shared" si="22"/>
        <v>1.0174548581255369</v>
      </c>
      <c r="O26" s="37">
        <f t="shared" si="22"/>
        <v>6.9360275150472912</v>
      </c>
      <c r="P26" s="37">
        <f t="shared" si="22"/>
        <v>5.9806534823731718</v>
      </c>
      <c r="Q26" s="37">
        <f t="shared" si="22"/>
        <v>1.9728288907996556</v>
      </c>
      <c r="R26" s="37">
        <f t="shared" si="22"/>
        <v>1.9728288907996556</v>
      </c>
      <c r="S26" s="37">
        <f t="shared" si="22"/>
        <v>1.9728288907996556</v>
      </c>
      <c r="T26" s="37">
        <f t="shared" si="22"/>
        <v>0.96156491831470337</v>
      </c>
      <c r="U26" s="37">
        <f t="shared" si="22"/>
        <v>0.38830610490111778</v>
      </c>
      <c r="V26" s="37">
        <f t="shared" si="22"/>
        <v>0.29277730008598463</v>
      </c>
      <c r="W26" s="37">
        <f t="shared" si="22"/>
        <v>5.5335339638864998</v>
      </c>
      <c r="X26" s="37">
        <f t="shared" ref="X26" si="23">SUM(X27,X33)</f>
        <v>5.3281169389509886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22.7810834049871</v>
      </c>
      <c r="D33" s="29">
        <f t="shared" ref="D33:W33" si="28">SUM(D34:D50)</f>
        <v>22.035855546001716</v>
      </c>
      <c r="E33" s="29">
        <f t="shared" si="28"/>
        <v>35.411263972484946</v>
      </c>
      <c r="F33" s="29">
        <f t="shared" si="28"/>
        <v>40.379277730008596</v>
      </c>
      <c r="G33" s="29">
        <f t="shared" si="28"/>
        <v>26.430696474634562</v>
      </c>
      <c r="H33" s="29">
        <f t="shared" si="28"/>
        <v>33.304643164230434</v>
      </c>
      <c r="I33" s="29">
        <f t="shared" si="28"/>
        <v>32.793551160791054</v>
      </c>
      <c r="J33" s="29">
        <f t="shared" si="28"/>
        <v>28.145571797076528</v>
      </c>
      <c r="K33" s="29">
        <f t="shared" si="28"/>
        <v>8.7847807394668962</v>
      </c>
      <c r="L33" s="29">
        <f t="shared" si="28"/>
        <v>0</v>
      </c>
      <c r="M33" s="29">
        <f t="shared" si="28"/>
        <v>1.0174548581255369</v>
      </c>
      <c r="N33" s="29">
        <f t="shared" si="28"/>
        <v>1.0174548581255369</v>
      </c>
      <c r="O33" s="29">
        <f t="shared" si="28"/>
        <v>6.9360275150472912</v>
      </c>
      <c r="P33" s="29">
        <f t="shared" si="28"/>
        <v>5.9806534823731718</v>
      </c>
      <c r="Q33" s="29">
        <f t="shared" si="28"/>
        <v>1.9728288907996556</v>
      </c>
      <c r="R33" s="29">
        <f t="shared" si="28"/>
        <v>1.9728288907996556</v>
      </c>
      <c r="S33" s="29">
        <f t="shared" si="28"/>
        <v>1.9728288907996556</v>
      </c>
      <c r="T33" s="29">
        <f t="shared" si="28"/>
        <v>0.96156491831470337</v>
      </c>
      <c r="U33" s="29">
        <f t="shared" si="28"/>
        <v>0.38830610490111778</v>
      </c>
      <c r="V33" s="29">
        <f t="shared" si="28"/>
        <v>0.29277730008598463</v>
      </c>
      <c r="W33" s="29">
        <f t="shared" si="28"/>
        <v>5.5335339638864998</v>
      </c>
      <c r="X33" s="29">
        <f t="shared" ref="X33" si="29">SUM(X34:X50)</f>
        <v>5.3281169389509886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13.22725709372313</v>
      </c>
      <c r="D43" s="10">
        <f>FC_IND_NFM_AM_E!D43+FC_IND_NFM_PA_E!D43+FC_IND_NFM_SA_E!D43+FC_IND_NFM_OM_E!D43</f>
        <v>1.0174548581255369</v>
      </c>
      <c r="E43" s="10">
        <f>FC_IND_NFM_AM_E!E43+FC_IND_NFM_PA_E!E43+FC_IND_NFM_SA_E!E43+FC_IND_NFM_OM_E!E43</f>
        <v>1.0174548581255369</v>
      </c>
      <c r="F43" s="10">
        <f>FC_IND_NFM_AM_E!F43+FC_IND_NFM_PA_E!F43+FC_IND_NFM_SA_E!F43+FC_IND_NFM_OM_E!F43</f>
        <v>1.0174548581255369</v>
      </c>
      <c r="G43" s="10">
        <f>FC_IND_NFM_AM_E!G43+FC_IND_NFM_PA_E!G43+FC_IND_NFM_SA_E!G43+FC_IND_NFM_OM_E!G43</f>
        <v>1.0174548581255369</v>
      </c>
      <c r="H43" s="10">
        <f>FC_IND_NFM_AM_E!H43+FC_IND_NFM_PA_E!H43+FC_IND_NFM_SA_E!H43+FC_IND_NFM_OM_E!H43</f>
        <v>4.0699054170249349</v>
      </c>
      <c r="I43" s="10">
        <f>FC_IND_NFM_AM_E!I43+FC_IND_NFM_PA_E!I43+FC_IND_NFM_SA_E!I43+FC_IND_NFM_OM_E!I43</f>
        <v>5.0874462596732588</v>
      </c>
      <c r="J43" s="10">
        <f>FC_IND_NFM_AM_E!J43+FC_IND_NFM_PA_E!J43+FC_IND_NFM_SA_E!J43+FC_IND_NFM_OM_E!J43</f>
        <v>4.0699054170249349</v>
      </c>
      <c r="K43" s="10">
        <f>FC_IND_NFM_AM_E!K43+FC_IND_NFM_PA_E!K43+FC_IND_NFM_SA_E!K43+FC_IND_NFM_OM_E!K43</f>
        <v>3.0524505588993982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1.0174548581255369</v>
      </c>
      <c r="N43" s="10">
        <f>FC_IND_NFM_AM_E!N43+FC_IND_NFM_PA_E!N43+FC_IND_NFM_SA_E!N43+FC_IND_NFM_OM_E!N43</f>
        <v>1.0174548581255369</v>
      </c>
      <c r="O43" s="10">
        <f>FC_IND_NFM_AM_E!O43+FC_IND_NFM_PA_E!O43+FC_IND_NFM_SA_E!O43+FC_IND_NFM_OM_E!O43</f>
        <v>4.0699054170249349</v>
      </c>
      <c r="P43" s="10">
        <f>FC_IND_NFM_AM_E!P43+FC_IND_NFM_PA_E!P43+FC_IND_NFM_SA_E!P43+FC_IND_NFM_OM_E!P43</f>
        <v>4.0699054170249349</v>
      </c>
      <c r="Q43" s="10">
        <f>FC_IND_NFM_AM_E!Q43+FC_IND_NFM_PA_E!Q43+FC_IND_NFM_SA_E!Q43+FC_IND_NFM_OM_E!Q43</f>
        <v>1.0174548581255369</v>
      </c>
      <c r="R43" s="10">
        <f>FC_IND_NFM_AM_E!R43+FC_IND_NFM_PA_E!R43+FC_IND_NFM_SA_E!R43+FC_IND_NFM_OM_E!R43</f>
        <v>1.0174548581255369</v>
      </c>
      <c r="S43" s="10">
        <f>FC_IND_NFM_AM_E!S43+FC_IND_NFM_PA_E!S43+FC_IND_NFM_SA_E!S43+FC_IND_NFM_OM_E!S43</f>
        <v>1.0174548581255369</v>
      </c>
      <c r="T43" s="10">
        <f>FC_IND_NFM_AM_E!T43+FC_IND_NFM_PA_E!T43+FC_IND_NFM_SA_E!T43+FC_IND_NFM_OM_E!T43</f>
        <v>0.10171969045571801</v>
      </c>
      <c r="U43" s="10">
        <f>FC_IND_NFM_AM_E!U43+FC_IND_NFM_PA_E!U43+FC_IND_NFM_SA_E!U43+FC_IND_NFM_OM_E!U43</f>
        <v>0.10171969045571801</v>
      </c>
      <c r="V43" s="10">
        <f>FC_IND_NFM_AM_E!V43+FC_IND_NFM_PA_E!V43+FC_IND_NFM_SA_E!V43+FC_IND_NFM_OM_E!V43</f>
        <v>0.10171969045571801</v>
      </c>
      <c r="W43" s="10">
        <f>FC_IND_NFM_AM_E!W43+FC_IND_NFM_PA_E!W43+FC_IND_NFM_SA_E!W43+FC_IND_NFM_OM_E!W43</f>
        <v>5.3405846947549431</v>
      </c>
      <c r="X43" s="10">
        <f>FC_IND_NFM_AM_E!X43+FC_IND_NFM_PA_E!X43+FC_IND_NFM_SA_E!X43+FC_IND_NFM_OM_E!X43</f>
        <v>5.135167669819432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9.5538263112639719</v>
      </c>
      <c r="D44" s="10">
        <f>FC_IND_NFM_AM_E!D44+FC_IND_NFM_PA_E!D44+FC_IND_NFM_SA_E!D44+FC_IND_NFM_OM_E!D44</f>
        <v>21.018400687876181</v>
      </c>
      <c r="E44" s="10">
        <f>FC_IND_NFM_AM_E!E44+FC_IND_NFM_PA_E!E44+FC_IND_NFM_SA_E!E44+FC_IND_NFM_OM_E!E44</f>
        <v>34.393809114359406</v>
      </c>
      <c r="F44" s="10">
        <f>FC_IND_NFM_AM_E!F44+FC_IND_NFM_PA_E!F44+FC_IND_NFM_SA_E!F44+FC_IND_NFM_OM_E!F44</f>
        <v>24.839982803095442</v>
      </c>
      <c r="G44" s="10">
        <f>FC_IND_NFM_AM_E!G44+FC_IND_NFM_PA_E!G44+FC_IND_NFM_SA_E!G44+FC_IND_NFM_OM_E!G44</f>
        <v>23.884608770421323</v>
      </c>
      <c r="H44" s="10">
        <f>FC_IND_NFM_AM_E!H44+FC_IND_NFM_PA_E!H44+FC_IND_NFM_SA_E!H44+FC_IND_NFM_OM_E!H44</f>
        <v>23.88460877042132</v>
      </c>
      <c r="I44" s="10">
        <f>FC_IND_NFM_AM_E!I44+FC_IND_NFM_PA_E!I44+FC_IND_NFM_SA_E!I44+FC_IND_NFM_OM_E!I44</f>
        <v>20.063026655202062</v>
      </c>
      <c r="J44" s="10">
        <f>FC_IND_NFM_AM_E!J44+FC_IND_NFM_PA_E!J44+FC_IND_NFM_SA_E!J44+FC_IND_NFM_OM_E!J44</f>
        <v>17.19690455717971</v>
      </c>
      <c r="K44" s="10">
        <f>FC_IND_NFM_AM_E!K44+FC_IND_NFM_PA_E!K44+FC_IND_NFM_SA_E!K44+FC_IND_NFM_OM_E!K44</f>
        <v>5.7323301805674971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2.8661220980223558</v>
      </c>
      <c r="P44" s="10">
        <f>FC_IND_NFM_AM_E!P44+FC_IND_NFM_PA_E!P44+FC_IND_NFM_SA_E!P44+FC_IND_NFM_OM_E!P44</f>
        <v>1.9107480653482369</v>
      </c>
      <c r="Q44" s="10">
        <f>FC_IND_NFM_AM_E!Q44+FC_IND_NFM_PA_E!Q44+FC_IND_NFM_SA_E!Q44+FC_IND_NFM_OM_E!Q44</f>
        <v>0.95537403267411869</v>
      </c>
      <c r="R44" s="10">
        <f>FC_IND_NFM_AM_E!R44+FC_IND_NFM_PA_E!R44+FC_IND_NFM_SA_E!R44+FC_IND_NFM_OM_E!R44</f>
        <v>0.95537403267411869</v>
      </c>
      <c r="S44" s="10">
        <f>FC_IND_NFM_AM_E!S44+FC_IND_NFM_PA_E!S44+FC_IND_NFM_SA_E!S44+FC_IND_NFM_OM_E!S44</f>
        <v>0.95537403267411869</v>
      </c>
      <c r="T44" s="10">
        <f>FC_IND_NFM_AM_E!T44+FC_IND_NFM_PA_E!T44+FC_IND_NFM_SA_E!T44+FC_IND_NFM_OM_E!T44</f>
        <v>0.85984522785898532</v>
      </c>
      <c r="U44" s="10">
        <f>FC_IND_NFM_AM_E!U44+FC_IND_NFM_PA_E!U44+FC_IND_NFM_SA_E!U44+FC_IND_NFM_OM_E!U44</f>
        <v>0.28658641444539978</v>
      </c>
      <c r="V44" s="10">
        <f>FC_IND_NFM_AM_E!V44+FC_IND_NFM_PA_E!V44+FC_IND_NFM_SA_E!V44+FC_IND_NFM_OM_E!V44</f>
        <v>0.19105760963026661</v>
      </c>
      <c r="W44" s="10">
        <f>FC_IND_NFM_AM_E!W44+FC_IND_NFM_PA_E!W44+FC_IND_NFM_SA_E!W44+FC_IND_NFM_OM_E!W44</f>
        <v>0.1929492691315563</v>
      </c>
      <c r="X44" s="10">
        <f>FC_IND_NFM_AM_E!X44+FC_IND_NFM_PA_E!X44+FC_IND_NFM_SA_E!X44+FC_IND_NFM_OM_E!X44</f>
        <v>0.1929492691315563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14.52184006878762</v>
      </c>
      <c r="G48" s="10">
        <f>FC_IND_NFM_AM_E!G48+FC_IND_NFM_PA_E!G48+FC_IND_NFM_SA_E!G48+FC_IND_NFM_OM_E!G48</f>
        <v>1.5286328460877037</v>
      </c>
      <c r="H48" s="10">
        <f>FC_IND_NFM_AM_E!H48+FC_IND_NFM_PA_E!H48+FC_IND_NFM_SA_E!H48+FC_IND_NFM_OM_E!H48</f>
        <v>5.3501289767841786</v>
      </c>
      <c r="I48" s="10">
        <f>FC_IND_NFM_AM_E!I48+FC_IND_NFM_PA_E!I48+FC_IND_NFM_SA_E!I48+FC_IND_NFM_OM_E!I48</f>
        <v>7.643078245915734</v>
      </c>
      <c r="J48" s="10">
        <f>FC_IND_NFM_AM_E!J48+FC_IND_NFM_PA_E!J48+FC_IND_NFM_SA_E!J48+FC_IND_NFM_OM_E!J48</f>
        <v>6.8787618228718825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107.2435941530524</v>
      </c>
      <c r="D51" s="37">
        <f>FC_IND_NFM_AM_E!D51+FC_IND_NFM_PA_E!D51+FC_IND_NFM_SA_E!D51+FC_IND_NFM_OM_E!D51</f>
        <v>96.280051590713668</v>
      </c>
      <c r="E51" s="37">
        <f>FC_IND_NFM_AM_E!E51+FC_IND_NFM_PA_E!E51+FC_IND_NFM_SA_E!E51+FC_IND_NFM_OM_E!E51</f>
        <v>97.183147033533956</v>
      </c>
      <c r="F51" s="37">
        <f>FC_IND_NFM_AM_E!F51+FC_IND_NFM_PA_E!F51+FC_IND_NFM_SA_E!F51+FC_IND_NFM_OM_E!F51</f>
        <v>117.7776440240757</v>
      </c>
      <c r="G51" s="37">
        <f>FC_IND_NFM_AM_E!G51+FC_IND_NFM_PA_E!G51+FC_IND_NFM_SA_E!G51+FC_IND_NFM_OM_E!G51</f>
        <v>138.95485812553741</v>
      </c>
      <c r="H51" s="37">
        <f>FC_IND_NFM_AM_E!H51+FC_IND_NFM_PA_E!H51+FC_IND_NFM_SA_E!H51+FC_IND_NFM_OM_E!H51</f>
        <v>136.4419604471195</v>
      </c>
      <c r="I51" s="37">
        <f>FC_IND_NFM_AM_E!I51+FC_IND_NFM_PA_E!I51+FC_IND_NFM_SA_E!I51+FC_IND_NFM_OM_E!I51</f>
        <v>133.92098022355981</v>
      </c>
      <c r="J51" s="37">
        <f>FC_IND_NFM_AM_E!J51+FC_IND_NFM_PA_E!J51+FC_IND_NFM_SA_E!J51+FC_IND_NFM_OM_E!J51</f>
        <v>133.45270851246781</v>
      </c>
      <c r="K51" s="37">
        <f>FC_IND_NFM_AM_E!K51+FC_IND_NFM_PA_E!K51+FC_IND_NFM_SA_E!K51+FC_IND_NFM_OM_E!K51</f>
        <v>125.308856405847</v>
      </c>
      <c r="L51" s="37">
        <f>FC_IND_NFM_AM_E!L51+FC_IND_NFM_PA_E!L51+FC_IND_NFM_SA_E!L51+FC_IND_NFM_OM_E!L51</f>
        <v>114.0979363714531</v>
      </c>
      <c r="M51" s="37">
        <f>FC_IND_NFM_AM_E!M51+FC_IND_NFM_PA_E!M51+FC_IND_NFM_SA_E!M51+FC_IND_NFM_OM_E!M51</f>
        <v>122.7595872742906</v>
      </c>
      <c r="N51" s="37">
        <f>FC_IND_NFM_AM_E!N51+FC_IND_NFM_PA_E!N51+FC_IND_NFM_SA_E!N51+FC_IND_NFM_OM_E!N51</f>
        <v>116.65580395528811</v>
      </c>
      <c r="O51" s="37">
        <f>FC_IND_NFM_AM_E!O51+FC_IND_NFM_PA_E!O51+FC_IND_NFM_SA_E!O51+FC_IND_NFM_OM_E!O51</f>
        <v>117.09131556319861</v>
      </c>
      <c r="P51" s="37">
        <f>FC_IND_NFM_AM_E!P51+FC_IND_NFM_PA_E!P51+FC_IND_NFM_SA_E!P51+FC_IND_NFM_OM_E!P51</f>
        <v>119.6666380051591</v>
      </c>
      <c r="Q51" s="37">
        <f>FC_IND_NFM_AM_E!Q51+FC_IND_NFM_PA_E!Q51+FC_IND_NFM_SA_E!Q51+FC_IND_NFM_OM_E!Q51</f>
        <v>113.2178847807395</v>
      </c>
      <c r="R51" s="37">
        <f>FC_IND_NFM_AM_E!R51+FC_IND_NFM_PA_E!R51+FC_IND_NFM_SA_E!R51+FC_IND_NFM_OM_E!R51</f>
        <v>117.7752364574377</v>
      </c>
      <c r="S51" s="37">
        <f>FC_IND_NFM_AM_E!S51+FC_IND_NFM_PA_E!S51+FC_IND_NFM_SA_E!S51+FC_IND_NFM_OM_E!S51</f>
        <v>120.84419604471189</v>
      </c>
      <c r="T51" s="37">
        <f>FC_IND_NFM_AM_E!T51+FC_IND_NFM_PA_E!T51+FC_IND_NFM_SA_E!T51+FC_IND_NFM_OM_E!T51</f>
        <v>117.3913155631986</v>
      </c>
      <c r="U51" s="37">
        <f>FC_IND_NFM_AM_E!U51+FC_IND_NFM_PA_E!U51+FC_IND_NFM_SA_E!U51+FC_IND_NFM_OM_E!U51</f>
        <v>119.4963026655202</v>
      </c>
      <c r="V51" s="37">
        <f>FC_IND_NFM_AM_E!V51+FC_IND_NFM_PA_E!V51+FC_IND_NFM_SA_E!V51+FC_IND_NFM_OM_E!V51</f>
        <v>116.4403267411866</v>
      </c>
      <c r="W51" s="37">
        <f>FC_IND_NFM_AM_E!W51+FC_IND_NFM_PA_E!W51+FC_IND_NFM_SA_E!W51+FC_IND_NFM_OM_E!W51</f>
        <v>106.4219260533104</v>
      </c>
      <c r="X51" s="37">
        <f>FC_IND_NFM_AM_E!X51+FC_IND_NFM_PA_E!X51+FC_IND_NFM_SA_E!X51+FC_IND_NFM_OM_E!X51</f>
        <v>113.8564058469476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3.9805922530429687E-2</v>
      </c>
      <c r="N52" s="37">
        <f t="shared" si="31"/>
        <v>4.3681488213979387E-2</v>
      </c>
      <c r="O52" s="37">
        <f t="shared" si="31"/>
        <v>9.4525761845986128E-2</v>
      </c>
      <c r="P52" s="37">
        <f t="shared" si="31"/>
        <v>7.9570368873123853E-2</v>
      </c>
      <c r="Q52" s="37">
        <f t="shared" si="31"/>
        <v>0.12760455586119063</v>
      </c>
      <c r="R52" s="37">
        <f t="shared" si="31"/>
        <v>0.17062715887061639</v>
      </c>
      <c r="S52" s="37">
        <f t="shared" si="31"/>
        <v>0.21965037724558845</v>
      </c>
      <c r="T52" s="37">
        <f t="shared" si="31"/>
        <v>0.23796909405946223</v>
      </c>
      <c r="U52" s="37">
        <f t="shared" si="31"/>
        <v>0.228012600582264</v>
      </c>
      <c r="V52" s="37">
        <f t="shared" si="31"/>
        <v>0.2483295378196802</v>
      </c>
      <c r="W52" s="37">
        <f t="shared" si="31"/>
        <v>0.24594733627538595</v>
      </c>
      <c r="X52" s="37">
        <f t="shared" ref="X52" si="32">SUM(X53:X70)</f>
        <v>0.14008321559731343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3.3447979363714533E-2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3.9805922530429687E-2</v>
      </c>
      <c r="N70" s="10">
        <f>FC_IND_NFM_AM_E!N70+FC_IND_NFM_PA_E!N70+FC_IND_NFM_SA_E!N70+FC_IND_NFM_OM_E!N70</f>
        <v>4.3681488213979387E-2</v>
      </c>
      <c r="O70" s="10">
        <f>FC_IND_NFM_AM_E!O70+FC_IND_NFM_PA_E!O70+FC_IND_NFM_SA_E!O70+FC_IND_NFM_OM_E!O70</f>
        <v>6.1077782482271602E-2</v>
      </c>
      <c r="P70" s="10">
        <f>FC_IND_NFM_AM_E!P70+FC_IND_NFM_PA_E!P70+FC_IND_NFM_SA_E!P70+FC_IND_NFM_OM_E!P70</f>
        <v>7.9570368873123853E-2</v>
      </c>
      <c r="Q70" s="10">
        <f>FC_IND_NFM_AM_E!Q70+FC_IND_NFM_PA_E!Q70+FC_IND_NFM_SA_E!Q70+FC_IND_NFM_OM_E!Q70</f>
        <v>0.12760455586119063</v>
      </c>
      <c r="R70" s="10">
        <f>FC_IND_NFM_AM_E!R70+FC_IND_NFM_PA_E!R70+FC_IND_NFM_SA_E!R70+FC_IND_NFM_OM_E!R70</f>
        <v>0.17062715887061639</v>
      </c>
      <c r="S70" s="10">
        <f>FC_IND_NFM_AM_E!S70+FC_IND_NFM_PA_E!S70+FC_IND_NFM_SA_E!S70+FC_IND_NFM_OM_E!S70</f>
        <v>0.21965037724558845</v>
      </c>
      <c r="T70" s="10">
        <f>FC_IND_NFM_AM_E!T70+FC_IND_NFM_PA_E!T70+FC_IND_NFM_SA_E!T70+FC_IND_NFM_OM_E!T70</f>
        <v>0.23796909405946223</v>
      </c>
      <c r="U70" s="10">
        <f>FC_IND_NFM_AM_E!U70+FC_IND_NFM_PA_E!U70+FC_IND_NFM_SA_E!U70+FC_IND_NFM_OM_E!U70</f>
        <v>0.228012600582264</v>
      </c>
      <c r="V70" s="10">
        <f>FC_IND_NFM_AM_E!V70+FC_IND_NFM_PA_E!V70+FC_IND_NFM_SA_E!V70+FC_IND_NFM_OM_E!V70</f>
        <v>0.2483295378196802</v>
      </c>
      <c r="W70" s="10">
        <f>FC_IND_NFM_AM_E!W70+FC_IND_NFM_PA_E!W70+FC_IND_NFM_SA_E!W70+FC_IND_NFM_OM_E!W70</f>
        <v>0.24594733627538595</v>
      </c>
      <c r="X70" s="10">
        <f>FC_IND_NFM_AM_E!X70+FC_IND_NFM_PA_E!X70+FC_IND_NFM_SA_E!X70+FC_IND_NFM_OM_E!X70</f>
        <v>0.14008321559731343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1.9107480653482369</v>
      </c>
      <c r="N71" s="37">
        <f t="shared" si="34"/>
        <v>1.9107480653482369</v>
      </c>
      <c r="O71" s="37">
        <f t="shared" si="34"/>
        <v>1.9107480653482369</v>
      </c>
      <c r="P71" s="37">
        <f t="shared" si="34"/>
        <v>1.9107480653482369</v>
      </c>
      <c r="Q71" s="37">
        <f t="shared" si="34"/>
        <v>1.9107480653482369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1.9107480653482369</v>
      </c>
      <c r="N72" s="10">
        <f>FC_IND_NFM_AM_E!N72+FC_IND_NFM_PA_E!N72+FC_IND_NFM_SA_E!N72+FC_IND_NFM_OM_E!N72</f>
        <v>1.9107480653482369</v>
      </c>
      <c r="O72" s="10">
        <f>FC_IND_NFM_AM_E!O72+FC_IND_NFM_PA_E!O72+FC_IND_NFM_SA_E!O72+FC_IND_NFM_OM_E!O72</f>
        <v>1.9107480653482369</v>
      </c>
      <c r="P72" s="10">
        <f>FC_IND_NFM_AM_E!P72+FC_IND_NFM_PA_E!P72+FC_IND_NFM_SA_E!P72+FC_IND_NFM_OM_E!P72</f>
        <v>1.9107480653482369</v>
      </c>
      <c r="Q72" s="10">
        <f>FC_IND_NFM_AM_E!Q72+FC_IND_NFM_PA_E!Q72+FC_IND_NFM_SA_E!Q72+FC_IND_NFM_OM_E!Q72</f>
        <v>1.9107480653482369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175.83834909716251</v>
      </c>
      <c r="D76" s="40">
        <f>FC_IND_NFM_AM_E!D76+FC_IND_NFM_PA_E!D76+FC_IND_NFM_SA_E!D76+FC_IND_NFM_OM_E!D76</f>
        <v>170.2493551160791</v>
      </c>
      <c r="E76" s="40">
        <f>FC_IND_NFM_AM_E!E76+FC_IND_NFM_PA_E!E76+FC_IND_NFM_SA_E!E76+FC_IND_NFM_OM_E!E76</f>
        <v>171.7110920034394</v>
      </c>
      <c r="F76" s="40">
        <f>FC_IND_NFM_AM_E!F76+FC_IND_NFM_PA_E!F76+FC_IND_NFM_SA_E!F76+FC_IND_NFM_OM_E!F76</f>
        <v>179.10576096302671</v>
      </c>
      <c r="G76" s="40">
        <f>FC_IND_NFM_AM_E!G76+FC_IND_NFM_PA_E!G76+FC_IND_NFM_SA_E!G76+FC_IND_NFM_OM_E!G76</f>
        <v>176.70679277730011</v>
      </c>
      <c r="H76" s="40">
        <f>FC_IND_NFM_AM_E!H76+FC_IND_NFM_PA_E!H76+FC_IND_NFM_SA_E!H76+FC_IND_NFM_OM_E!H76</f>
        <v>162.54514187446259</v>
      </c>
      <c r="I76" s="40">
        <f>FC_IND_NFM_AM_E!I76+FC_IND_NFM_PA_E!I76+FC_IND_NFM_SA_E!I76+FC_IND_NFM_OM_E!I76</f>
        <v>170.96302665520199</v>
      </c>
      <c r="J76" s="40">
        <f>FC_IND_NFM_AM_E!J76+FC_IND_NFM_PA_E!J76+FC_IND_NFM_SA_E!J76+FC_IND_NFM_OM_E!J76</f>
        <v>174.82373172828889</v>
      </c>
      <c r="K76" s="40">
        <f>FC_IND_NFM_AM_E!K76+FC_IND_NFM_PA_E!K76+FC_IND_NFM_SA_E!K76+FC_IND_NFM_OM_E!K76</f>
        <v>168.04815133276011</v>
      </c>
      <c r="L76" s="40">
        <f>FC_IND_NFM_AM_E!L76+FC_IND_NFM_PA_E!L76+FC_IND_NFM_SA_E!L76+FC_IND_NFM_OM_E!L76</f>
        <v>82.416165090283741</v>
      </c>
      <c r="M76" s="40">
        <f>FC_IND_NFM_AM_E!M76+FC_IND_NFM_PA_E!M76+FC_IND_NFM_SA_E!M76+FC_IND_NFM_OM_E!M76</f>
        <v>164.64316423043846</v>
      </c>
      <c r="N76" s="40">
        <f>FC_IND_NFM_AM_E!N76+FC_IND_NFM_PA_E!N76+FC_IND_NFM_SA_E!N76+FC_IND_NFM_OM_E!N76</f>
        <v>168.66723989681859</v>
      </c>
      <c r="O76" s="40">
        <f>FC_IND_NFM_AM_E!O76+FC_IND_NFM_PA_E!O76+FC_IND_NFM_SA_E!O76+FC_IND_NFM_OM_E!O76</f>
        <v>160.89423903697329</v>
      </c>
      <c r="P76" s="40">
        <f>FC_IND_NFM_AM_E!P76+FC_IND_NFM_PA_E!P76+FC_IND_NFM_SA_E!P76+FC_IND_NFM_OM_E!P76</f>
        <v>161.8486672398968</v>
      </c>
      <c r="Q76" s="40">
        <f>FC_IND_NFM_AM_E!Q76+FC_IND_NFM_PA_E!Q76+FC_IND_NFM_SA_E!Q76+FC_IND_NFM_OM_E!Q76</f>
        <v>167.84178847807391</v>
      </c>
      <c r="R76" s="40">
        <f>FC_IND_NFM_AM_E!R76+FC_IND_NFM_PA_E!R76+FC_IND_NFM_SA_E!R76+FC_IND_NFM_OM_E!R76</f>
        <v>166.49183147033531</v>
      </c>
      <c r="S76" s="40">
        <f>FC_IND_NFM_AM_E!S76+FC_IND_NFM_PA_E!S76+FC_IND_NFM_SA_E!S76+FC_IND_NFM_OM_E!S76</f>
        <v>161.47893379191751</v>
      </c>
      <c r="T76" s="40">
        <f>FC_IND_NFM_AM_E!T76+FC_IND_NFM_PA_E!T76+FC_IND_NFM_SA_E!T76+FC_IND_NFM_OM_E!T76</f>
        <v>172.79449699054169</v>
      </c>
      <c r="U76" s="40">
        <f>FC_IND_NFM_AM_E!U76+FC_IND_NFM_PA_E!U76+FC_IND_NFM_SA_E!U76+FC_IND_NFM_OM_E!U76</f>
        <v>183.4737747205503</v>
      </c>
      <c r="V76" s="40">
        <f>FC_IND_NFM_AM_E!V76+FC_IND_NFM_PA_E!V76+FC_IND_NFM_SA_E!V76+FC_IND_NFM_OM_E!V76</f>
        <v>177.51504729148749</v>
      </c>
      <c r="W76" s="40">
        <f>FC_IND_NFM_AM_E!W76+FC_IND_NFM_PA_E!W76+FC_IND_NFM_SA_E!W76+FC_IND_NFM_OM_E!W76</f>
        <v>166.38005159071372</v>
      </c>
      <c r="X76" s="40">
        <f>FC_IND_NFM_AM_E!X76+FC_IND_NFM_PA_E!X76+FC_IND_NFM_SA_E!X76+FC_IND_NFM_OM_E!X76</f>
        <v>178.82201203783319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328.26337059329313</v>
      </c>
      <c r="D2" s="31">
        <f t="shared" ref="D2:W2" si="1">SUM(D3,D17,D22,D25,D26,D51,D52,D71,D74,D75,D76)</f>
        <v>310.55288048151328</v>
      </c>
      <c r="E2" s="31">
        <f t="shared" si="1"/>
        <v>322.63989681857265</v>
      </c>
      <c r="F2" s="31">
        <f t="shared" si="1"/>
        <v>353.40739466895968</v>
      </c>
      <c r="G2" s="31">
        <f t="shared" si="1"/>
        <v>360.24729148753227</v>
      </c>
      <c r="H2" s="31">
        <f t="shared" si="1"/>
        <v>347.57265692175406</v>
      </c>
      <c r="I2" s="31">
        <f t="shared" si="1"/>
        <v>353.6530524505589</v>
      </c>
      <c r="J2" s="31">
        <f t="shared" si="1"/>
        <v>353.78667239896822</v>
      </c>
      <c r="K2" s="31">
        <f t="shared" si="1"/>
        <v>335.4594153052451</v>
      </c>
      <c r="L2" s="31">
        <f t="shared" si="1"/>
        <v>218.52639724849524</v>
      </c>
      <c r="M2" s="31">
        <f t="shared" si="1"/>
        <v>294.53825820112019</v>
      </c>
      <c r="N2" s="31">
        <f t="shared" si="1"/>
        <v>288.29492826379442</v>
      </c>
      <c r="O2" s="31">
        <f t="shared" si="1"/>
        <v>289.72685594241341</v>
      </c>
      <c r="P2" s="31">
        <f t="shared" si="1"/>
        <v>289.48627716165043</v>
      </c>
      <c r="Q2" s="31">
        <f t="shared" si="1"/>
        <v>285.07085477082251</v>
      </c>
      <c r="R2" s="31">
        <f t="shared" si="1"/>
        <v>286.41052397744329</v>
      </c>
      <c r="S2" s="31">
        <f t="shared" si="1"/>
        <v>284.51560910467464</v>
      </c>
      <c r="T2" s="31">
        <f t="shared" si="1"/>
        <v>291.38534656611444</v>
      </c>
      <c r="U2" s="31">
        <f t="shared" si="1"/>
        <v>303.58639609155387</v>
      </c>
      <c r="V2" s="31">
        <f t="shared" si="1"/>
        <v>294.49648087057977</v>
      </c>
      <c r="W2" s="31">
        <f t="shared" si="1"/>
        <v>278.58145894418601</v>
      </c>
      <c r="X2" s="31">
        <f t="shared" ref="X2" si="2">SUM(X3,X17,X22,X25,X26,X51,X52,X71,X74,X75,X76)</f>
        <v>298.1466180393291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22.40034393809114</v>
      </c>
      <c r="D3" s="34">
        <f t="shared" ref="D3:W3" si="4">SUM(D4,D8,D11)</f>
        <v>21.98761822871883</v>
      </c>
      <c r="E3" s="34">
        <f t="shared" si="4"/>
        <v>18.33439380911436</v>
      </c>
      <c r="F3" s="34">
        <f t="shared" si="4"/>
        <v>16.14471195184867</v>
      </c>
      <c r="G3" s="34">
        <f t="shared" si="4"/>
        <v>18.154944110060189</v>
      </c>
      <c r="H3" s="34">
        <f t="shared" si="4"/>
        <v>15.28091143594153</v>
      </c>
      <c r="I3" s="34">
        <f t="shared" si="4"/>
        <v>15.97549441100602</v>
      </c>
      <c r="J3" s="34">
        <f t="shared" si="4"/>
        <v>17.364660361134991</v>
      </c>
      <c r="K3" s="34">
        <f t="shared" si="4"/>
        <v>33.317626827171111</v>
      </c>
      <c r="L3" s="34">
        <f t="shared" si="4"/>
        <v>22.012295786758383</v>
      </c>
      <c r="M3" s="34">
        <f t="shared" si="4"/>
        <v>4.1674978503869307</v>
      </c>
      <c r="N3" s="34">
        <f t="shared" si="4"/>
        <v>0</v>
      </c>
      <c r="O3" s="34">
        <f t="shared" si="4"/>
        <v>2.8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9.701633705932931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0.60154772141014612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9.1000859845227851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22.40034393809114</v>
      </c>
      <c r="D11" s="29">
        <f t="shared" si="10"/>
        <v>21.98761822871883</v>
      </c>
      <c r="E11" s="29">
        <f t="shared" si="10"/>
        <v>18.33439380911436</v>
      </c>
      <c r="F11" s="29">
        <f t="shared" si="10"/>
        <v>16.14471195184867</v>
      </c>
      <c r="G11" s="29">
        <f t="shared" si="10"/>
        <v>18.154944110060189</v>
      </c>
      <c r="H11" s="29">
        <f t="shared" si="10"/>
        <v>15.28091143594153</v>
      </c>
      <c r="I11" s="29">
        <f t="shared" si="10"/>
        <v>15.97549441100602</v>
      </c>
      <c r="J11" s="29">
        <f t="shared" si="10"/>
        <v>17.364660361134991</v>
      </c>
      <c r="K11" s="29">
        <f t="shared" si="10"/>
        <v>23.61599312123818</v>
      </c>
      <c r="L11" s="29">
        <f t="shared" si="10"/>
        <v>22.012295786758383</v>
      </c>
      <c r="M11" s="29">
        <f t="shared" si="10"/>
        <v>4.1674978503869307</v>
      </c>
      <c r="N11" s="29">
        <f t="shared" si="10"/>
        <v>0</v>
      </c>
      <c r="O11" s="29">
        <f t="shared" si="10"/>
        <v>2.8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1.4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22.40034393809114</v>
      </c>
      <c r="D13" s="10">
        <v>21.98761822871883</v>
      </c>
      <c r="E13" s="10">
        <v>16.934393809114361</v>
      </c>
      <c r="F13" s="10">
        <v>16.14471195184867</v>
      </c>
      <c r="G13" s="10">
        <v>18.154944110060189</v>
      </c>
      <c r="H13" s="10">
        <v>15.28091143594153</v>
      </c>
      <c r="I13" s="10">
        <v>15.97549441100602</v>
      </c>
      <c r="J13" s="10">
        <v>17.364660361134991</v>
      </c>
      <c r="K13" s="10">
        <v>23.61599312123818</v>
      </c>
      <c r="L13" s="10">
        <v>21.532244196044712</v>
      </c>
      <c r="M13" s="10">
        <v>4.1674978503869307</v>
      </c>
      <c r="N13" s="10">
        <v>0</v>
      </c>
      <c r="O13" s="10">
        <v>2.8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0.48005159071367154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22.7810834049871</v>
      </c>
      <c r="D26" s="37">
        <f t="shared" si="13"/>
        <v>22.035855546001716</v>
      </c>
      <c r="E26" s="37">
        <f t="shared" si="13"/>
        <v>35.411263972484946</v>
      </c>
      <c r="F26" s="37">
        <f t="shared" si="13"/>
        <v>40.379277730008596</v>
      </c>
      <c r="G26" s="37">
        <f t="shared" si="13"/>
        <v>26.430696474634562</v>
      </c>
      <c r="H26" s="37">
        <f t="shared" si="13"/>
        <v>33.304643164230434</v>
      </c>
      <c r="I26" s="37">
        <f t="shared" si="13"/>
        <v>32.793551160791054</v>
      </c>
      <c r="J26" s="37">
        <f t="shared" si="13"/>
        <v>28.145571797076528</v>
      </c>
      <c r="K26" s="37">
        <f t="shared" si="13"/>
        <v>8.7847807394668962</v>
      </c>
      <c r="L26" s="37">
        <f t="shared" si="13"/>
        <v>0</v>
      </c>
      <c r="M26" s="37">
        <f t="shared" si="13"/>
        <v>1.0174548581255369</v>
      </c>
      <c r="N26" s="37">
        <f t="shared" si="13"/>
        <v>1.0174548581255369</v>
      </c>
      <c r="O26" s="37">
        <f t="shared" si="13"/>
        <v>6.9360275150472912</v>
      </c>
      <c r="P26" s="37">
        <f t="shared" si="13"/>
        <v>5.9806534823731718</v>
      </c>
      <c r="Q26" s="37">
        <f t="shared" si="13"/>
        <v>1.9728288907996556</v>
      </c>
      <c r="R26" s="37">
        <f t="shared" si="13"/>
        <v>1.9728288907996556</v>
      </c>
      <c r="S26" s="37">
        <f t="shared" si="13"/>
        <v>1.9728288907996556</v>
      </c>
      <c r="T26" s="37">
        <f t="shared" si="13"/>
        <v>0.96156491831470337</v>
      </c>
      <c r="U26" s="37">
        <f t="shared" si="13"/>
        <v>0.38830610490111778</v>
      </c>
      <c r="V26" s="37">
        <f t="shared" si="13"/>
        <v>0.29277730008598463</v>
      </c>
      <c r="W26" s="37">
        <f t="shared" si="13"/>
        <v>5.5335339638864998</v>
      </c>
      <c r="X26" s="37">
        <f t="shared" si="13"/>
        <v>5.3281169389509886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22.7810834049871</v>
      </c>
      <c r="D33" s="29">
        <f t="shared" si="15"/>
        <v>22.035855546001716</v>
      </c>
      <c r="E33" s="29">
        <f t="shared" si="15"/>
        <v>35.411263972484946</v>
      </c>
      <c r="F33" s="29">
        <f t="shared" si="15"/>
        <v>40.379277730008596</v>
      </c>
      <c r="G33" s="29">
        <f t="shared" si="15"/>
        <v>26.430696474634562</v>
      </c>
      <c r="H33" s="29">
        <f t="shared" si="15"/>
        <v>33.304643164230434</v>
      </c>
      <c r="I33" s="29">
        <f t="shared" si="15"/>
        <v>32.793551160791054</v>
      </c>
      <c r="J33" s="29">
        <f t="shared" si="15"/>
        <v>28.145571797076528</v>
      </c>
      <c r="K33" s="29">
        <f t="shared" si="15"/>
        <v>8.7847807394668962</v>
      </c>
      <c r="L33" s="29">
        <f t="shared" si="15"/>
        <v>0</v>
      </c>
      <c r="M33" s="29">
        <f t="shared" si="15"/>
        <v>1.0174548581255369</v>
      </c>
      <c r="N33" s="29">
        <f t="shared" si="15"/>
        <v>1.0174548581255369</v>
      </c>
      <c r="O33" s="29">
        <f t="shared" si="15"/>
        <v>6.9360275150472912</v>
      </c>
      <c r="P33" s="29">
        <f t="shared" si="15"/>
        <v>5.9806534823731718</v>
      </c>
      <c r="Q33" s="29">
        <f t="shared" si="15"/>
        <v>1.9728288907996556</v>
      </c>
      <c r="R33" s="29">
        <f t="shared" si="15"/>
        <v>1.9728288907996556</v>
      </c>
      <c r="S33" s="29">
        <f t="shared" si="15"/>
        <v>1.9728288907996556</v>
      </c>
      <c r="T33" s="29">
        <f t="shared" si="15"/>
        <v>0.96156491831470337</v>
      </c>
      <c r="U33" s="29">
        <f t="shared" si="15"/>
        <v>0.38830610490111778</v>
      </c>
      <c r="V33" s="29">
        <f t="shared" si="15"/>
        <v>0.29277730008598463</v>
      </c>
      <c r="W33" s="29">
        <f t="shared" si="15"/>
        <v>5.5335339638864998</v>
      </c>
      <c r="X33" s="29">
        <f t="shared" si="15"/>
        <v>5.3281169389509886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13.22725709372313</v>
      </c>
      <c r="D43" s="10">
        <v>1.0174548581255369</v>
      </c>
      <c r="E43" s="10">
        <v>1.0174548581255369</v>
      </c>
      <c r="F43" s="10">
        <v>1.0174548581255369</v>
      </c>
      <c r="G43" s="10">
        <v>1.0174548581255369</v>
      </c>
      <c r="H43" s="10">
        <v>4.0699054170249349</v>
      </c>
      <c r="I43" s="10">
        <v>5.0874462596732588</v>
      </c>
      <c r="J43" s="10">
        <v>4.0699054170249349</v>
      </c>
      <c r="K43" s="10">
        <v>3.0524505588993982</v>
      </c>
      <c r="L43" s="10">
        <v>0</v>
      </c>
      <c r="M43" s="10">
        <v>1.0174548581255369</v>
      </c>
      <c r="N43" s="10">
        <v>1.0174548581255369</v>
      </c>
      <c r="O43" s="10">
        <v>4.0699054170249349</v>
      </c>
      <c r="P43" s="10">
        <v>4.0699054170249349</v>
      </c>
      <c r="Q43" s="10">
        <v>1.0174548581255369</v>
      </c>
      <c r="R43" s="10">
        <v>1.0174548581255369</v>
      </c>
      <c r="S43" s="10">
        <v>1.0174548581255369</v>
      </c>
      <c r="T43" s="10">
        <v>0.10171969045571801</v>
      </c>
      <c r="U43" s="10">
        <v>0.10171969045571801</v>
      </c>
      <c r="V43" s="10">
        <v>0.10171969045571801</v>
      </c>
      <c r="W43" s="10">
        <v>5.3405846947549431</v>
      </c>
      <c r="X43" s="10">
        <v>5.135167669819432</v>
      </c>
    </row>
    <row r="44" spans="1:24" ht="11.25" customHeight="1" x14ac:dyDescent="0.2">
      <c r="A44" s="41" t="s">
        <v>75</v>
      </c>
      <c r="B44" s="9" t="s">
        <v>76</v>
      </c>
      <c r="C44" s="10">
        <v>9.5538263112639719</v>
      </c>
      <c r="D44" s="10">
        <v>21.018400687876181</v>
      </c>
      <c r="E44" s="10">
        <v>34.393809114359406</v>
      </c>
      <c r="F44" s="10">
        <v>24.839982803095442</v>
      </c>
      <c r="G44" s="10">
        <v>23.884608770421323</v>
      </c>
      <c r="H44" s="10">
        <v>23.88460877042132</v>
      </c>
      <c r="I44" s="10">
        <v>20.063026655202062</v>
      </c>
      <c r="J44" s="10">
        <v>17.19690455717971</v>
      </c>
      <c r="K44" s="10">
        <v>5.7323301805674971</v>
      </c>
      <c r="L44" s="10">
        <v>0</v>
      </c>
      <c r="M44" s="10">
        <v>0</v>
      </c>
      <c r="N44" s="10">
        <v>0</v>
      </c>
      <c r="O44" s="10">
        <v>2.8661220980223558</v>
      </c>
      <c r="P44" s="10">
        <v>1.9107480653482369</v>
      </c>
      <c r="Q44" s="10">
        <v>0.95537403267411869</v>
      </c>
      <c r="R44" s="10">
        <v>0.95537403267411869</v>
      </c>
      <c r="S44" s="10">
        <v>0.95537403267411869</v>
      </c>
      <c r="T44" s="10">
        <v>0.85984522785898532</v>
      </c>
      <c r="U44" s="10">
        <v>0.28658641444539978</v>
      </c>
      <c r="V44" s="10">
        <v>0.19105760963026661</v>
      </c>
      <c r="W44" s="10">
        <v>0.1929492691315563</v>
      </c>
      <c r="X44" s="10">
        <v>0.1929492691315563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14.52184006878762</v>
      </c>
      <c r="G48" s="10">
        <v>1.5286328460877037</v>
      </c>
      <c r="H48" s="10">
        <v>5.3501289767841786</v>
      </c>
      <c r="I48" s="10">
        <v>7.643078245915734</v>
      </c>
      <c r="J48" s="10">
        <v>6.8787618228718825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107.2435941530524</v>
      </c>
      <c r="D51" s="37">
        <v>96.280051590713668</v>
      </c>
      <c r="E51" s="37">
        <v>97.183147033533956</v>
      </c>
      <c r="F51" s="37">
        <v>117.7776440240757</v>
      </c>
      <c r="G51" s="37">
        <v>138.95485812553741</v>
      </c>
      <c r="H51" s="37">
        <v>136.4419604471195</v>
      </c>
      <c r="I51" s="37">
        <v>133.92098022355981</v>
      </c>
      <c r="J51" s="37">
        <v>133.45270851246781</v>
      </c>
      <c r="K51" s="37">
        <v>125.308856405847</v>
      </c>
      <c r="L51" s="37">
        <v>114.0979363714531</v>
      </c>
      <c r="M51" s="37">
        <v>122.7595872742906</v>
      </c>
      <c r="N51" s="37">
        <v>116.65580395528811</v>
      </c>
      <c r="O51" s="37">
        <v>117.09131556319861</v>
      </c>
      <c r="P51" s="37">
        <v>119.6666380051591</v>
      </c>
      <c r="Q51" s="37">
        <v>113.2178847807395</v>
      </c>
      <c r="R51" s="37">
        <v>117.7752364574377</v>
      </c>
      <c r="S51" s="37">
        <v>120.84419604471189</v>
      </c>
      <c r="T51" s="37">
        <v>117.3913155631986</v>
      </c>
      <c r="U51" s="37">
        <v>119.4963026655202</v>
      </c>
      <c r="V51" s="37">
        <v>116.4403267411866</v>
      </c>
      <c r="W51" s="37">
        <v>106.4219260533104</v>
      </c>
      <c r="X51" s="37">
        <v>113.8564058469476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3.9805922530429687E-2</v>
      </c>
      <c r="N52" s="37">
        <f t="shared" si="16"/>
        <v>4.3681488213979387E-2</v>
      </c>
      <c r="O52" s="37">
        <f t="shared" si="16"/>
        <v>9.4525761845986128E-2</v>
      </c>
      <c r="P52" s="37">
        <f t="shared" si="16"/>
        <v>7.9570368873123853E-2</v>
      </c>
      <c r="Q52" s="37">
        <f t="shared" si="16"/>
        <v>0.12760455586119063</v>
      </c>
      <c r="R52" s="37">
        <f t="shared" si="16"/>
        <v>0.17062715887061639</v>
      </c>
      <c r="S52" s="37">
        <f t="shared" si="16"/>
        <v>0.21965037724558845</v>
      </c>
      <c r="T52" s="37">
        <f t="shared" si="16"/>
        <v>0.23796909405946223</v>
      </c>
      <c r="U52" s="37">
        <f t="shared" si="16"/>
        <v>0.228012600582264</v>
      </c>
      <c r="V52" s="37">
        <f t="shared" si="16"/>
        <v>0.2483295378196802</v>
      </c>
      <c r="W52" s="37">
        <f t="shared" si="16"/>
        <v>0.24594733627538595</v>
      </c>
      <c r="X52" s="37">
        <f t="shared" si="16"/>
        <v>0.14008321559731343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3.3447979363714533E-2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3.9805922530429687E-2</v>
      </c>
      <c r="N70" s="10">
        <v>4.3681488213979387E-2</v>
      </c>
      <c r="O70" s="10">
        <v>6.1077782482271602E-2</v>
      </c>
      <c r="P70" s="10">
        <v>7.9570368873123853E-2</v>
      </c>
      <c r="Q70" s="10">
        <v>0.12760455586119063</v>
      </c>
      <c r="R70" s="10">
        <v>0.17062715887061639</v>
      </c>
      <c r="S70" s="10">
        <v>0.21965037724558845</v>
      </c>
      <c r="T70" s="10">
        <v>0.23796909405946223</v>
      </c>
      <c r="U70" s="10">
        <v>0.228012600582264</v>
      </c>
      <c r="V70" s="10">
        <v>0.2483295378196802</v>
      </c>
      <c r="W70" s="10">
        <v>0.24594733627538595</v>
      </c>
      <c r="X70" s="10">
        <v>0.14008321559731343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1.9107480653482369</v>
      </c>
      <c r="N71" s="37">
        <f t="shared" si="17"/>
        <v>1.9107480653482369</v>
      </c>
      <c r="O71" s="37">
        <f t="shared" si="17"/>
        <v>1.9107480653482369</v>
      </c>
      <c r="P71" s="37">
        <f t="shared" si="17"/>
        <v>1.9107480653482369</v>
      </c>
      <c r="Q71" s="37">
        <f t="shared" si="17"/>
        <v>1.9107480653482369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1.9107480653482369</v>
      </c>
      <c r="N72" s="10">
        <v>1.9107480653482369</v>
      </c>
      <c r="O72" s="10">
        <v>1.9107480653482369</v>
      </c>
      <c r="P72" s="10">
        <v>1.9107480653482369</v>
      </c>
      <c r="Q72" s="10">
        <v>1.9107480653482369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175.83834909716251</v>
      </c>
      <c r="D76" s="40">
        <v>170.2493551160791</v>
      </c>
      <c r="E76" s="40">
        <v>171.7110920034394</v>
      </c>
      <c r="F76" s="40">
        <v>179.10576096302671</v>
      </c>
      <c r="G76" s="40">
        <v>176.70679277730011</v>
      </c>
      <c r="H76" s="40">
        <v>162.54514187446259</v>
      </c>
      <c r="I76" s="40">
        <v>170.96302665520199</v>
      </c>
      <c r="J76" s="40">
        <v>174.82373172828889</v>
      </c>
      <c r="K76" s="40">
        <v>168.04815133276011</v>
      </c>
      <c r="L76" s="40">
        <v>82.416165090283741</v>
      </c>
      <c r="M76" s="40">
        <v>164.64316423043846</v>
      </c>
      <c r="N76" s="40">
        <v>168.66723989681859</v>
      </c>
      <c r="O76" s="40">
        <v>160.89423903697329</v>
      </c>
      <c r="P76" s="40">
        <v>161.8486672398968</v>
      </c>
      <c r="Q76" s="40">
        <v>167.84178847807391</v>
      </c>
      <c r="R76" s="40">
        <v>166.49183147033531</v>
      </c>
      <c r="S76" s="40">
        <v>161.47893379191751</v>
      </c>
      <c r="T76" s="40">
        <v>172.79449699054169</v>
      </c>
      <c r="U76" s="40">
        <v>183.4737747205503</v>
      </c>
      <c r="V76" s="40">
        <v>177.51504729148749</v>
      </c>
      <c r="W76" s="40">
        <v>166.38005159071372</v>
      </c>
      <c r="X76" s="40">
        <v>178.82201203783319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3149.7522785898536</v>
      </c>
      <c r="D2" s="31">
        <f t="shared" ref="D2:W2" si="1">SUM(D3,D17,D22,D25,D26,D51,D52,D71,D74,D75,D76)</f>
        <v>3136.7719690455715</v>
      </c>
      <c r="E2" s="31">
        <f t="shared" si="1"/>
        <v>3142.7670679277726</v>
      </c>
      <c r="F2" s="31">
        <f t="shared" si="1"/>
        <v>3197.4327601031805</v>
      </c>
      <c r="G2" s="31">
        <f t="shared" si="1"/>
        <v>2825.3677558039553</v>
      </c>
      <c r="H2" s="31">
        <f t="shared" si="1"/>
        <v>2993.7925193465185</v>
      </c>
      <c r="I2" s="31">
        <f t="shared" si="1"/>
        <v>3036.324591573516</v>
      </c>
      <c r="J2" s="31">
        <f t="shared" si="1"/>
        <v>3005.1400687876185</v>
      </c>
      <c r="K2" s="31">
        <f t="shared" si="1"/>
        <v>2826.81762682717</v>
      </c>
      <c r="L2" s="31">
        <f t="shared" si="1"/>
        <v>3666.7868443680131</v>
      </c>
      <c r="M2" s="31">
        <f t="shared" si="1"/>
        <v>4192.6951763095685</v>
      </c>
      <c r="N2" s="31">
        <f t="shared" si="1"/>
        <v>3946.3840134812312</v>
      </c>
      <c r="O2" s="31">
        <f t="shared" si="1"/>
        <v>4037.477715855408</v>
      </c>
      <c r="P2" s="31">
        <f t="shared" si="1"/>
        <v>4187.5840488565709</v>
      </c>
      <c r="Q2" s="31">
        <f t="shared" si="1"/>
        <v>4274.8469714579405</v>
      </c>
      <c r="R2" s="31">
        <f t="shared" si="1"/>
        <v>4276.4358782133413</v>
      </c>
      <c r="S2" s="31">
        <f t="shared" si="1"/>
        <v>4289.3758657439284</v>
      </c>
      <c r="T2" s="31">
        <f t="shared" si="1"/>
        <v>4140.0688217858615</v>
      </c>
      <c r="U2" s="31">
        <f t="shared" si="1"/>
        <v>4172.5781513943011</v>
      </c>
      <c r="V2" s="31">
        <f t="shared" si="1"/>
        <v>3956.7319809797559</v>
      </c>
      <c r="W2" s="31">
        <f t="shared" si="1"/>
        <v>3994.064015747058</v>
      </c>
      <c r="X2" s="31">
        <f t="shared" ref="X2" si="2">SUM(X3,X17,X22,X25,X26,X51,X52,X71,X74,X75,X76)</f>
        <v>4203.1955793874886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1.4</v>
      </c>
      <c r="D3" s="34">
        <f t="shared" ref="D3:W3" si="4">SUM(D4,D8,D11)</f>
        <v>1.4185726569217538</v>
      </c>
      <c r="E3" s="34">
        <f t="shared" si="4"/>
        <v>0</v>
      </c>
      <c r="F3" s="34">
        <f t="shared" si="4"/>
        <v>0</v>
      </c>
      <c r="G3" s="34">
        <f t="shared" si="4"/>
        <v>6.7201203783318997</v>
      </c>
      <c r="H3" s="34">
        <f t="shared" si="4"/>
        <v>3.5746345657781586</v>
      </c>
      <c r="I3" s="34">
        <f t="shared" si="4"/>
        <v>2.8800515907136712</v>
      </c>
      <c r="J3" s="34">
        <f t="shared" si="4"/>
        <v>0</v>
      </c>
      <c r="K3" s="34">
        <f t="shared" si="4"/>
        <v>0</v>
      </c>
      <c r="L3" s="34">
        <f t="shared" si="4"/>
        <v>1.920034393809114</v>
      </c>
      <c r="M3" s="34">
        <f t="shared" si="4"/>
        <v>0</v>
      </c>
      <c r="N3" s="34">
        <f t="shared" si="4"/>
        <v>0</v>
      </c>
      <c r="O3" s="34">
        <f t="shared" si="4"/>
        <v>0.70000000000000007</v>
      </c>
      <c r="P3" s="34">
        <f t="shared" si="4"/>
        <v>8.9760103181427322</v>
      </c>
      <c r="Q3" s="34">
        <f t="shared" si="4"/>
        <v>8.8691315563198589</v>
      </c>
      <c r="R3" s="34">
        <f t="shared" si="4"/>
        <v>8.8691315563198625</v>
      </c>
      <c r="S3" s="34">
        <f t="shared" si="4"/>
        <v>8.8691315563198607</v>
      </c>
      <c r="T3" s="34">
        <f t="shared" si="4"/>
        <v>8.919690455717971</v>
      </c>
      <c r="U3" s="34">
        <f t="shared" si="4"/>
        <v>8.3141874462596732</v>
      </c>
      <c r="V3" s="34">
        <f t="shared" si="4"/>
        <v>12.839380911435946</v>
      </c>
      <c r="W3" s="34">
        <f t="shared" si="4"/>
        <v>9.6121238177128117</v>
      </c>
      <c r="X3" s="34">
        <f t="shared" ref="X3" si="5">SUM(X4,X8,X11)</f>
        <v>9.3376612209802232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1.4</v>
      </c>
      <c r="D11" s="29">
        <f t="shared" ref="D11:W11" si="13">SUM(D12:D16)</f>
        <v>1.4185726569217538</v>
      </c>
      <c r="E11" s="29">
        <f t="shared" si="13"/>
        <v>0</v>
      </c>
      <c r="F11" s="29">
        <f t="shared" si="13"/>
        <v>0</v>
      </c>
      <c r="G11" s="29">
        <f t="shared" si="13"/>
        <v>6.7201203783318997</v>
      </c>
      <c r="H11" s="29">
        <f t="shared" si="13"/>
        <v>3.5746345657781586</v>
      </c>
      <c r="I11" s="29">
        <f t="shared" si="13"/>
        <v>2.8800515907136712</v>
      </c>
      <c r="J11" s="29">
        <f t="shared" si="13"/>
        <v>0</v>
      </c>
      <c r="K11" s="29">
        <f t="shared" si="13"/>
        <v>0</v>
      </c>
      <c r="L11" s="29">
        <f t="shared" si="13"/>
        <v>1.920034393809114</v>
      </c>
      <c r="M11" s="29">
        <f t="shared" si="13"/>
        <v>0</v>
      </c>
      <c r="N11" s="29">
        <f t="shared" si="13"/>
        <v>0</v>
      </c>
      <c r="O11" s="29">
        <f t="shared" si="13"/>
        <v>0.70000000000000007</v>
      </c>
      <c r="P11" s="29">
        <f t="shared" si="13"/>
        <v>8.9760103181427322</v>
      </c>
      <c r="Q11" s="29">
        <f t="shared" si="13"/>
        <v>8.8691315563198589</v>
      </c>
      <c r="R11" s="29">
        <f t="shared" si="13"/>
        <v>8.8691315563198625</v>
      </c>
      <c r="S11" s="29">
        <f t="shared" si="13"/>
        <v>8.8691315563198607</v>
      </c>
      <c r="T11" s="29">
        <f t="shared" si="13"/>
        <v>8.919690455717971</v>
      </c>
      <c r="U11" s="29">
        <f t="shared" si="13"/>
        <v>8.3141874462596732</v>
      </c>
      <c r="V11" s="29">
        <f t="shared" si="13"/>
        <v>12.839380911435946</v>
      </c>
      <c r="W11" s="29">
        <f t="shared" si="13"/>
        <v>9.6121238177128117</v>
      </c>
      <c r="X11" s="29">
        <f t="shared" ref="X11" si="14">SUM(X12:X16)</f>
        <v>9.3376612209802232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1.4</v>
      </c>
      <c r="D13" s="10">
        <f>FC_IND_CPC_BC_E!D13+FC_IND_CPC_OC_E!D13+FC_IND_CPC_PH_E!D13</f>
        <v>1.4185726569217538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0.69458297506448829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0.70000000000000007</v>
      </c>
      <c r="P13" s="10">
        <f>FC_IND_CPC_BC_E!P13+FC_IND_CPC_OC_E!P13+FC_IND_CPC_PH_E!P13</f>
        <v>7.0000859845227845</v>
      </c>
      <c r="Q13" s="10">
        <f>FC_IND_CPC_BC_E!Q13+FC_IND_CPC_OC_E!Q13+FC_IND_CPC_PH_E!Q13</f>
        <v>7.0703353396388628</v>
      </c>
      <c r="R13" s="10">
        <f>FC_IND_CPC_BC_E!R13+FC_IND_CPC_OC_E!R13+FC_IND_CPC_PH_E!R13</f>
        <v>7.0703353396388655</v>
      </c>
      <c r="S13" s="10">
        <f>FC_IND_CPC_BC_E!S13+FC_IND_CPC_OC_E!S13+FC_IND_CPC_PH_E!S13</f>
        <v>7.0703353396388637</v>
      </c>
      <c r="T13" s="10">
        <f>FC_IND_CPC_BC_E!T13+FC_IND_CPC_OC_E!T13+FC_IND_CPC_PH_E!T13</f>
        <v>7.1208942390369732</v>
      </c>
      <c r="U13" s="10">
        <f>FC_IND_CPC_BC_E!U13+FC_IND_CPC_OC_E!U13+FC_IND_CPC_PH_E!U13</f>
        <v>6.5603611349957012</v>
      </c>
      <c r="V13" s="10">
        <f>FC_IND_CPC_BC_E!V13+FC_IND_CPC_OC_E!V13+FC_IND_CPC_PH_E!V13</f>
        <v>11.445313843508172</v>
      </c>
      <c r="W13" s="10">
        <f>FC_IND_CPC_BC_E!W13+FC_IND_CPC_OC_E!W13+FC_IND_CPC_PH_E!W13</f>
        <v>9.0724849527085123</v>
      </c>
      <c r="X13" s="10">
        <f>FC_IND_CPC_BC_E!X13+FC_IND_CPC_OC_E!X13+FC_IND_CPC_PH_E!X13</f>
        <v>9.0678417884780735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6.7201203783318997</v>
      </c>
      <c r="H16" s="10">
        <f>FC_IND_CPC_BC_E!H16+FC_IND_CPC_OC_E!H16+FC_IND_CPC_PH_E!H16</f>
        <v>2.8800515907136703</v>
      </c>
      <c r="I16" s="10">
        <f>FC_IND_CPC_BC_E!I16+FC_IND_CPC_OC_E!I16+FC_IND_CPC_PH_E!I16</f>
        <v>2.8800515907136712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1.920034393809114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1.9759243336199479</v>
      </c>
      <c r="Q16" s="10">
        <f>FC_IND_CPC_BC_E!Q16+FC_IND_CPC_OC_E!Q16+FC_IND_CPC_PH_E!Q16</f>
        <v>1.7987962166809968</v>
      </c>
      <c r="R16" s="10">
        <f>FC_IND_CPC_BC_E!R16+FC_IND_CPC_OC_E!R16+FC_IND_CPC_PH_E!R16</f>
        <v>1.7987962166809974</v>
      </c>
      <c r="S16" s="10">
        <f>FC_IND_CPC_BC_E!S16+FC_IND_CPC_OC_E!S16+FC_IND_CPC_PH_E!S16</f>
        <v>1.798796216680997</v>
      </c>
      <c r="T16" s="10">
        <f>FC_IND_CPC_BC_E!T16+FC_IND_CPC_OC_E!T16+FC_IND_CPC_PH_E!T16</f>
        <v>1.7987962166809972</v>
      </c>
      <c r="U16" s="10">
        <f>FC_IND_CPC_BC_E!U16+FC_IND_CPC_OC_E!U16+FC_IND_CPC_PH_E!U16</f>
        <v>1.753826311263972</v>
      </c>
      <c r="V16" s="10">
        <f>FC_IND_CPC_BC_E!V16+FC_IND_CPC_OC_E!V16+FC_IND_CPC_PH_E!V16</f>
        <v>1.3940670679277729</v>
      </c>
      <c r="W16" s="10">
        <f>FC_IND_CPC_BC_E!W16+FC_IND_CPC_OC_E!W16+FC_IND_CPC_PH_E!W16</f>
        <v>0.53963886500429914</v>
      </c>
      <c r="X16" s="10">
        <f>FC_IND_CPC_BC_E!X16+FC_IND_CPC_OC_E!X16+FC_IND_CPC_PH_E!X16</f>
        <v>0.26981943250214963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244.68331900257954</v>
      </c>
      <c r="D26" s="37">
        <f t="shared" ref="D26:W26" si="22">SUM(D27,D33)</f>
        <v>192.14187446259675</v>
      </c>
      <c r="E26" s="37">
        <f t="shared" si="22"/>
        <v>158.16852966466035</v>
      </c>
      <c r="F26" s="37">
        <f t="shared" si="22"/>
        <v>121.90214961306964</v>
      </c>
      <c r="G26" s="37">
        <f t="shared" si="22"/>
        <v>126.15838349097166</v>
      </c>
      <c r="H26" s="37">
        <f t="shared" si="22"/>
        <v>161.17317282889081</v>
      </c>
      <c r="I26" s="37">
        <f t="shared" si="22"/>
        <v>133.0944110060189</v>
      </c>
      <c r="J26" s="37">
        <f t="shared" si="22"/>
        <v>112.71134995700774</v>
      </c>
      <c r="K26" s="37">
        <f t="shared" si="22"/>
        <v>81.704471195184865</v>
      </c>
      <c r="L26" s="37">
        <f t="shared" si="22"/>
        <v>1111.0012897678419</v>
      </c>
      <c r="M26" s="37">
        <f t="shared" si="22"/>
        <v>1224.3909716251069</v>
      </c>
      <c r="N26" s="37">
        <f t="shared" si="22"/>
        <v>1130.6678417884782</v>
      </c>
      <c r="O26" s="37">
        <f t="shared" si="22"/>
        <v>1204.7243336199485</v>
      </c>
      <c r="P26" s="37">
        <f t="shared" si="22"/>
        <v>1358.4742046431645</v>
      </c>
      <c r="Q26" s="37">
        <f t="shared" si="22"/>
        <v>1459.6971625107478</v>
      </c>
      <c r="R26" s="37">
        <f t="shared" si="22"/>
        <v>1440.3792777300087</v>
      </c>
      <c r="S26" s="37">
        <f t="shared" si="22"/>
        <v>1460.3229578675841</v>
      </c>
      <c r="T26" s="37">
        <f t="shared" si="22"/>
        <v>1176.0327601031811</v>
      </c>
      <c r="U26" s="37">
        <f t="shared" si="22"/>
        <v>1246.5276010318141</v>
      </c>
      <c r="V26" s="37">
        <f t="shared" si="22"/>
        <v>1043.8496990541701</v>
      </c>
      <c r="W26" s="37">
        <f t="shared" si="22"/>
        <v>1110.6600171969046</v>
      </c>
      <c r="X26" s="37">
        <f t="shared" ref="X26" si="23">SUM(X27,X33)</f>
        <v>1197.7627687016336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244.68331900257954</v>
      </c>
      <c r="D33" s="29">
        <f t="shared" ref="D33:W33" si="28">SUM(D34:D50)</f>
        <v>192.14187446259675</v>
      </c>
      <c r="E33" s="29">
        <f t="shared" si="28"/>
        <v>158.16852966466035</v>
      </c>
      <c r="F33" s="29">
        <f t="shared" si="28"/>
        <v>121.90214961306964</v>
      </c>
      <c r="G33" s="29">
        <f t="shared" si="28"/>
        <v>126.15838349097166</v>
      </c>
      <c r="H33" s="29">
        <f t="shared" si="28"/>
        <v>161.17317282889081</v>
      </c>
      <c r="I33" s="29">
        <f t="shared" si="28"/>
        <v>133.0944110060189</v>
      </c>
      <c r="J33" s="29">
        <f t="shared" si="28"/>
        <v>112.71134995700774</v>
      </c>
      <c r="K33" s="29">
        <f t="shared" si="28"/>
        <v>81.704471195184865</v>
      </c>
      <c r="L33" s="29">
        <f t="shared" si="28"/>
        <v>1111.0012897678419</v>
      </c>
      <c r="M33" s="29">
        <f t="shared" si="28"/>
        <v>1224.3909716251069</v>
      </c>
      <c r="N33" s="29">
        <f t="shared" si="28"/>
        <v>1130.6678417884782</v>
      </c>
      <c r="O33" s="29">
        <f t="shared" si="28"/>
        <v>1204.7243336199485</v>
      </c>
      <c r="P33" s="29">
        <f t="shared" si="28"/>
        <v>1358.4742046431645</v>
      </c>
      <c r="Q33" s="29">
        <f t="shared" si="28"/>
        <v>1459.6971625107478</v>
      </c>
      <c r="R33" s="29">
        <f t="shared" si="28"/>
        <v>1440.3792777300087</v>
      </c>
      <c r="S33" s="29">
        <f t="shared" si="28"/>
        <v>1460.3229578675841</v>
      </c>
      <c r="T33" s="29">
        <f t="shared" si="28"/>
        <v>1176.0327601031811</v>
      </c>
      <c r="U33" s="29">
        <f t="shared" si="28"/>
        <v>1246.5276010318141</v>
      </c>
      <c r="V33" s="29">
        <f t="shared" si="28"/>
        <v>1043.8496990541701</v>
      </c>
      <c r="W33" s="29">
        <f t="shared" si="28"/>
        <v>1110.6600171969046</v>
      </c>
      <c r="X33" s="29">
        <f t="shared" ref="X33" si="29">SUM(X34:X50)</f>
        <v>1197.7627687016336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95.58615649183146</v>
      </c>
      <c r="D36" s="10">
        <f>FC_IND_CPC_BC_E!D36+FC_IND_CPC_OC_E!D36+FC_IND_CPC_PH_E!D36</f>
        <v>0</v>
      </c>
      <c r="E36" s="10">
        <f>FC_IND_CPC_BC_E!E36+FC_IND_CPC_OC_E!E36+FC_IND_CPC_PH_E!E36</f>
        <v>24.171195184866722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125.25081685296651</v>
      </c>
      <c r="M36" s="10">
        <f>FC_IND_CPC_BC_E!M36+FC_IND_CPC_OC_E!M36+FC_IND_CPC_PH_E!M36</f>
        <v>113.16517626827168</v>
      </c>
      <c r="N36" s="10">
        <f>FC_IND_CPC_BC_E!N36+FC_IND_CPC_OC_E!N36+FC_IND_CPC_PH_E!N36</f>
        <v>141.73112639724852</v>
      </c>
      <c r="O36" s="10">
        <f>FC_IND_CPC_BC_E!O36+FC_IND_CPC_OC_E!O36+FC_IND_CPC_PH_E!O36</f>
        <v>146.12588134135851</v>
      </c>
      <c r="P36" s="10">
        <f>FC_IND_CPC_BC_E!P36+FC_IND_CPC_OC_E!P36+FC_IND_CPC_PH_E!P36</f>
        <v>157.11281169389517</v>
      </c>
      <c r="Q36" s="10">
        <f>FC_IND_CPC_BC_E!Q36+FC_IND_CPC_OC_E!Q36+FC_IND_CPC_PH_E!Q36</f>
        <v>186.77747205503007</v>
      </c>
      <c r="R36" s="10">
        <f>FC_IND_CPC_BC_E!R36+FC_IND_CPC_OC_E!R36+FC_IND_CPC_PH_E!R36</f>
        <v>185.67876182287188</v>
      </c>
      <c r="S36" s="10">
        <f>FC_IND_CPC_BC_E!S36+FC_IND_CPC_OC_E!S36+FC_IND_CPC_PH_E!S36</f>
        <v>154.91547721410149</v>
      </c>
      <c r="T36" s="10">
        <f>FC_IND_CPC_BC_E!T36+FC_IND_CPC_OC_E!T36+FC_IND_CPC_PH_E!T36</f>
        <v>159.09045571797071</v>
      </c>
      <c r="U36" s="10">
        <f>FC_IND_CPC_BC_E!U36+FC_IND_CPC_OC_E!U36+FC_IND_CPC_PH_E!U36</f>
        <v>239.73439380911429</v>
      </c>
      <c r="V36" s="10">
        <f>FC_IND_CPC_BC_E!V36+FC_IND_CPC_OC_E!V36+FC_IND_CPC_PH_E!V36</f>
        <v>252.25950128976783</v>
      </c>
      <c r="W36" s="10">
        <f>FC_IND_CPC_BC_E!W36+FC_IND_CPC_OC_E!W36+FC_IND_CPC_PH_E!W36</f>
        <v>237.35864144454001</v>
      </c>
      <c r="X36" s="10">
        <f>FC_IND_CPC_BC_E!X36+FC_IND_CPC_OC_E!X36+FC_IND_CPC_PH_E!X36</f>
        <v>231.822871883061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2.0540842648323299</v>
      </c>
      <c r="D41" s="10">
        <f>FC_IND_CPC_BC_E!D41+FC_IND_CPC_OC_E!D41+FC_IND_CPC_PH_E!D41</f>
        <v>1.026999140154772</v>
      </c>
      <c r="E41" s="10">
        <f>FC_IND_CPC_BC_E!E41+FC_IND_CPC_OC_E!E41+FC_IND_CPC_PH_E!E41</f>
        <v>1.026999140154772</v>
      </c>
      <c r="F41" s="10">
        <f>FC_IND_CPC_BC_E!F41+FC_IND_CPC_OC_E!F41+FC_IND_CPC_PH_E!F41</f>
        <v>1.026999140154772</v>
      </c>
      <c r="G41" s="10">
        <f>FC_IND_CPC_BC_E!G41+FC_IND_CPC_OC_E!G41+FC_IND_CPC_PH_E!G41</f>
        <v>1.026999140154772</v>
      </c>
      <c r="H41" s="10">
        <f>FC_IND_CPC_BC_E!H41+FC_IND_CPC_OC_E!H41+FC_IND_CPC_PH_E!H41</f>
        <v>1.026999140154772</v>
      </c>
      <c r="I41" s="10">
        <f>FC_IND_CPC_BC_E!I41+FC_IND_CPC_OC_E!I41+FC_IND_CPC_PH_E!I41</f>
        <v>1.026999140154772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937.42235597592423</v>
      </c>
      <c r="M42" s="10">
        <f>FC_IND_CPC_BC_E!M42+FC_IND_CPC_OC_E!M42+FC_IND_CPC_PH_E!M42</f>
        <v>1057.227515047291</v>
      </c>
      <c r="N42" s="10">
        <f>FC_IND_CPC_BC_E!N42+FC_IND_CPC_OC_E!N42+FC_IND_CPC_PH_E!N42</f>
        <v>931.11685296646601</v>
      </c>
      <c r="O42" s="10">
        <f>FC_IND_CPC_BC_E!O42+FC_IND_CPC_OC_E!O42+FC_IND_CPC_PH_E!O42</f>
        <v>996.27403267411864</v>
      </c>
      <c r="P42" s="10">
        <f>FC_IND_CPC_BC_E!P42+FC_IND_CPC_OC_E!P42+FC_IND_CPC_PH_E!P42</f>
        <v>1146.5558039552882</v>
      </c>
      <c r="Q42" s="10">
        <f>FC_IND_CPC_BC_E!Q42+FC_IND_CPC_OC_E!Q42+FC_IND_CPC_PH_E!Q42</f>
        <v>1229.5786758383488</v>
      </c>
      <c r="R42" s="10">
        <f>FC_IND_CPC_BC_E!R42+FC_IND_CPC_OC_E!R42+FC_IND_CPC_PH_E!R42</f>
        <v>1206.4583834909718</v>
      </c>
      <c r="S42" s="10">
        <f>FC_IND_CPC_BC_E!S42+FC_IND_CPC_OC_E!S42+FC_IND_CPC_PH_E!S42</f>
        <v>1263.208168529665</v>
      </c>
      <c r="T42" s="10">
        <f>FC_IND_CPC_BC_E!T42+FC_IND_CPC_OC_E!T42+FC_IND_CPC_PH_E!T42</f>
        <v>973.88933791917441</v>
      </c>
      <c r="U42" s="10">
        <f>FC_IND_CPC_BC_E!U42+FC_IND_CPC_OC_E!U42+FC_IND_CPC_PH_E!U42</f>
        <v>964.32596732588149</v>
      </c>
      <c r="V42" s="10">
        <f>FC_IND_CPC_BC_E!V42+FC_IND_CPC_OC_E!V42+FC_IND_CPC_PH_E!V42</f>
        <v>753.72123817712804</v>
      </c>
      <c r="W42" s="10">
        <f>FC_IND_CPC_BC_E!W42+FC_IND_CPC_OC_E!W42+FC_IND_CPC_PH_E!W42</f>
        <v>837.96216680997429</v>
      </c>
      <c r="X42" s="10">
        <f>FC_IND_CPC_BC_E!X42+FC_IND_CPC_OC_E!X42+FC_IND_CPC_PH_E!X42</f>
        <v>932.87592433361988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14.24479793637145</v>
      </c>
      <c r="D43" s="10">
        <f>FC_IND_CPC_BC_E!D43+FC_IND_CPC_OC_E!D43+FC_IND_CPC_PH_E!D43</f>
        <v>16.27970765262253</v>
      </c>
      <c r="E43" s="10">
        <f>FC_IND_CPC_BC_E!E43+FC_IND_CPC_OC_E!E43+FC_IND_CPC_PH_E!E43</f>
        <v>12.209802235597589</v>
      </c>
      <c r="F43" s="10">
        <f>FC_IND_CPC_BC_E!F43+FC_IND_CPC_OC_E!F43+FC_IND_CPC_PH_E!F43</f>
        <v>8.139896818572657</v>
      </c>
      <c r="G43" s="10">
        <f>FC_IND_CPC_BC_E!G43+FC_IND_CPC_OC_E!G43+FC_IND_CPC_PH_E!G43</f>
        <v>15.262252794496993</v>
      </c>
      <c r="H43" s="10">
        <f>FC_IND_CPC_BC_E!H43+FC_IND_CPC_OC_E!H43+FC_IND_CPC_PH_E!H43</f>
        <v>25.437059329320718</v>
      </c>
      <c r="I43" s="10">
        <f>FC_IND_CPC_BC_E!I43+FC_IND_CPC_OC_E!I43+FC_IND_CPC_PH_E!I43</f>
        <v>19.332158211521929</v>
      </c>
      <c r="J43" s="10">
        <f>FC_IND_CPC_BC_E!J43+FC_IND_CPC_OC_E!J43+FC_IND_CPC_PH_E!J43</f>
        <v>15.262252794496989</v>
      </c>
      <c r="K43" s="10">
        <f>FC_IND_CPC_BC_E!K43+FC_IND_CPC_OC_E!K43+FC_IND_CPC_PH_E!K43</f>
        <v>8.139896818572657</v>
      </c>
      <c r="L43" s="10">
        <f>FC_IND_CPC_BC_E!L43+FC_IND_CPC_OC_E!L43+FC_IND_CPC_PH_E!L43</f>
        <v>9.1573516766981928</v>
      </c>
      <c r="M43" s="10">
        <f>FC_IND_CPC_BC_E!M43+FC_IND_CPC_OC_E!M43+FC_IND_CPC_PH_E!M43</f>
        <v>8.139896818572657</v>
      </c>
      <c r="N43" s="10">
        <f>FC_IND_CPC_BC_E!N43+FC_IND_CPC_OC_E!N43+FC_IND_CPC_PH_E!N43</f>
        <v>8.139896818572657</v>
      </c>
      <c r="O43" s="10">
        <f>FC_IND_CPC_BC_E!O43+FC_IND_CPC_OC_E!O43+FC_IND_CPC_PH_E!O43</f>
        <v>19.332158211521929</v>
      </c>
      <c r="P43" s="10">
        <f>FC_IND_CPC_BC_E!P43+FC_IND_CPC_OC_E!P43+FC_IND_CPC_PH_E!P43</f>
        <v>21.36715391229578</v>
      </c>
      <c r="Q43" s="10">
        <f>FC_IND_CPC_BC_E!Q43+FC_IND_CPC_OC_E!Q43+FC_IND_CPC_PH_E!Q43</f>
        <v>21.36715391229578</v>
      </c>
      <c r="R43" s="10">
        <f>FC_IND_CPC_BC_E!R43+FC_IND_CPC_OC_E!R43+FC_IND_CPC_PH_E!R43</f>
        <v>23.402149613069646</v>
      </c>
      <c r="S43" s="10">
        <f>FC_IND_CPC_BC_E!S43+FC_IND_CPC_OC_E!S43+FC_IND_CPC_PH_E!S43</f>
        <v>18.314703353396393</v>
      </c>
      <c r="T43" s="10">
        <f>FC_IND_CPC_BC_E!T43+FC_IND_CPC_OC_E!T43+FC_IND_CPC_PH_E!T43</f>
        <v>18.212983662940669</v>
      </c>
      <c r="U43" s="10">
        <f>FC_IND_CPC_BC_E!U43+FC_IND_CPC_OC_E!U43+FC_IND_CPC_PH_E!U43</f>
        <v>18.009458297506448</v>
      </c>
      <c r="V43" s="10">
        <f>FC_IND_CPC_BC_E!V43+FC_IND_CPC_OC_E!V43+FC_IND_CPC_PH_E!V43</f>
        <v>17.805932932072221</v>
      </c>
      <c r="W43" s="10">
        <f>FC_IND_CPC_BC_E!W43+FC_IND_CPC_OC_E!W43+FC_IND_CPC_PH_E!W43</f>
        <v>16.32992261392949</v>
      </c>
      <c r="X43" s="10">
        <f>FC_IND_CPC_BC_E!X43+FC_IND_CPC_OC_E!X43+FC_IND_CPC_PH_E!X43</f>
        <v>15.405588993981082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132.79828030954428</v>
      </c>
      <c r="D44" s="10">
        <f>FC_IND_CPC_BC_E!D44+FC_IND_CPC_OC_E!D44+FC_IND_CPC_PH_E!D44</f>
        <v>174.83516766981944</v>
      </c>
      <c r="E44" s="10">
        <f>FC_IND_CPC_BC_E!E44+FC_IND_CPC_OC_E!E44+FC_IND_CPC_PH_E!E44</f>
        <v>118.4675838349097</v>
      </c>
      <c r="F44" s="10">
        <f>FC_IND_CPC_BC_E!F44+FC_IND_CPC_OC_E!F44+FC_IND_CPC_PH_E!F44</f>
        <v>112.73525365434222</v>
      </c>
      <c r="G44" s="10">
        <f>FC_IND_CPC_BC_E!G44+FC_IND_CPC_OC_E!G44+FC_IND_CPC_PH_E!G44</f>
        <v>109.86913155631989</v>
      </c>
      <c r="H44" s="10">
        <f>FC_IND_CPC_BC_E!H44+FC_IND_CPC_OC_E!H44+FC_IND_CPC_PH_E!H44</f>
        <v>134.70911435941531</v>
      </c>
      <c r="I44" s="10">
        <f>FC_IND_CPC_BC_E!I44+FC_IND_CPC_OC_E!I44+FC_IND_CPC_PH_E!I44</f>
        <v>112.73525365434222</v>
      </c>
      <c r="J44" s="10">
        <f>FC_IND_CPC_BC_E!J44+FC_IND_CPC_OC_E!J44+FC_IND_CPC_PH_E!J44</f>
        <v>97.449097162510753</v>
      </c>
      <c r="K44" s="10">
        <f>FC_IND_CPC_BC_E!K44+FC_IND_CPC_OC_E!K44+FC_IND_CPC_PH_E!K44</f>
        <v>73.564574376612214</v>
      </c>
      <c r="L44" s="10">
        <f>FC_IND_CPC_BC_E!L44+FC_IND_CPC_OC_E!L44+FC_IND_CPC_PH_E!L44</f>
        <v>39.170765262252786</v>
      </c>
      <c r="M44" s="10">
        <f>FC_IND_CPC_BC_E!M44+FC_IND_CPC_OC_E!M44+FC_IND_CPC_PH_E!M44</f>
        <v>45.858383490971619</v>
      </c>
      <c r="N44" s="10">
        <f>FC_IND_CPC_BC_E!N44+FC_IND_CPC_OC_E!N44+FC_IND_CPC_PH_E!N44</f>
        <v>49.679965606190876</v>
      </c>
      <c r="O44" s="10">
        <f>FC_IND_CPC_BC_E!O44+FC_IND_CPC_OC_E!O44+FC_IND_CPC_PH_E!O44</f>
        <v>42.99226139294926</v>
      </c>
      <c r="P44" s="10">
        <f>FC_IND_CPC_BC_E!P44+FC_IND_CPC_OC_E!P44+FC_IND_CPC_PH_E!P44</f>
        <v>33.438435081685299</v>
      </c>
      <c r="Q44" s="10">
        <f>FC_IND_CPC_BC_E!Q44+FC_IND_CPC_OC_E!Q44+FC_IND_CPC_PH_E!Q44</f>
        <v>21.97386070507309</v>
      </c>
      <c r="R44" s="10">
        <f>FC_IND_CPC_BC_E!R44+FC_IND_CPC_OC_E!R44+FC_IND_CPC_PH_E!R44</f>
        <v>24.839982803095442</v>
      </c>
      <c r="S44" s="10">
        <f>FC_IND_CPC_BC_E!S44+FC_IND_CPC_OC_E!S44+FC_IND_CPC_PH_E!S44</f>
        <v>23.884608770421316</v>
      </c>
      <c r="T44" s="10">
        <f>FC_IND_CPC_BC_E!T44+FC_IND_CPC_OC_E!T44+FC_IND_CPC_PH_E!T44</f>
        <v>24.839982803095442</v>
      </c>
      <c r="U44" s="10">
        <f>FC_IND_CPC_BC_E!U44+FC_IND_CPC_OC_E!U44+FC_IND_CPC_PH_E!U44</f>
        <v>24.457781599312121</v>
      </c>
      <c r="V44" s="10">
        <f>FC_IND_CPC_BC_E!V44+FC_IND_CPC_OC_E!V44+FC_IND_CPC_PH_E!V44</f>
        <v>20.063026655202059</v>
      </c>
      <c r="W44" s="10">
        <f>FC_IND_CPC_BC_E!W44+FC_IND_CPC_OC_E!W44+FC_IND_CPC_PH_E!W44</f>
        <v>19.009286328460878</v>
      </c>
      <c r="X44" s="10">
        <f>FC_IND_CPC_BC_E!X44+FC_IND_CPC_OC_E!X44+FC_IND_CPC_PH_E!X44</f>
        <v>17.65838349097162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2.2929492691315558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1607.4283748925191</v>
      </c>
      <c r="D51" s="37">
        <f>FC_IND_CPC_BC_E!D51+FC_IND_CPC_OC_E!D51+FC_IND_CPC_PH_E!D51</f>
        <v>1673.927085124677</v>
      </c>
      <c r="E51" s="37">
        <f>FC_IND_CPC_BC_E!E51+FC_IND_CPC_OC_E!E51+FC_IND_CPC_PH_E!E51</f>
        <v>1719.7613929492688</v>
      </c>
      <c r="F51" s="37">
        <f>FC_IND_CPC_BC_E!F51+FC_IND_CPC_OC_E!F51+FC_IND_CPC_PH_E!F51</f>
        <v>1782.270851246775</v>
      </c>
      <c r="G51" s="37">
        <f>FC_IND_CPC_BC_E!G51+FC_IND_CPC_OC_E!G51+FC_IND_CPC_PH_E!G51</f>
        <v>1239.622184006879</v>
      </c>
      <c r="H51" s="37">
        <f>FC_IND_CPC_BC_E!H51+FC_IND_CPC_OC_E!H51+FC_IND_CPC_PH_E!H51</f>
        <v>1319.388134135856</v>
      </c>
      <c r="I51" s="37">
        <f>FC_IND_CPC_BC_E!I51+FC_IND_CPC_OC_E!I51+FC_IND_CPC_PH_E!I51</f>
        <v>1359.2399828030948</v>
      </c>
      <c r="J51" s="37">
        <f>FC_IND_CPC_BC_E!J51+FC_IND_CPC_OC_E!J51+FC_IND_CPC_PH_E!J51</f>
        <v>1401.8597592433357</v>
      </c>
      <c r="K51" s="37">
        <f>FC_IND_CPC_BC_E!K51+FC_IND_CPC_OC_E!K51+FC_IND_CPC_PH_E!K51</f>
        <v>1281.67007738607</v>
      </c>
      <c r="L51" s="37">
        <f>FC_IND_CPC_BC_E!L51+FC_IND_CPC_OC_E!L51+FC_IND_CPC_PH_E!L51</f>
        <v>1093.9056749785041</v>
      </c>
      <c r="M51" s="37">
        <f>FC_IND_CPC_BC_E!M51+FC_IND_CPC_OC_E!M51+FC_IND_CPC_PH_E!M51</f>
        <v>1242.3592433361991</v>
      </c>
      <c r="N51" s="37">
        <f>FC_IND_CPC_BC_E!N51+FC_IND_CPC_OC_E!N51+FC_IND_CPC_PH_E!N51</f>
        <v>1188.0092003439379</v>
      </c>
      <c r="O51" s="37">
        <f>FC_IND_CPC_BC_E!O51+FC_IND_CPC_OC_E!O51+FC_IND_CPC_PH_E!O51</f>
        <v>1204.854600171969</v>
      </c>
      <c r="P51" s="37">
        <f>FC_IND_CPC_BC_E!P51+FC_IND_CPC_OC_E!P51+FC_IND_CPC_PH_E!P51</f>
        <v>1263.552020636286</v>
      </c>
      <c r="Q51" s="37">
        <f>FC_IND_CPC_BC_E!Q51+FC_IND_CPC_OC_E!Q51+FC_IND_CPC_PH_E!Q51</f>
        <v>1266.7061049011179</v>
      </c>
      <c r="R51" s="37">
        <f>FC_IND_CPC_BC_E!R51+FC_IND_CPC_OC_E!R51+FC_IND_CPC_PH_E!R51</f>
        <v>1291.8478933791921</v>
      </c>
      <c r="S51" s="37">
        <f>FC_IND_CPC_BC_E!S51+FC_IND_CPC_OC_E!S51+FC_IND_CPC_PH_E!S51</f>
        <v>1261.1382631126401</v>
      </c>
      <c r="T51" s="37">
        <f>FC_IND_CPC_BC_E!T51+FC_IND_CPC_OC_E!T51+FC_IND_CPC_PH_E!T51</f>
        <v>1405.4674118658641</v>
      </c>
      <c r="U51" s="37">
        <f>FC_IND_CPC_BC_E!U51+FC_IND_CPC_OC_E!U51+FC_IND_CPC_PH_E!U51</f>
        <v>1370.936629406707</v>
      </c>
      <c r="V51" s="37">
        <f>FC_IND_CPC_BC_E!V51+FC_IND_CPC_OC_E!V51+FC_IND_CPC_PH_E!V51</f>
        <v>1319.8486672398965</v>
      </c>
      <c r="W51" s="37">
        <f>FC_IND_CPC_BC_E!W51+FC_IND_CPC_OC_E!W51+FC_IND_CPC_PH_E!W51</f>
        <v>1317.765950128977</v>
      </c>
      <c r="X51" s="37">
        <f>FC_IND_CPC_BC_E!X51+FC_IND_CPC_OC_E!X51+FC_IND_CPC_PH_E!X51</f>
        <v>1433.6096302665517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17.67463456577816</v>
      </c>
      <c r="I52" s="37">
        <f t="shared" si="31"/>
        <v>4.6097162510748051</v>
      </c>
      <c r="J52" s="37">
        <f t="shared" si="31"/>
        <v>6.3466036113499555</v>
      </c>
      <c r="K52" s="37">
        <f t="shared" si="31"/>
        <v>11.204127257093722</v>
      </c>
      <c r="L52" s="37">
        <f t="shared" si="31"/>
        <v>21.957093723129837</v>
      </c>
      <c r="M52" s="37">
        <f t="shared" si="31"/>
        <v>19.14883065178719</v>
      </c>
      <c r="N52" s="37">
        <f t="shared" si="31"/>
        <v>9.4638931028989006</v>
      </c>
      <c r="O52" s="37">
        <f t="shared" si="31"/>
        <v>9.4587132758721513</v>
      </c>
      <c r="P52" s="37">
        <f t="shared" si="31"/>
        <v>14.678717816157331</v>
      </c>
      <c r="Q52" s="37">
        <f t="shared" si="31"/>
        <v>14.668209635068983</v>
      </c>
      <c r="R52" s="37">
        <f t="shared" si="31"/>
        <v>11.452129288146853</v>
      </c>
      <c r="S52" s="37">
        <f t="shared" si="31"/>
        <v>11.36322601907704</v>
      </c>
      <c r="T52" s="37">
        <f t="shared" si="31"/>
        <v>11.211470109163795</v>
      </c>
      <c r="U52" s="37">
        <f t="shared" si="31"/>
        <v>11.39414451553964</v>
      </c>
      <c r="V52" s="37">
        <f t="shared" si="31"/>
        <v>11.454422940203028</v>
      </c>
      <c r="W52" s="37">
        <f t="shared" si="31"/>
        <v>12.592304655054557</v>
      </c>
      <c r="X52" s="37">
        <f t="shared" ref="X52" si="32">SUM(X53:X70)</f>
        <v>10.704177839767825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3.988736027515047</v>
      </c>
      <c r="M59" s="10">
        <f>FC_IND_CPC_BC_E!M59+FC_IND_CPC_OC_E!M59+FC_IND_CPC_PH_E!M59</f>
        <v>5.8540842648323306</v>
      </c>
      <c r="N59" s="10">
        <f>FC_IND_CPC_BC_E!N59+FC_IND_CPC_OC_E!N59+FC_IND_CPC_PH_E!N59</f>
        <v>5.8588993981083402</v>
      </c>
      <c r="O59" s="10">
        <f>FC_IND_CPC_BC_E!O59+FC_IND_CPC_OC_E!O59+FC_IND_CPC_PH_E!O59</f>
        <v>5.5460017196904552</v>
      </c>
      <c r="P59" s="10">
        <f>FC_IND_CPC_BC_E!P59+FC_IND_CPC_OC_E!P59+FC_IND_CPC_PH_E!P59</f>
        <v>5.5411865864144465</v>
      </c>
      <c r="Q59" s="10">
        <f>FC_IND_CPC_BC_E!Q59+FC_IND_CPC_OC_E!Q59+FC_IND_CPC_PH_E!Q59</f>
        <v>6.1717970765262242</v>
      </c>
      <c r="R59" s="10">
        <f>FC_IND_CPC_BC_E!R59+FC_IND_CPC_OC_E!R59+FC_IND_CPC_PH_E!R59</f>
        <v>3.8573516766981935</v>
      </c>
      <c r="S59" s="10">
        <f>FC_IND_CPC_BC_E!S59+FC_IND_CPC_OC_E!S59+FC_IND_CPC_PH_E!S59</f>
        <v>3.0046431642304392</v>
      </c>
      <c r="T59" s="10">
        <f>FC_IND_CPC_BC_E!T59+FC_IND_CPC_OC_E!T59+FC_IND_CPC_PH_E!T59</f>
        <v>2.873344797936372</v>
      </c>
      <c r="U59" s="10">
        <f>FC_IND_CPC_BC_E!U59+FC_IND_CPC_OC_E!U59+FC_IND_CPC_PH_E!U59</f>
        <v>3.303267411865864</v>
      </c>
      <c r="V59" s="10">
        <f>FC_IND_CPC_BC_E!V59+FC_IND_CPC_OC_E!V59+FC_IND_CPC_PH_E!V59</f>
        <v>2.9808254514187444</v>
      </c>
      <c r="W59" s="10">
        <f>FC_IND_CPC_BC_E!W59+FC_IND_CPC_OC_E!W59+FC_IND_CPC_PH_E!W59</f>
        <v>2.7348237317282886</v>
      </c>
      <c r="X59" s="10">
        <f>FC_IND_CPC_BC_E!X59+FC_IND_CPC_OC_E!X59+FC_IND_CPC_PH_E!X59</f>
        <v>2.3980223559759239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17.67463456577816</v>
      </c>
      <c r="I61" s="10">
        <f>FC_IND_CPC_BC_E!I61+FC_IND_CPC_OC_E!I61+FC_IND_CPC_PH_E!I61</f>
        <v>4.6097162510748051</v>
      </c>
      <c r="J61" s="10">
        <f>FC_IND_CPC_BC_E!J61+FC_IND_CPC_OC_E!J61+FC_IND_CPC_PH_E!J61</f>
        <v>0.47773000859845233</v>
      </c>
      <c r="K61" s="10">
        <f>FC_IND_CPC_BC_E!K61+FC_IND_CPC_OC_E!K61+FC_IND_CPC_PH_E!K61</f>
        <v>1.958555460017197</v>
      </c>
      <c r="L61" s="10">
        <f>FC_IND_CPC_BC_E!L61+FC_IND_CPC_OC_E!L61+FC_IND_CPC_PH_E!L61</f>
        <v>8.3356835769561481</v>
      </c>
      <c r="M61" s="10">
        <f>FC_IND_CPC_BC_E!M61+FC_IND_CPC_OC_E!M61+FC_IND_CPC_PH_E!M61</f>
        <v>2.3884780739466889</v>
      </c>
      <c r="N61" s="10">
        <f>FC_IND_CPC_BC_E!N61+FC_IND_CPC_OC_E!N61+FC_IND_CPC_PH_E!N61</f>
        <v>2.3884780739466889</v>
      </c>
      <c r="O61" s="10">
        <f>FC_IND_CPC_BC_E!O61+FC_IND_CPC_OC_E!O61+FC_IND_CPC_PH_E!O61</f>
        <v>2.7013757523645738</v>
      </c>
      <c r="P61" s="10">
        <f>FC_IND_CPC_BC_E!P61+FC_IND_CPC_OC_E!P61+FC_IND_CPC_PH_E!P61</f>
        <v>7.626311263972485</v>
      </c>
      <c r="Q61" s="10">
        <f>FC_IND_CPC_BC_E!Q61+FC_IND_CPC_OC_E!Q61+FC_IND_CPC_PH_E!Q61</f>
        <v>6.3127257093723124</v>
      </c>
      <c r="R61" s="10">
        <f>FC_IND_CPC_BC_E!R61+FC_IND_CPC_OC_E!R61+FC_IND_CPC_PH_E!R61</f>
        <v>4.7769561478933795</v>
      </c>
      <c r="S61" s="10">
        <f>FC_IND_CPC_BC_E!S61+FC_IND_CPC_OC_E!S61+FC_IND_CPC_PH_E!S61</f>
        <v>4.7769561478933786</v>
      </c>
      <c r="T61" s="10">
        <f>FC_IND_CPC_BC_E!T61+FC_IND_CPC_OC_E!T61+FC_IND_CPC_PH_E!T61</f>
        <v>4.7769561478933786</v>
      </c>
      <c r="U61" s="10">
        <f>FC_IND_CPC_BC_E!U61+FC_IND_CPC_OC_E!U61+FC_IND_CPC_PH_E!U61</f>
        <v>4.7769561478933786</v>
      </c>
      <c r="V61" s="10">
        <f>FC_IND_CPC_BC_E!V61+FC_IND_CPC_OC_E!V61+FC_IND_CPC_PH_E!V61</f>
        <v>4.7769561478933786</v>
      </c>
      <c r="W61" s="10">
        <f>FC_IND_CPC_BC_E!W61+FC_IND_CPC_OC_E!W61+FC_IND_CPC_PH_E!W61</f>
        <v>5.9711092003439381</v>
      </c>
      <c r="X61" s="10">
        <f>FC_IND_CPC_BC_E!X61+FC_IND_CPC_OC_E!X61+FC_IND_CPC_PH_E!X61</f>
        <v>5.9711092003439381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5.8688736027515036</v>
      </c>
      <c r="K69" s="10">
        <f>FC_IND_CPC_BC_E!K69+FC_IND_CPC_OC_E!K69+FC_IND_CPC_PH_E!K69</f>
        <v>9.2455717970765257</v>
      </c>
      <c r="L69" s="10">
        <f>FC_IND_CPC_BC_E!L69+FC_IND_CPC_OC_E!L69+FC_IND_CPC_PH_E!L69</f>
        <v>9.6326741186586435</v>
      </c>
      <c r="M69" s="10">
        <f>FC_IND_CPC_BC_E!M69+FC_IND_CPC_OC_E!M69+FC_IND_CPC_PH_E!M69</f>
        <v>10.3396388650043</v>
      </c>
      <c r="N69" s="10">
        <f>FC_IND_CPC_BC_E!N69+FC_IND_CPC_OC_E!N69+FC_IND_CPC_PH_E!N69</f>
        <v>0.618572656921754</v>
      </c>
      <c r="O69" s="10">
        <f>FC_IND_CPC_BC_E!O69+FC_IND_CPC_OC_E!O69+FC_IND_CPC_PH_E!O69</f>
        <v>0.36018916595012901</v>
      </c>
      <c r="P69" s="10">
        <f>FC_IND_CPC_BC_E!P69+FC_IND_CPC_OC_E!P69+FC_IND_CPC_PH_E!P69</f>
        <v>0.36018916595012901</v>
      </c>
      <c r="Q69" s="10">
        <f>FC_IND_CPC_BC_E!Q69+FC_IND_CPC_OC_E!Q69+FC_IND_CPC_PH_E!Q69</f>
        <v>0.27016337059329321</v>
      </c>
      <c r="R69" s="10">
        <f>FC_IND_CPC_BC_E!R69+FC_IND_CPC_OC_E!R69+FC_IND_CPC_PH_E!R69</f>
        <v>0.27016337059329321</v>
      </c>
      <c r="S69" s="10">
        <f>FC_IND_CPC_BC_E!S69+FC_IND_CPC_OC_E!S69+FC_IND_CPC_PH_E!S69</f>
        <v>0.27016337059329321</v>
      </c>
      <c r="T69" s="10">
        <f>FC_IND_CPC_BC_E!T69+FC_IND_CPC_OC_E!T69+FC_IND_CPC_PH_E!T69</f>
        <v>0.18005159071367149</v>
      </c>
      <c r="U69" s="10">
        <f>FC_IND_CPC_BC_E!U69+FC_IND_CPC_OC_E!U69+FC_IND_CPC_PH_E!U69</f>
        <v>0.18005159071367147</v>
      </c>
      <c r="V69" s="10">
        <f>FC_IND_CPC_BC_E!V69+FC_IND_CPC_OC_E!V69+FC_IND_CPC_PH_E!V69</f>
        <v>0.36018916595012901</v>
      </c>
      <c r="W69" s="10">
        <f>FC_IND_CPC_BC_E!W69+FC_IND_CPC_OC_E!W69+FC_IND_CPC_PH_E!W69</f>
        <v>0.36018916595012901</v>
      </c>
      <c r="X69" s="10">
        <f>FC_IND_CPC_BC_E!X69+FC_IND_CPC_OC_E!X69+FC_IND_CPC_PH_E!X69</f>
        <v>0.36018916595012901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0.5666294480038705</v>
      </c>
      <c r="N70" s="10">
        <f>FC_IND_CPC_BC_E!N70+FC_IND_CPC_OC_E!N70+FC_IND_CPC_PH_E!N70</f>
        <v>0.5979429739221187</v>
      </c>
      <c r="O70" s="10">
        <f>FC_IND_CPC_BC_E!O70+FC_IND_CPC_OC_E!O70+FC_IND_CPC_PH_E!O70</f>
        <v>0.85114663786699485</v>
      </c>
      <c r="P70" s="10">
        <f>FC_IND_CPC_BC_E!P70+FC_IND_CPC_OC_E!P70+FC_IND_CPC_PH_E!P70</f>
        <v>1.1510307998202709</v>
      </c>
      <c r="Q70" s="10">
        <f>FC_IND_CPC_BC_E!Q70+FC_IND_CPC_OC_E!Q70+FC_IND_CPC_PH_E!Q70</f>
        <v>1.9135234785771518</v>
      </c>
      <c r="R70" s="10">
        <f>FC_IND_CPC_BC_E!R70+FC_IND_CPC_OC_E!R70+FC_IND_CPC_PH_E!R70</f>
        <v>2.5476580929619876</v>
      </c>
      <c r="S70" s="10">
        <f>FC_IND_CPC_BC_E!S70+FC_IND_CPC_OC_E!S70+FC_IND_CPC_PH_E!S70</f>
        <v>3.3114633363599282</v>
      </c>
      <c r="T70" s="10">
        <f>FC_IND_CPC_BC_E!T70+FC_IND_CPC_OC_E!T70+FC_IND_CPC_PH_E!T70</f>
        <v>3.3811175726203726</v>
      </c>
      <c r="U70" s="10">
        <f>FC_IND_CPC_BC_E!U70+FC_IND_CPC_OC_E!U70+FC_IND_CPC_PH_E!U70</f>
        <v>3.1338693650667264</v>
      </c>
      <c r="V70" s="10">
        <f>FC_IND_CPC_BC_E!V70+FC_IND_CPC_OC_E!V70+FC_IND_CPC_PH_E!V70</f>
        <v>3.3364521749407765</v>
      </c>
      <c r="W70" s="10">
        <f>FC_IND_CPC_BC_E!W70+FC_IND_CPC_OC_E!W70+FC_IND_CPC_PH_E!W70</f>
        <v>3.5261825570322016</v>
      </c>
      <c r="X70" s="10">
        <f>FC_IND_CPC_BC_E!X70+FC_IND_CPC_OC_E!X70+FC_IND_CPC_PH_E!X70</f>
        <v>1.9748571174978344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14.330782459157348</v>
      </c>
      <c r="N71" s="37">
        <f t="shared" si="34"/>
        <v>21.49613069647463</v>
      </c>
      <c r="O71" s="37">
        <f t="shared" si="34"/>
        <v>21.49613069647463</v>
      </c>
      <c r="P71" s="37">
        <f t="shared" si="34"/>
        <v>21.49613069647463</v>
      </c>
      <c r="Q71" s="37">
        <f t="shared" si="34"/>
        <v>14.330782459157348</v>
      </c>
      <c r="R71" s="37">
        <f t="shared" si="34"/>
        <v>7.1653482373172821</v>
      </c>
      <c r="S71" s="37">
        <f t="shared" si="34"/>
        <v>2.3884780739466889</v>
      </c>
      <c r="T71" s="37">
        <f t="shared" si="34"/>
        <v>2.3884780739466889</v>
      </c>
      <c r="U71" s="37">
        <f t="shared" si="34"/>
        <v>2.3884780739466889</v>
      </c>
      <c r="V71" s="37">
        <f t="shared" si="34"/>
        <v>0.95537403267411869</v>
      </c>
      <c r="W71" s="37">
        <f t="shared" si="34"/>
        <v>0.95537403267411858</v>
      </c>
      <c r="X71" s="37">
        <f t="shared" ref="X71" si="35">SUM(X72:X73)</f>
        <v>0.95537403267411858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14.330782459157348</v>
      </c>
      <c r="N72" s="10">
        <f>FC_IND_CPC_BC_E!N72+FC_IND_CPC_OC_E!N72+FC_IND_CPC_PH_E!N72</f>
        <v>21.49613069647463</v>
      </c>
      <c r="O72" s="10">
        <f>FC_IND_CPC_BC_E!O72+FC_IND_CPC_OC_E!O72+FC_IND_CPC_PH_E!O72</f>
        <v>21.49613069647463</v>
      </c>
      <c r="P72" s="10">
        <f>FC_IND_CPC_BC_E!P72+FC_IND_CPC_OC_E!P72+FC_IND_CPC_PH_E!P72</f>
        <v>21.49613069647463</v>
      </c>
      <c r="Q72" s="10">
        <f>FC_IND_CPC_BC_E!Q72+FC_IND_CPC_OC_E!Q72+FC_IND_CPC_PH_E!Q72</f>
        <v>14.330782459157348</v>
      </c>
      <c r="R72" s="10">
        <f>FC_IND_CPC_BC_E!R72+FC_IND_CPC_OC_E!R72+FC_IND_CPC_PH_E!R72</f>
        <v>7.1653482373172821</v>
      </c>
      <c r="S72" s="10">
        <f>FC_IND_CPC_BC_E!S72+FC_IND_CPC_OC_E!S72+FC_IND_CPC_PH_E!S72</f>
        <v>2.3884780739466889</v>
      </c>
      <c r="T72" s="10">
        <f>FC_IND_CPC_BC_E!T72+FC_IND_CPC_OC_E!T72+FC_IND_CPC_PH_E!T72</f>
        <v>2.3884780739466889</v>
      </c>
      <c r="U72" s="10">
        <f>FC_IND_CPC_BC_E!U72+FC_IND_CPC_OC_E!U72+FC_IND_CPC_PH_E!U72</f>
        <v>2.3884780739466889</v>
      </c>
      <c r="V72" s="10">
        <f>FC_IND_CPC_BC_E!V72+FC_IND_CPC_OC_E!V72+FC_IND_CPC_PH_E!V72</f>
        <v>0.95537403267411869</v>
      </c>
      <c r="W72" s="10">
        <f>FC_IND_CPC_BC_E!W72+FC_IND_CPC_OC_E!W72+FC_IND_CPC_PH_E!W72</f>
        <v>0.95537403267411858</v>
      </c>
      <c r="X72" s="10">
        <f>FC_IND_CPC_BC_E!X72+FC_IND_CPC_OC_E!X72+FC_IND_CPC_PH_E!X72</f>
        <v>0.95537403267411858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137.16921754084268</v>
      </c>
      <c r="D75" s="37">
        <f>FC_IND_CPC_BC_E!D75+FC_IND_CPC_OC_E!D75+FC_IND_CPC_PH_E!D75</f>
        <v>135.23456577815989</v>
      </c>
      <c r="E75" s="37">
        <f>FC_IND_CPC_BC_E!E75+FC_IND_CPC_OC_E!E75+FC_IND_CPC_PH_E!E75</f>
        <v>131.81908856405849</v>
      </c>
      <c r="F75" s="37">
        <f>FC_IND_CPC_BC_E!F75+FC_IND_CPC_OC_E!F75+FC_IND_CPC_PH_E!F75</f>
        <v>129.28727429062769</v>
      </c>
      <c r="G75" s="37">
        <f>FC_IND_CPC_BC_E!G75+FC_IND_CPC_OC_E!G75+FC_IND_CPC_PH_E!G75</f>
        <v>323.21100601891652</v>
      </c>
      <c r="H75" s="37">
        <f>FC_IND_CPC_BC_E!H75+FC_IND_CPC_OC_E!H75+FC_IND_CPC_PH_E!H75</f>
        <v>360.2536543422184</v>
      </c>
      <c r="I75" s="37">
        <f>FC_IND_CPC_BC_E!I75+FC_IND_CPC_OC_E!I75+FC_IND_CPC_PH_E!I75</f>
        <v>356.10490111779887</v>
      </c>
      <c r="J75" s="37">
        <f>FC_IND_CPC_BC_E!J75+FC_IND_CPC_OC_E!J75+FC_IND_CPC_PH_E!J75</f>
        <v>331.45365434221839</v>
      </c>
      <c r="K75" s="37">
        <f>FC_IND_CPC_BC_E!K75+FC_IND_CPC_OC_E!K75+FC_IND_CPC_PH_E!K75</f>
        <v>379.3756663800516</v>
      </c>
      <c r="L75" s="37">
        <f>FC_IND_CPC_BC_E!L75+FC_IND_CPC_OC_E!L75+FC_IND_CPC_PH_E!L75</f>
        <v>413.06723989681848</v>
      </c>
      <c r="M75" s="37">
        <f>FC_IND_CPC_BC_E!M75+FC_IND_CPC_OC_E!M75+FC_IND_CPC_PH_E!M75</f>
        <v>455.50060189165953</v>
      </c>
      <c r="N75" s="37">
        <f>FC_IND_CPC_BC_E!N75+FC_IND_CPC_OC_E!N75+FC_IND_CPC_PH_E!N75</f>
        <v>447.60679277730009</v>
      </c>
      <c r="O75" s="37">
        <f>FC_IND_CPC_BC_E!O75+FC_IND_CPC_OC_E!O75+FC_IND_CPC_PH_E!O75</f>
        <v>461.38581255374032</v>
      </c>
      <c r="P75" s="37">
        <f>FC_IND_CPC_BC_E!P75+FC_IND_CPC_OC_E!P75+FC_IND_CPC_PH_E!P75</f>
        <v>422.34161650902826</v>
      </c>
      <c r="Q75" s="37">
        <f>FC_IND_CPC_BC_E!Q75+FC_IND_CPC_OC_E!Q75+FC_IND_CPC_PH_E!Q75</f>
        <v>356.80945829750658</v>
      </c>
      <c r="R75" s="37">
        <f>FC_IND_CPC_BC_E!R75+FC_IND_CPC_OC_E!R75+FC_IND_CPC_PH_E!R75</f>
        <v>335.75047291487527</v>
      </c>
      <c r="S75" s="37">
        <f>FC_IND_CPC_BC_E!S75+FC_IND_CPC_OC_E!S75+FC_IND_CPC_PH_E!S75</f>
        <v>325.76672398968196</v>
      </c>
      <c r="T75" s="37">
        <f>FC_IND_CPC_BC_E!T75+FC_IND_CPC_OC_E!T75+FC_IND_CPC_PH_E!T75</f>
        <v>258.23301805674981</v>
      </c>
      <c r="U75" s="37">
        <f>FC_IND_CPC_BC_E!U75+FC_IND_CPC_OC_E!U75+FC_IND_CPC_PH_E!U75</f>
        <v>276.04376612209808</v>
      </c>
      <c r="V75" s="37">
        <f>FC_IND_CPC_BC_E!V75+FC_IND_CPC_OC_E!V75+FC_IND_CPC_PH_E!V75</f>
        <v>303.03809114359422</v>
      </c>
      <c r="W75" s="37">
        <f>FC_IND_CPC_BC_E!W75+FC_IND_CPC_OC_E!W75+FC_IND_CPC_PH_E!W75</f>
        <v>285.53069647463457</v>
      </c>
      <c r="X75" s="37">
        <f>FC_IND_CPC_BC_E!X75+FC_IND_CPC_OC_E!X75+FC_IND_CPC_PH_E!X75</f>
        <v>284.76405846947551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1159.071367153912</v>
      </c>
      <c r="D76" s="40">
        <f>FC_IND_CPC_BC_E!D76+FC_IND_CPC_OC_E!D76+FC_IND_CPC_PH_E!D76</f>
        <v>1134.0498710232159</v>
      </c>
      <c r="E76" s="40">
        <f>FC_IND_CPC_BC_E!E76+FC_IND_CPC_OC_E!E76+FC_IND_CPC_PH_E!E76</f>
        <v>1133.018056749785</v>
      </c>
      <c r="F76" s="40">
        <f>FC_IND_CPC_BC_E!F76+FC_IND_CPC_OC_E!F76+FC_IND_CPC_PH_E!F76</f>
        <v>1163.9724849527081</v>
      </c>
      <c r="G76" s="40">
        <f>FC_IND_CPC_BC_E!G76+FC_IND_CPC_OC_E!G76+FC_IND_CPC_PH_E!G76</f>
        <v>1129.6560619088559</v>
      </c>
      <c r="H76" s="40">
        <f>FC_IND_CPC_BC_E!H76+FC_IND_CPC_OC_E!H76+FC_IND_CPC_PH_E!H76</f>
        <v>1131.7282889079968</v>
      </c>
      <c r="I76" s="40">
        <f>FC_IND_CPC_BC_E!I76+FC_IND_CPC_OC_E!I76+FC_IND_CPC_PH_E!I76</f>
        <v>1180.3955288048151</v>
      </c>
      <c r="J76" s="40">
        <f>FC_IND_CPC_BC_E!J76+FC_IND_CPC_OC_E!J76+FC_IND_CPC_PH_E!J76</f>
        <v>1152.7687016337063</v>
      </c>
      <c r="K76" s="40">
        <f>FC_IND_CPC_BC_E!K76+FC_IND_CPC_OC_E!K76+FC_IND_CPC_PH_E!K76</f>
        <v>1072.8632846087701</v>
      </c>
      <c r="L76" s="40">
        <f>FC_IND_CPC_BC_E!L76+FC_IND_CPC_OC_E!L76+FC_IND_CPC_PH_E!L76</f>
        <v>1024.93551160791</v>
      </c>
      <c r="M76" s="40">
        <f>FC_IND_CPC_BC_E!M76+FC_IND_CPC_OC_E!M76+FC_IND_CPC_PH_E!M76</f>
        <v>1236.9647463456581</v>
      </c>
      <c r="N76" s="40">
        <f>FC_IND_CPC_BC_E!N76+FC_IND_CPC_OC_E!N76+FC_IND_CPC_PH_E!N76</f>
        <v>1149.1401547721412</v>
      </c>
      <c r="O76" s="40">
        <f>FC_IND_CPC_BC_E!O76+FC_IND_CPC_OC_E!O76+FC_IND_CPC_PH_E!O76</f>
        <v>1134.8581255374031</v>
      </c>
      <c r="P76" s="40">
        <f>FC_IND_CPC_BC_E!P76+FC_IND_CPC_OC_E!P76+FC_IND_CPC_PH_E!P76</f>
        <v>1098.065348237317</v>
      </c>
      <c r="Q76" s="40">
        <f>FC_IND_CPC_BC_E!Q76+FC_IND_CPC_OC_E!Q76+FC_IND_CPC_PH_E!Q76</f>
        <v>1153.7661220980219</v>
      </c>
      <c r="R76" s="40">
        <f>FC_IND_CPC_BC_E!R76+FC_IND_CPC_OC_E!R76+FC_IND_CPC_PH_E!R76</f>
        <v>1180.9716251074813</v>
      </c>
      <c r="S76" s="40">
        <f>FC_IND_CPC_BC_E!S76+FC_IND_CPC_OC_E!S76+FC_IND_CPC_PH_E!S76</f>
        <v>1219.5270851246783</v>
      </c>
      <c r="T76" s="40">
        <f>FC_IND_CPC_BC_E!T76+FC_IND_CPC_OC_E!T76+FC_IND_CPC_PH_E!T76</f>
        <v>1277.8159931212383</v>
      </c>
      <c r="U76" s="40">
        <f>FC_IND_CPC_BC_E!U76+FC_IND_CPC_OC_E!U76+FC_IND_CPC_PH_E!U76</f>
        <v>1256.9733447979361</v>
      </c>
      <c r="V76" s="40">
        <f>FC_IND_CPC_BC_E!V76+FC_IND_CPC_OC_E!V76+FC_IND_CPC_PH_E!V76</f>
        <v>1264.7463456577821</v>
      </c>
      <c r="W76" s="40">
        <f>FC_IND_CPC_BC_E!W76+FC_IND_CPC_OC_E!W76+FC_IND_CPC_PH_E!W76</f>
        <v>1256.9475494411001</v>
      </c>
      <c r="X76" s="40">
        <f>FC_IND_CPC_BC_E!X76+FC_IND_CPC_OC_E!X76+FC_IND_CPC_PH_E!X76</f>
        <v>1266.0619088564058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1546.1620921363369</v>
      </c>
      <c r="D2" s="31">
        <f t="shared" si="0"/>
        <v>1539.495380235328</v>
      </c>
      <c r="E2" s="31">
        <f t="shared" si="0"/>
        <v>1645.6233783697312</v>
      </c>
      <c r="F2" s="31">
        <f t="shared" si="0"/>
        <v>1763.1745744251109</v>
      </c>
      <c r="G2" s="31">
        <f t="shared" si="0"/>
        <v>1555.2736156509864</v>
      </c>
      <c r="H2" s="31">
        <f t="shared" si="0"/>
        <v>1636.2598815084943</v>
      </c>
      <c r="I2" s="31">
        <f t="shared" si="0"/>
        <v>2045.2776470644271</v>
      </c>
      <c r="J2" s="31">
        <f t="shared" si="0"/>
        <v>2299.6233313861544</v>
      </c>
      <c r="K2" s="31">
        <f t="shared" si="0"/>
        <v>2352.958162418041</v>
      </c>
      <c r="L2" s="31">
        <f t="shared" si="0"/>
        <v>2647.7582952069838</v>
      </c>
      <c r="M2" s="31">
        <f t="shared" si="0"/>
        <v>3065.4282969055084</v>
      </c>
      <c r="N2" s="31">
        <f t="shared" si="0"/>
        <v>2949.9403025823221</v>
      </c>
      <c r="O2" s="31">
        <f t="shared" si="0"/>
        <v>3072.246465301112</v>
      </c>
      <c r="P2" s="31">
        <f t="shared" si="0"/>
        <v>3206.4066229061928</v>
      </c>
      <c r="Q2" s="31">
        <f t="shared" si="0"/>
        <v>3120.0584531377422</v>
      </c>
      <c r="R2" s="31">
        <f t="shared" si="0"/>
        <v>3308.9000303470698</v>
      </c>
      <c r="S2" s="31">
        <f t="shared" si="0"/>
        <v>3619.6363950735868</v>
      </c>
      <c r="T2" s="31">
        <f t="shared" si="0"/>
        <v>3441.62466189937</v>
      </c>
      <c r="U2" s="31">
        <f t="shared" si="0"/>
        <v>3227.0157101393825</v>
      </c>
      <c r="V2" s="31">
        <f t="shared" si="0"/>
        <v>3087.707520624263</v>
      </c>
      <c r="W2" s="31">
        <f t="shared" si="0"/>
        <v>3392.984370877216</v>
      </c>
      <c r="X2" s="31">
        <f t="shared" si="0"/>
        <v>3597.2960194195675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0.675423594586128</v>
      </c>
      <c r="D3" s="34">
        <f t="shared" si="1"/>
        <v>0.68468194403372973</v>
      </c>
      <c r="E3" s="34">
        <f t="shared" si="1"/>
        <v>0</v>
      </c>
      <c r="F3" s="34">
        <f t="shared" si="1"/>
        <v>0</v>
      </c>
      <c r="G3" s="34">
        <f t="shared" si="1"/>
        <v>3.6865048593736987</v>
      </c>
      <c r="H3" s="34">
        <f t="shared" si="1"/>
        <v>1.9419777991301364</v>
      </c>
      <c r="I3" s="34">
        <f t="shared" si="1"/>
        <v>1.9439378754327401</v>
      </c>
      <c r="J3" s="34">
        <f t="shared" si="1"/>
        <v>0</v>
      </c>
      <c r="K3" s="34">
        <f t="shared" si="1"/>
        <v>0</v>
      </c>
      <c r="L3" s="34">
        <f t="shared" si="1"/>
        <v>1.3969980691468644</v>
      </c>
      <c r="M3" s="34">
        <f t="shared" si="1"/>
        <v>0</v>
      </c>
      <c r="N3" s="34">
        <f t="shared" si="1"/>
        <v>0</v>
      </c>
      <c r="O3" s="34">
        <f t="shared" si="1"/>
        <v>0.53685751776644153</v>
      </c>
      <c r="P3" s="34">
        <f t="shared" si="1"/>
        <v>6.9306757159285528</v>
      </c>
      <c r="Q3" s="34">
        <f t="shared" si="1"/>
        <v>6.5324854507250487</v>
      </c>
      <c r="R3" s="34">
        <f t="shared" si="1"/>
        <v>6.9179048201596238</v>
      </c>
      <c r="S3" s="34">
        <f t="shared" si="1"/>
        <v>7.5423658086912511</v>
      </c>
      <c r="T3" s="34">
        <f t="shared" si="1"/>
        <v>7.4733145365281155</v>
      </c>
      <c r="U3" s="34">
        <f t="shared" si="1"/>
        <v>6.4755085306629532</v>
      </c>
      <c r="V3" s="34">
        <f t="shared" si="1"/>
        <v>10.092991744492927</v>
      </c>
      <c r="W3" s="34">
        <f t="shared" si="1"/>
        <v>8.233021011963908</v>
      </c>
      <c r="X3" s="34">
        <f t="shared" si="1"/>
        <v>8.0481842269271233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0.675423594586128</v>
      </c>
      <c r="D11" s="29">
        <f t="shared" si="4"/>
        <v>0.68468194403372973</v>
      </c>
      <c r="E11" s="29">
        <f t="shared" si="4"/>
        <v>0</v>
      </c>
      <c r="F11" s="29">
        <f t="shared" si="4"/>
        <v>0</v>
      </c>
      <c r="G11" s="29">
        <f t="shared" si="4"/>
        <v>3.6865048593736987</v>
      </c>
      <c r="H11" s="29">
        <f t="shared" si="4"/>
        <v>1.9419777991301364</v>
      </c>
      <c r="I11" s="29">
        <f t="shared" si="4"/>
        <v>1.9439378754327401</v>
      </c>
      <c r="J11" s="29">
        <f t="shared" si="4"/>
        <v>0</v>
      </c>
      <c r="K11" s="29">
        <f t="shared" si="4"/>
        <v>0</v>
      </c>
      <c r="L11" s="29">
        <f t="shared" si="4"/>
        <v>1.3969980691468644</v>
      </c>
      <c r="M11" s="29">
        <f t="shared" si="4"/>
        <v>0</v>
      </c>
      <c r="N11" s="29">
        <f t="shared" si="4"/>
        <v>0</v>
      </c>
      <c r="O11" s="29">
        <f t="shared" si="4"/>
        <v>0.53685751776644153</v>
      </c>
      <c r="P11" s="29">
        <f t="shared" si="4"/>
        <v>6.9306757159285528</v>
      </c>
      <c r="Q11" s="29">
        <f t="shared" si="4"/>
        <v>6.5324854507250487</v>
      </c>
      <c r="R11" s="29">
        <f t="shared" si="4"/>
        <v>6.9179048201596238</v>
      </c>
      <c r="S11" s="29">
        <f t="shared" si="4"/>
        <v>7.5423658086912511</v>
      </c>
      <c r="T11" s="29">
        <f t="shared" si="4"/>
        <v>7.4733145365281155</v>
      </c>
      <c r="U11" s="29">
        <f t="shared" si="4"/>
        <v>6.4755085306629532</v>
      </c>
      <c r="V11" s="29">
        <f t="shared" si="4"/>
        <v>10.092991744492927</v>
      </c>
      <c r="W11" s="29">
        <f t="shared" si="4"/>
        <v>8.233021011963908</v>
      </c>
      <c r="X11" s="29">
        <f t="shared" si="4"/>
        <v>8.0481842269271233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0.675423594586128</v>
      </c>
      <c r="D13" s="10">
        <v>0.68468194403372973</v>
      </c>
      <c r="E13" s="10">
        <v>0</v>
      </c>
      <c r="F13" s="10">
        <v>0</v>
      </c>
      <c r="G13" s="10">
        <v>0</v>
      </c>
      <c r="H13" s="10">
        <v>0.37734338780875193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0.53685751776644153</v>
      </c>
      <c r="P13" s="10">
        <v>5.4049989051686396</v>
      </c>
      <c r="Q13" s="10">
        <v>5.2075969833852263</v>
      </c>
      <c r="R13" s="10">
        <v>5.5148473799985025</v>
      </c>
      <c r="S13" s="10">
        <v>6.0126580807874532</v>
      </c>
      <c r="T13" s="10">
        <v>5.9662028288840174</v>
      </c>
      <c r="U13" s="10">
        <v>5.1095401406911636</v>
      </c>
      <c r="V13" s="10">
        <v>8.997120572438817</v>
      </c>
      <c r="W13" s="10">
        <v>7.7708070206849325</v>
      </c>
      <c r="X13" s="10">
        <v>7.8156252970847033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3.6865048593736987</v>
      </c>
      <c r="H16" s="10">
        <v>1.5646344113213844</v>
      </c>
      <c r="I16" s="10">
        <v>1.9439378754327401</v>
      </c>
      <c r="J16" s="10">
        <v>0</v>
      </c>
      <c r="K16" s="10">
        <v>0</v>
      </c>
      <c r="L16" s="10">
        <v>1.3969980691468644</v>
      </c>
      <c r="M16" s="10">
        <v>0</v>
      </c>
      <c r="N16" s="10">
        <v>0</v>
      </c>
      <c r="O16" s="10">
        <v>0</v>
      </c>
      <c r="P16" s="10">
        <v>1.5256768107599135</v>
      </c>
      <c r="Q16" s="10">
        <v>1.3248884673398227</v>
      </c>
      <c r="R16" s="10">
        <v>1.4030574401611211</v>
      </c>
      <c r="S16" s="10">
        <v>1.5297077279037983</v>
      </c>
      <c r="T16" s="10">
        <v>1.5071117076440981</v>
      </c>
      <c r="U16" s="10">
        <v>1.3659683899717898</v>
      </c>
      <c r="V16" s="10">
        <v>1.0958711720541097</v>
      </c>
      <c r="W16" s="10">
        <v>0.46221399127897633</v>
      </c>
      <c r="X16" s="10">
        <v>0.23255892984242027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118.00215595561903</v>
      </c>
      <c r="D26" s="37">
        <f t="shared" si="7"/>
        <v>92.697274915473344</v>
      </c>
      <c r="E26" s="37">
        <f t="shared" si="7"/>
        <v>82.022489643507583</v>
      </c>
      <c r="F26" s="37">
        <f t="shared" si="7"/>
        <v>66.978223650158299</v>
      </c>
      <c r="G26" s="37">
        <f t="shared" si="7"/>
        <v>69.166000052769974</v>
      </c>
      <c r="H26" s="37">
        <f t="shared" si="7"/>
        <v>87.488562210830437</v>
      </c>
      <c r="I26" s="37">
        <f t="shared" si="7"/>
        <v>89.784979382502641</v>
      </c>
      <c r="J26" s="37">
        <f t="shared" si="7"/>
        <v>86.577203867531836</v>
      </c>
      <c r="K26" s="37">
        <f t="shared" si="7"/>
        <v>68.255984833372054</v>
      </c>
      <c r="L26" s="37">
        <f t="shared" si="7"/>
        <v>798.76551669253422</v>
      </c>
      <c r="M26" s="37">
        <f t="shared" si="7"/>
        <v>892.62340672267021</v>
      </c>
      <c r="N26" s="37">
        <f t="shared" si="7"/>
        <v>843.19552189358706</v>
      </c>
      <c r="O26" s="37">
        <f t="shared" si="7"/>
        <v>914.78400202852345</v>
      </c>
      <c r="P26" s="37">
        <f t="shared" si="7"/>
        <v>1038.4223662540558</v>
      </c>
      <c r="Q26" s="37">
        <f t="shared" si="7"/>
        <v>1062.6786855612215</v>
      </c>
      <c r="R26" s="37">
        <f t="shared" si="7"/>
        <v>1112.9487910084458</v>
      </c>
      <c r="S26" s="37">
        <f t="shared" si="7"/>
        <v>1233.7551604273162</v>
      </c>
      <c r="T26" s="37">
        <f t="shared" si="7"/>
        <v>979.32008391505462</v>
      </c>
      <c r="U26" s="37">
        <f t="shared" si="7"/>
        <v>963.2011778019164</v>
      </c>
      <c r="V26" s="37">
        <f t="shared" si="7"/>
        <v>815.00591336732168</v>
      </c>
      <c r="W26" s="37">
        <f t="shared" si="7"/>
        <v>946.79579125875932</v>
      </c>
      <c r="X26" s="37">
        <f t="shared" si="7"/>
        <v>1027.3855486781085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118.00215595561903</v>
      </c>
      <c r="D33" s="29">
        <f t="shared" si="9"/>
        <v>92.697274915473344</v>
      </c>
      <c r="E33" s="29">
        <f t="shared" si="9"/>
        <v>82.022489643507583</v>
      </c>
      <c r="F33" s="29">
        <f t="shared" si="9"/>
        <v>66.978223650158299</v>
      </c>
      <c r="G33" s="29">
        <f t="shared" si="9"/>
        <v>69.166000052769974</v>
      </c>
      <c r="H33" s="29">
        <f t="shared" si="9"/>
        <v>87.488562210830437</v>
      </c>
      <c r="I33" s="29">
        <f t="shared" si="9"/>
        <v>89.784979382502641</v>
      </c>
      <c r="J33" s="29">
        <f t="shared" si="9"/>
        <v>86.577203867531836</v>
      </c>
      <c r="K33" s="29">
        <f t="shared" si="9"/>
        <v>68.255984833372054</v>
      </c>
      <c r="L33" s="29">
        <f t="shared" si="9"/>
        <v>798.76551669253422</v>
      </c>
      <c r="M33" s="29">
        <f t="shared" si="9"/>
        <v>892.62340672267021</v>
      </c>
      <c r="N33" s="29">
        <f t="shared" si="9"/>
        <v>843.19552189358706</v>
      </c>
      <c r="O33" s="29">
        <f t="shared" si="9"/>
        <v>914.78400202852345</v>
      </c>
      <c r="P33" s="29">
        <f t="shared" si="9"/>
        <v>1038.4223662540558</v>
      </c>
      <c r="Q33" s="29">
        <f t="shared" si="9"/>
        <v>1062.6786855612215</v>
      </c>
      <c r="R33" s="29">
        <f t="shared" si="9"/>
        <v>1112.9487910084458</v>
      </c>
      <c r="S33" s="29">
        <f t="shared" si="9"/>
        <v>1233.7551604273162</v>
      </c>
      <c r="T33" s="29">
        <f t="shared" si="9"/>
        <v>979.32008391505462</v>
      </c>
      <c r="U33" s="29">
        <f t="shared" si="9"/>
        <v>963.2011778019164</v>
      </c>
      <c r="V33" s="29">
        <f t="shared" si="9"/>
        <v>815.00591336732168</v>
      </c>
      <c r="W33" s="29">
        <f t="shared" si="9"/>
        <v>946.79579125875932</v>
      </c>
      <c r="X33" s="29">
        <f t="shared" si="9"/>
        <v>1027.3855486781085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46.11510386456068</v>
      </c>
      <c r="D36" s="10">
        <v>0</v>
      </c>
      <c r="E36" s="10">
        <v>12.542499451352697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91.131257787279736</v>
      </c>
      <c r="M36" s="10">
        <v>83.480322260249508</v>
      </c>
      <c r="N36" s="10">
        <v>106.79533198155485</v>
      </c>
      <c r="O36" s="10">
        <v>112.06968276907898</v>
      </c>
      <c r="P36" s="10">
        <v>121.31202060532429</v>
      </c>
      <c r="Q36" s="10">
        <v>137.56940135286067</v>
      </c>
      <c r="R36" s="10">
        <v>144.82906170226059</v>
      </c>
      <c r="S36" s="10">
        <v>131.74110578438115</v>
      </c>
      <c r="T36" s="10">
        <v>133.2930802074894</v>
      </c>
      <c r="U36" s="10">
        <v>186.71723752182362</v>
      </c>
      <c r="V36" s="10">
        <v>198.3002982425561</v>
      </c>
      <c r="W36" s="10">
        <v>203.30352786166037</v>
      </c>
      <c r="X36" s="10">
        <v>199.8094744257964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0.9746989273319806</v>
      </c>
      <c r="D41" s="10">
        <v>0.48757072726624401</v>
      </c>
      <c r="E41" s="10">
        <v>0.5248233095972562</v>
      </c>
      <c r="F41" s="10">
        <v>0.55651642866200346</v>
      </c>
      <c r="G41" s="10">
        <v>0.55454153692986463</v>
      </c>
      <c r="H41" s="10">
        <v>0.54902817678029237</v>
      </c>
      <c r="I41" s="10">
        <v>0.68534724483466303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672.50171846431283</v>
      </c>
      <c r="M42" s="10">
        <v>769.33403530336113</v>
      </c>
      <c r="N42" s="10">
        <v>692.85762970206338</v>
      </c>
      <c r="O42" s="10">
        <v>754.97616130858137</v>
      </c>
      <c r="P42" s="10">
        <v>874.86345486376274</v>
      </c>
      <c r="Q42" s="10">
        <v>893.25664840083516</v>
      </c>
      <c r="R42" s="10">
        <v>930.5624765392165</v>
      </c>
      <c r="S42" s="10">
        <v>1066.1788461976405</v>
      </c>
      <c r="T42" s="10">
        <v>810.00056416137966</v>
      </c>
      <c r="U42" s="10">
        <v>743.45857337054963</v>
      </c>
      <c r="V42" s="10">
        <v>586.98554066741485</v>
      </c>
      <c r="W42" s="10">
        <v>713.26352503131068</v>
      </c>
      <c r="X42" s="10">
        <v>799.11217173006321</v>
      </c>
    </row>
    <row r="43" spans="1:24" ht="11.25" customHeight="1" x14ac:dyDescent="0.2">
      <c r="A43" s="41" t="s">
        <v>73</v>
      </c>
      <c r="B43" s="9" t="s">
        <v>74</v>
      </c>
      <c r="C43" s="10">
        <v>6.8444304197773596</v>
      </c>
      <c r="D43" s="10">
        <v>7.8245428772642018</v>
      </c>
      <c r="E43" s="10">
        <v>6.3102560310831883</v>
      </c>
      <c r="F43" s="10">
        <v>4.4570126026187191</v>
      </c>
      <c r="G43" s="10">
        <v>8.3397573297252467</v>
      </c>
      <c r="H43" s="10">
        <v>13.756638100876835</v>
      </c>
      <c r="I43" s="10">
        <v>13.007130815187139</v>
      </c>
      <c r="J43" s="10">
        <v>11.69192150859525</v>
      </c>
      <c r="K43" s="10">
        <v>6.7836450783810127</v>
      </c>
      <c r="L43" s="10">
        <v>6.632278354588367</v>
      </c>
      <c r="M43" s="10">
        <v>5.979979489384454</v>
      </c>
      <c r="N43" s="10">
        <v>6.1083807561576977</v>
      </c>
      <c r="O43" s="10">
        <v>14.765702615742031</v>
      </c>
      <c r="P43" s="10">
        <v>16.427964359398171</v>
      </c>
      <c r="Q43" s="10">
        <v>15.66797055133561</v>
      </c>
      <c r="R43" s="10">
        <v>18.182116015979105</v>
      </c>
      <c r="S43" s="10">
        <v>15.523585441390983</v>
      </c>
      <c r="T43" s="10">
        <v>15.214393938652316</v>
      </c>
      <c r="U43" s="10">
        <v>13.97641300861968</v>
      </c>
      <c r="V43" s="10">
        <v>13.948600443355607</v>
      </c>
      <c r="W43" s="10">
        <v>13.94681600059168</v>
      </c>
      <c r="X43" s="10">
        <v>13.244039633482663</v>
      </c>
    </row>
    <row r="44" spans="1:24" ht="11.25" customHeight="1" x14ac:dyDescent="0.2">
      <c r="A44" s="41" t="s">
        <v>75</v>
      </c>
      <c r="B44" s="9" t="s">
        <v>76</v>
      </c>
      <c r="C44" s="10">
        <v>64.067922743949012</v>
      </c>
      <c r="D44" s="10">
        <v>84.385161310942905</v>
      </c>
      <c r="E44" s="10">
        <v>61.473154053330596</v>
      </c>
      <c r="F44" s="10">
        <v>61.964694618877573</v>
      </c>
      <c r="G44" s="10">
        <v>60.271701186114861</v>
      </c>
      <c r="H44" s="10">
        <v>73.182895933173313</v>
      </c>
      <c r="I44" s="10">
        <v>76.092501322480842</v>
      </c>
      <c r="J44" s="10">
        <v>74.885282358936593</v>
      </c>
      <c r="K44" s="10">
        <v>61.47233975499104</v>
      </c>
      <c r="L44" s="10">
        <v>28.500262086353292</v>
      </c>
      <c r="M44" s="10">
        <v>33.829069669675015</v>
      </c>
      <c r="N44" s="10">
        <v>37.434179453811083</v>
      </c>
      <c r="O44" s="10">
        <v>32.972455335121076</v>
      </c>
      <c r="P44" s="10">
        <v>25.818926425570588</v>
      </c>
      <c r="Q44" s="10">
        <v>16.184665256190055</v>
      </c>
      <c r="R44" s="10">
        <v>19.375136750989778</v>
      </c>
      <c r="S44" s="10">
        <v>20.311623003903499</v>
      </c>
      <c r="T44" s="10">
        <v>20.812045607533264</v>
      </c>
      <c r="U44" s="10">
        <v>19.048953900923458</v>
      </c>
      <c r="V44" s="10">
        <v>15.771474013995038</v>
      </c>
      <c r="W44" s="10">
        <v>16.281922365196554</v>
      </c>
      <c r="X44" s="10">
        <v>15.219862888766192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1.1717567981438404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765.38813231146844</v>
      </c>
      <c r="D51" s="37">
        <v>796.94154988555852</v>
      </c>
      <c r="E51" s="37">
        <v>880.64498250509143</v>
      </c>
      <c r="F51" s="37">
        <v>967.2620479492025</v>
      </c>
      <c r="G51" s="37">
        <v>671.20034844153872</v>
      </c>
      <c r="H51" s="37">
        <v>705.91610319021152</v>
      </c>
      <c r="I51" s="37">
        <v>907.57851951034354</v>
      </c>
      <c r="J51" s="37">
        <v>1065.3126293820083</v>
      </c>
      <c r="K51" s="37">
        <v>1060.5337135703794</v>
      </c>
      <c r="L51" s="37">
        <v>784.13655848016219</v>
      </c>
      <c r="M51" s="37">
        <v>904.25431058962067</v>
      </c>
      <c r="N51" s="37">
        <v>883.25437511972041</v>
      </c>
      <c r="O51" s="37">
        <v>911.58210733868714</v>
      </c>
      <c r="P51" s="37">
        <v>961.98222517927672</v>
      </c>
      <c r="Q51" s="37">
        <v>919.63033368153503</v>
      </c>
      <c r="R51" s="37">
        <v>994.56103170167819</v>
      </c>
      <c r="S51" s="37">
        <v>1060.1709470995022</v>
      </c>
      <c r="T51" s="37">
        <v>1165.3889169389422</v>
      </c>
      <c r="U51" s="37">
        <v>1054.9081075698666</v>
      </c>
      <c r="V51" s="37">
        <v>1025.1930318297984</v>
      </c>
      <c r="W51" s="37">
        <v>1117.2231578185369</v>
      </c>
      <c r="X51" s="37">
        <v>1224.6726237880257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9.4565115716740333</v>
      </c>
      <c r="I52" s="37">
        <f t="shared" si="10"/>
        <v>3.0779549626589442</v>
      </c>
      <c r="J52" s="37">
        <f t="shared" si="10"/>
        <v>4.8589959672489771</v>
      </c>
      <c r="K52" s="37">
        <f t="shared" si="10"/>
        <v>9.3257257911006093</v>
      </c>
      <c r="L52" s="37">
        <f t="shared" si="10"/>
        <v>15.813239958975938</v>
      </c>
      <c r="M52" s="37">
        <f t="shared" si="10"/>
        <v>13.982087453400926</v>
      </c>
      <c r="N52" s="37">
        <f t="shared" si="10"/>
        <v>7.0185149663960678</v>
      </c>
      <c r="O52" s="37">
        <f t="shared" si="10"/>
        <v>7.1294859107360731</v>
      </c>
      <c r="P52" s="37">
        <f t="shared" si="10"/>
        <v>11.13955258895969</v>
      </c>
      <c r="Q52" s="37">
        <f t="shared" si="10"/>
        <v>10.573310164233339</v>
      </c>
      <c r="R52" s="37">
        <f t="shared" si="10"/>
        <v>8.719832588224719</v>
      </c>
      <c r="S52" s="37">
        <f t="shared" si="10"/>
        <v>9.4343345075702842</v>
      </c>
      <c r="T52" s="37">
        <f t="shared" si="10"/>
        <v>9.1703626862236316</v>
      </c>
      <c r="U52" s="37">
        <f t="shared" si="10"/>
        <v>8.6434440165214355</v>
      </c>
      <c r="V52" s="37">
        <f t="shared" si="10"/>
        <v>8.760953163220492</v>
      </c>
      <c r="W52" s="37">
        <f t="shared" si="10"/>
        <v>10.549977734402786</v>
      </c>
      <c r="X52" s="37">
        <f t="shared" si="10"/>
        <v>9.0845037303655864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2.8614976119401176</v>
      </c>
      <c r="M59" s="10">
        <v>4.2599593808981675</v>
      </c>
      <c r="N59" s="10">
        <v>4.3596924883308796</v>
      </c>
      <c r="O59" s="10">
        <v>4.2027584295296903</v>
      </c>
      <c r="P59" s="10">
        <v>4.2281253335527396</v>
      </c>
      <c r="Q59" s="10">
        <v>4.4836486509730875</v>
      </c>
      <c r="R59" s="10">
        <v>2.9752428913167157</v>
      </c>
      <c r="S59" s="10">
        <v>2.5359929280726519</v>
      </c>
      <c r="T59" s="10">
        <v>2.3898104401999158</v>
      </c>
      <c r="U59" s="10">
        <v>2.5466932973892455</v>
      </c>
      <c r="V59" s="10">
        <v>2.3214171906152847</v>
      </c>
      <c r="W59" s="10">
        <v>2.327849743691536</v>
      </c>
      <c r="X59" s="10">
        <v>2.0541733394074071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9.4565115716740333</v>
      </c>
      <c r="I61" s="10">
        <v>3.0779549626589442</v>
      </c>
      <c r="J61" s="10">
        <v>0.36304045981704081</v>
      </c>
      <c r="K61" s="10">
        <v>1.6206308720897944</v>
      </c>
      <c r="L61" s="10">
        <v>5.9752082671501308</v>
      </c>
      <c r="M61" s="10">
        <v>1.7384597938960396</v>
      </c>
      <c r="N61" s="10">
        <v>1.7757721977912131</v>
      </c>
      <c r="O61" s="10">
        <v>2.0438364933848887</v>
      </c>
      <c r="P61" s="10">
        <v>5.8061526235632623</v>
      </c>
      <c r="Q61" s="10">
        <v>4.5830473446745126</v>
      </c>
      <c r="R61" s="10">
        <v>3.6776577638834871</v>
      </c>
      <c r="S61" s="10">
        <v>4.0157294974663538</v>
      </c>
      <c r="T61" s="10">
        <v>3.960968219154692</v>
      </c>
      <c r="U61" s="10">
        <v>3.6757714848564911</v>
      </c>
      <c r="V61" s="10">
        <v>3.7105027854581079</v>
      </c>
      <c r="W61" s="10">
        <v>5.0624023756530052</v>
      </c>
      <c r="X61" s="10">
        <v>5.1008683374639343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4.4959555074319359</v>
      </c>
      <c r="K69" s="10">
        <v>7.705094919010814</v>
      </c>
      <c r="L69" s="10">
        <v>6.9765340798856892</v>
      </c>
      <c r="M69" s="10">
        <v>7.5960211435714733</v>
      </c>
      <c r="N69" s="10">
        <v>0.46419228622221548</v>
      </c>
      <c r="O69" s="10">
        <v>0.27510876186922462</v>
      </c>
      <c r="P69" s="10">
        <v>0.27692854205842643</v>
      </c>
      <c r="Q69" s="10">
        <v>0.19810367594485509</v>
      </c>
      <c r="R69" s="10">
        <v>0.2099013051626625</v>
      </c>
      <c r="S69" s="10">
        <v>0.22899110543122284</v>
      </c>
      <c r="T69" s="10">
        <v>0.15040785634551498</v>
      </c>
      <c r="U69" s="10">
        <v>0.13973076552900265</v>
      </c>
      <c r="V69" s="10">
        <v>0.28216071457925884</v>
      </c>
      <c r="W69" s="10">
        <v>0.30762497420704071</v>
      </c>
      <c r="X69" s="10">
        <v>0.30965123055394622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0.38764713503524456</v>
      </c>
      <c r="N70" s="10">
        <v>0.41885799405175927</v>
      </c>
      <c r="O70" s="10">
        <v>0.60778222595226927</v>
      </c>
      <c r="P70" s="10">
        <v>0.82834608978526203</v>
      </c>
      <c r="Q70" s="10">
        <v>1.3085104926408853</v>
      </c>
      <c r="R70" s="10">
        <v>1.8570306278618534</v>
      </c>
      <c r="S70" s="10">
        <v>2.6536209766000569</v>
      </c>
      <c r="T70" s="10">
        <v>2.6691761705235084</v>
      </c>
      <c r="U70" s="10">
        <v>2.281248468746695</v>
      </c>
      <c r="V70" s="10">
        <v>2.4468724725678404</v>
      </c>
      <c r="W70" s="10">
        <v>2.8521006408512033</v>
      </c>
      <c r="X70" s="10">
        <v>1.6198108229402988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10.428369051542305</v>
      </c>
      <c r="N71" s="37">
        <f t="shared" si="11"/>
        <v>15.995584350852225</v>
      </c>
      <c r="O71" s="37">
        <f t="shared" si="11"/>
        <v>16.289761354766242</v>
      </c>
      <c r="P71" s="37">
        <f t="shared" si="11"/>
        <v>16.4023234651509</v>
      </c>
      <c r="Q71" s="37">
        <f t="shared" si="11"/>
        <v>10.410937469861679</v>
      </c>
      <c r="R71" s="37">
        <f t="shared" si="11"/>
        <v>5.5267585622722608</v>
      </c>
      <c r="S71" s="37">
        <f t="shared" si="11"/>
        <v>2.015934396634675</v>
      </c>
      <c r="T71" s="37">
        <f t="shared" si="11"/>
        <v>1.986538420799989</v>
      </c>
      <c r="U71" s="37">
        <f t="shared" si="11"/>
        <v>1.8414255776057071</v>
      </c>
      <c r="V71" s="37">
        <f t="shared" si="11"/>
        <v>0.74402937678271652</v>
      </c>
      <c r="W71" s="37">
        <f t="shared" si="11"/>
        <v>0.81320312212024948</v>
      </c>
      <c r="X71" s="37">
        <f t="shared" si="11"/>
        <v>0.8183843082991753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10.428369051542305</v>
      </c>
      <c r="N72" s="10">
        <v>15.995584350852225</v>
      </c>
      <c r="O72" s="10">
        <v>16.289761354766242</v>
      </c>
      <c r="P72" s="10">
        <v>16.4023234651509</v>
      </c>
      <c r="Q72" s="10">
        <v>10.410937469861679</v>
      </c>
      <c r="R72" s="10">
        <v>5.5267585622722608</v>
      </c>
      <c r="S72" s="10">
        <v>2.015934396634675</v>
      </c>
      <c r="T72" s="10">
        <v>1.986538420799989</v>
      </c>
      <c r="U72" s="10">
        <v>1.8414255776057071</v>
      </c>
      <c r="V72" s="10">
        <v>0.74402937678271652</v>
      </c>
      <c r="W72" s="10">
        <v>0.81320312212024948</v>
      </c>
      <c r="X72" s="10">
        <v>0.8183843082991753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65.089193997082674</v>
      </c>
      <c r="D75" s="37">
        <v>64.202990060980298</v>
      </c>
      <c r="E75" s="37">
        <v>67.362987585225341</v>
      </c>
      <c r="F75" s="37">
        <v>70.058960466920965</v>
      </c>
      <c r="G75" s="37">
        <v>174.52198451049006</v>
      </c>
      <c r="H75" s="37">
        <v>192.58965201483838</v>
      </c>
      <c r="I75" s="37">
        <v>237.6394519828163</v>
      </c>
      <c r="J75" s="37">
        <v>252.74469878124546</v>
      </c>
      <c r="K75" s="37">
        <v>315.25596377799263</v>
      </c>
      <c r="L75" s="37">
        <v>296.33219956944936</v>
      </c>
      <c r="M75" s="37">
        <v>331.46329541068081</v>
      </c>
      <c r="N75" s="37">
        <v>333.07074240379148</v>
      </c>
      <c r="O75" s="37">
        <v>349.63802951793292</v>
      </c>
      <c r="P75" s="37">
        <v>322.2618946912101</v>
      </c>
      <c r="Q75" s="37">
        <v>259.21271009294111</v>
      </c>
      <c r="R75" s="37">
        <v>258.9702188241435</v>
      </c>
      <c r="S75" s="37">
        <v>274.95514877581934</v>
      </c>
      <c r="T75" s="37">
        <v>214.77685622678268</v>
      </c>
      <c r="U75" s="37">
        <v>212.81922451810826</v>
      </c>
      <c r="V75" s="37">
        <v>236.00101571098571</v>
      </c>
      <c r="W75" s="37">
        <v>243.04036523205826</v>
      </c>
      <c r="X75" s="37">
        <v>243.93214494924479</v>
      </c>
    </row>
    <row r="76" spans="1:24" ht="11.25" customHeight="1" x14ac:dyDescent="0.2">
      <c r="A76" s="38" t="s">
        <v>139</v>
      </c>
      <c r="B76" s="39" t="s">
        <v>140</v>
      </c>
      <c r="C76" s="40">
        <v>597.00718627758067</v>
      </c>
      <c r="D76" s="40">
        <v>584.96888342928219</v>
      </c>
      <c r="E76" s="40">
        <v>615.59291863590681</v>
      </c>
      <c r="F76" s="40">
        <v>658.87534235882913</v>
      </c>
      <c r="G76" s="40">
        <v>636.69877778681405</v>
      </c>
      <c r="H76" s="40">
        <v>638.86707472180979</v>
      </c>
      <c r="I76" s="40">
        <v>805.25280335067316</v>
      </c>
      <c r="J76" s="40">
        <v>890.12980338811974</v>
      </c>
      <c r="K76" s="40">
        <v>899.58677444519628</v>
      </c>
      <c r="L76" s="40">
        <v>751.31378243671531</v>
      </c>
      <c r="M76" s="40">
        <v>912.67682767759345</v>
      </c>
      <c r="N76" s="40">
        <v>867.40556384797515</v>
      </c>
      <c r="O76" s="40">
        <v>872.28622163270006</v>
      </c>
      <c r="P76" s="40">
        <v>849.26758501161078</v>
      </c>
      <c r="Q76" s="40">
        <v>851.01999071722457</v>
      </c>
      <c r="R76" s="40">
        <v>921.25549284214537</v>
      </c>
      <c r="S76" s="40">
        <v>1031.7625040580524</v>
      </c>
      <c r="T76" s="40">
        <v>1063.5085891750384</v>
      </c>
      <c r="U76" s="40">
        <v>979.12682212470077</v>
      </c>
      <c r="V76" s="40">
        <v>991.90958543166118</v>
      </c>
      <c r="W76" s="40">
        <v>1066.3288546993738</v>
      </c>
      <c r="X76" s="40">
        <v>1083.3546297385958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1471.0174253943019</v>
      </c>
      <c r="D2" s="31">
        <f t="shared" ref="D2:W2" si="1">SUM(D3,D17,D22,D25,D26,D51,D52,D71,D74,D75,D76)</f>
        <v>1449.8814162453809</v>
      </c>
      <c r="E2" s="31">
        <f t="shared" si="1"/>
        <v>1342.4962574713927</v>
      </c>
      <c r="F2" s="31">
        <f t="shared" si="1"/>
        <v>1271.1266081773135</v>
      </c>
      <c r="G2" s="31">
        <f t="shared" si="1"/>
        <v>1117.0241813496666</v>
      </c>
      <c r="H2" s="31">
        <f t="shared" si="1"/>
        <v>1172.0793822040434</v>
      </c>
      <c r="I2" s="31">
        <f t="shared" si="1"/>
        <v>845.7076986898519</v>
      </c>
      <c r="J2" s="31">
        <f t="shared" si="1"/>
        <v>524.55011715738988</v>
      </c>
      <c r="K2" s="31">
        <f t="shared" si="1"/>
        <v>318.36839724566209</v>
      </c>
      <c r="L2" s="31">
        <f t="shared" si="1"/>
        <v>872.27685335516458</v>
      </c>
      <c r="M2" s="31">
        <f t="shared" si="1"/>
        <v>969.47094933813923</v>
      </c>
      <c r="N2" s="31">
        <f t="shared" si="1"/>
        <v>843.96926740984918</v>
      </c>
      <c r="O2" s="31">
        <f t="shared" si="1"/>
        <v>810.16294062786005</v>
      </c>
      <c r="P2" s="31">
        <f t="shared" si="1"/>
        <v>819.84179969643867</v>
      </c>
      <c r="Q2" s="31">
        <f t="shared" si="1"/>
        <v>994.11210674095264</v>
      </c>
      <c r="R2" s="31">
        <f t="shared" si="1"/>
        <v>809.09503387945756</v>
      </c>
      <c r="S2" s="31">
        <f t="shared" si="1"/>
        <v>500.9184140160952</v>
      </c>
      <c r="T2" s="31">
        <f t="shared" si="1"/>
        <v>536.25107686366061</v>
      </c>
      <c r="U2" s="31">
        <f t="shared" si="1"/>
        <v>786.45524721651418</v>
      </c>
      <c r="V2" s="31">
        <f t="shared" si="1"/>
        <v>701.39285626645278</v>
      </c>
      <c r="W2" s="31">
        <f t="shared" si="1"/>
        <v>437.64456318455052</v>
      </c>
      <c r="X2" s="31">
        <f t="shared" ref="X2" si="2">SUM(X3,X17,X22,X25,X26,X51,X52,X71,X74,X75,X76)</f>
        <v>468.75956957502865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0.67069590464570461</v>
      </c>
      <c r="D3" s="34">
        <f t="shared" ref="D3:W3" si="4">SUM(D4,D8,D11)</f>
        <v>0.67293549721780599</v>
      </c>
      <c r="E3" s="34">
        <f t="shared" si="4"/>
        <v>0</v>
      </c>
      <c r="F3" s="34">
        <f t="shared" si="4"/>
        <v>0</v>
      </c>
      <c r="G3" s="34">
        <f t="shared" si="4"/>
        <v>2.7024163679867081</v>
      </c>
      <c r="H3" s="34">
        <f t="shared" si="4"/>
        <v>1.4301161314022794</v>
      </c>
      <c r="I3" s="34">
        <f t="shared" si="4"/>
        <v>0.81137101368811249</v>
      </c>
      <c r="J3" s="34">
        <f t="shared" si="4"/>
        <v>0</v>
      </c>
      <c r="K3" s="34">
        <f t="shared" si="4"/>
        <v>0</v>
      </c>
      <c r="L3" s="34">
        <f t="shared" si="4"/>
        <v>0.45436163853076889</v>
      </c>
      <c r="M3" s="34">
        <f t="shared" si="4"/>
        <v>0</v>
      </c>
      <c r="N3" s="34">
        <f t="shared" si="4"/>
        <v>0</v>
      </c>
      <c r="O3" s="34">
        <f t="shared" si="4"/>
        <v>0.13898080315658518</v>
      </c>
      <c r="P3" s="34">
        <f t="shared" si="4"/>
        <v>1.7391683502488888</v>
      </c>
      <c r="Q3" s="34">
        <f t="shared" si="4"/>
        <v>2.0485507431598182</v>
      </c>
      <c r="R3" s="34">
        <f t="shared" si="4"/>
        <v>1.6592734412929366</v>
      </c>
      <c r="S3" s="34">
        <f t="shared" si="4"/>
        <v>1.0127067062325863</v>
      </c>
      <c r="T3" s="34">
        <f t="shared" si="4"/>
        <v>1.1379889933728196</v>
      </c>
      <c r="U3" s="34">
        <f t="shared" si="4"/>
        <v>1.5571387031074133</v>
      </c>
      <c r="V3" s="34">
        <f t="shared" si="4"/>
        <v>2.2663116137372956</v>
      </c>
      <c r="W3" s="34">
        <f t="shared" si="4"/>
        <v>1.0389683425843155</v>
      </c>
      <c r="X3" s="34">
        <f t="shared" ref="X3" si="5">SUM(X4,X8,X11)</f>
        <v>1.0259405219393753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0.67069590464570461</v>
      </c>
      <c r="D11" s="29">
        <f t="shared" si="10"/>
        <v>0.67293549721780599</v>
      </c>
      <c r="E11" s="29">
        <f t="shared" si="10"/>
        <v>0</v>
      </c>
      <c r="F11" s="29">
        <f t="shared" si="10"/>
        <v>0</v>
      </c>
      <c r="G11" s="29">
        <f t="shared" si="10"/>
        <v>2.7024163679867081</v>
      </c>
      <c r="H11" s="29">
        <f t="shared" si="10"/>
        <v>1.4301161314022794</v>
      </c>
      <c r="I11" s="29">
        <f t="shared" si="10"/>
        <v>0.81137101368811249</v>
      </c>
      <c r="J11" s="29">
        <f t="shared" si="10"/>
        <v>0</v>
      </c>
      <c r="K11" s="29">
        <f t="shared" si="10"/>
        <v>0</v>
      </c>
      <c r="L11" s="29">
        <f t="shared" si="10"/>
        <v>0.45436163853076889</v>
      </c>
      <c r="M11" s="29">
        <f t="shared" si="10"/>
        <v>0</v>
      </c>
      <c r="N11" s="29">
        <f t="shared" si="10"/>
        <v>0</v>
      </c>
      <c r="O11" s="29">
        <f t="shared" si="10"/>
        <v>0.13898080315658518</v>
      </c>
      <c r="P11" s="29">
        <f t="shared" si="10"/>
        <v>1.7391683502488888</v>
      </c>
      <c r="Q11" s="29">
        <f t="shared" si="10"/>
        <v>2.0485507431598182</v>
      </c>
      <c r="R11" s="29">
        <f t="shared" si="10"/>
        <v>1.6592734412929366</v>
      </c>
      <c r="S11" s="29">
        <f t="shared" si="10"/>
        <v>1.0127067062325863</v>
      </c>
      <c r="T11" s="29">
        <f t="shared" si="10"/>
        <v>1.1379889933728196</v>
      </c>
      <c r="U11" s="29">
        <f t="shared" si="10"/>
        <v>1.5571387031074133</v>
      </c>
      <c r="V11" s="29">
        <f t="shared" si="10"/>
        <v>2.2663116137372956</v>
      </c>
      <c r="W11" s="29">
        <f t="shared" si="10"/>
        <v>1.0389683425843155</v>
      </c>
      <c r="X11" s="29">
        <f t="shared" si="10"/>
        <v>1.0259405219393753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0.67069590464570461</v>
      </c>
      <c r="D13" s="10">
        <v>0.67293549721780599</v>
      </c>
      <c r="E13" s="10">
        <v>0</v>
      </c>
      <c r="F13" s="10">
        <v>0</v>
      </c>
      <c r="G13" s="10">
        <v>0</v>
      </c>
      <c r="H13" s="10">
        <v>0.27788415821488982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0.13898080315658518</v>
      </c>
      <c r="P13" s="10">
        <v>1.3563184044803891</v>
      </c>
      <c r="Q13" s="10">
        <v>1.6330731619473526</v>
      </c>
      <c r="R13" s="10">
        <v>1.3227472809035132</v>
      </c>
      <c r="S13" s="10">
        <v>0.80731421879331733</v>
      </c>
      <c r="T13" s="10">
        <v>0.90849557024719896</v>
      </c>
      <c r="U13" s="10">
        <v>1.2286699446810176</v>
      </c>
      <c r="V13" s="10">
        <v>2.0202413079985382</v>
      </c>
      <c r="W13" s="10">
        <v>0.98063912130083353</v>
      </c>
      <c r="X13" s="10">
        <v>0.99629512328337422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2.7024163679867081</v>
      </c>
      <c r="H16" s="10">
        <v>1.1522319731873896</v>
      </c>
      <c r="I16" s="10">
        <v>0.81137101368811249</v>
      </c>
      <c r="J16" s="10">
        <v>0</v>
      </c>
      <c r="K16" s="10">
        <v>0</v>
      </c>
      <c r="L16" s="10">
        <v>0.45436163853076889</v>
      </c>
      <c r="M16" s="10">
        <v>0</v>
      </c>
      <c r="N16" s="10">
        <v>0</v>
      </c>
      <c r="O16" s="10">
        <v>0</v>
      </c>
      <c r="P16" s="10">
        <v>0.38284994576849979</v>
      </c>
      <c r="Q16" s="10">
        <v>0.41547758121246559</v>
      </c>
      <c r="R16" s="10">
        <v>0.33652616038942329</v>
      </c>
      <c r="S16" s="10">
        <v>0.20539248743926886</v>
      </c>
      <c r="T16" s="10">
        <v>0.22949342312562065</v>
      </c>
      <c r="U16" s="10">
        <v>0.32846875842639572</v>
      </c>
      <c r="V16" s="10">
        <v>0.2460703057387576</v>
      </c>
      <c r="W16" s="10">
        <v>5.832922128348194E-2</v>
      </c>
      <c r="X16" s="10">
        <v>2.9645398656001177E-2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117.24312173797992</v>
      </c>
      <c r="D26" s="37">
        <f t="shared" si="13"/>
        <v>91.161991040923084</v>
      </c>
      <c r="E26" s="37">
        <f t="shared" si="13"/>
        <v>69.043015813468415</v>
      </c>
      <c r="F26" s="37">
        <f t="shared" si="13"/>
        <v>49.278531892154611</v>
      </c>
      <c r="G26" s="37">
        <f t="shared" si="13"/>
        <v>50.747649906328462</v>
      </c>
      <c r="H26" s="37">
        <f t="shared" si="13"/>
        <v>64.497465140788876</v>
      </c>
      <c r="I26" s="37">
        <f t="shared" si="13"/>
        <v>37.512998162192012</v>
      </c>
      <c r="J26" s="37">
        <f t="shared" si="13"/>
        <v>19.949685629424344</v>
      </c>
      <c r="K26" s="37">
        <f t="shared" si="13"/>
        <v>9.3456636915057025</v>
      </c>
      <c r="L26" s="37">
        <f t="shared" si="13"/>
        <v>271.7700625851092</v>
      </c>
      <c r="M26" s="37">
        <f t="shared" si="13"/>
        <v>289.50984703551131</v>
      </c>
      <c r="N26" s="37">
        <f t="shared" si="13"/>
        <v>248.13013959722252</v>
      </c>
      <c r="O26" s="37">
        <f t="shared" si="13"/>
        <v>247.51770868968583</v>
      </c>
      <c r="P26" s="37">
        <f t="shared" si="13"/>
        <v>272.73847828653919</v>
      </c>
      <c r="Q26" s="37">
        <f t="shared" si="13"/>
        <v>348.69406638180197</v>
      </c>
      <c r="R26" s="37">
        <f t="shared" si="13"/>
        <v>279.02877135492781</v>
      </c>
      <c r="S26" s="37">
        <f t="shared" si="13"/>
        <v>173.56025620562659</v>
      </c>
      <c r="T26" s="37">
        <f t="shared" si="13"/>
        <v>155.19442982681144</v>
      </c>
      <c r="U26" s="37">
        <f t="shared" si="13"/>
        <v>240.38060402700145</v>
      </c>
      <c r="V26" s="37">
        <f t="shared" si="13"/>
        <v>189.18737809155718</v>
      </c>
      <c r="W26" s="37">
        <f t="shared" si="13"/>
        <v>123.79603987690852</v>
      </c>
      <c r="X26" s="37">
        <f t="shared" si="13"/>
        <v>135.88661468192544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117.24312173797992</v>
      </c>
      <c r="D33" s="29">
        <f t="shared" si="15"/>
        <v>91.161991040923084</v>
      </c>
      <c r="E33" s="29">
        <f t="shared" si="15"/>
        <v>69.043015813468415</v>
      </c>
      <c r="F33" s="29">
        <f t="shared" si="15"/>
        <v>49.278531892154611</v>
      </c>
      <c r="G33" s="29">
        <f t="shared" si="15"/>
        <v>50.747649906328462</v>
      </c>
      <c r="H33" s="29">
        <f t="shared" si="15"/>
        <v>64.497465140788876</v>
      </c>
      <c r="I33" s="29">
        <f t="shared" si="15"/>
        <v>37.512998162192012</v>
      </c>
      <c r="J33" s="29">
        <f t="shared" si="15"/>
        <v>19.949685629424344</v>
      </c>
      <c r="K33" s="29">
        <f t="shared" si="15"/>
        <v>9.3456636915057025</v>
      </c>
      <c r="L33" s="29">
        <f t="shared" si="15"/>
        <v>271.7700625851092</v>
      </c>
      <c r="M33" s="29">
        <f t="shared" si="15"/>
        <v>289.50984703551131</v>
      </c>
      <c r="N33" s="29">
        <f t="shared" si="15"/>
        <v>248.13013959722252</v>
      </c>
      <c r="O33" s="29">
        <f t="shared" si="15"/>
        <v>247.51770868968583</v>
      </c>
      <c r="P33" s="29">
        <f t="shared" si="15"/>
        <v>272.73847828653919</v>
      </c>
      <c r="Q33" s="29">
        <f t="shared" si="15"/>
        <v>348.69406638180197</v>
      </c>
      <c r="R33" s="29">
        <f t="shared" si="15"/>
        <v>279.02877135492781</v>
      </c>
      <c r="S33" s="29">
        <f t="shared" si="15"/>
        <v>173.56025620562659</v>
      </c>
      <c r="T33" s="29">
        <f t="shared" si="15"/>
        <v>155.19442982681144</v>
      </c>
      <c r="U33" s="29">
        <f t="shared" si="15"/>
        <v>240.38060402700145</v>
      </c>
      <c r="V33" s="29">
        <f t="shared" si="15"/>
        <v>189.18737809155718</v>
      </c>
      <c r="W33" s="29">
        <f t="shared" si="15"/>
        <v>123.79603987690852</v>
      </c>
      <c r="X33" s="29">
        <f t="shared" si="15"/>
        <v>135.88661468192544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45.792316928496291</v>
      </c>
      <c r="D36" s="10">
        <v>0</v>
      </c>
      <c r="E36" s="10">
        <v>10.546447500576155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29.639659870743394</v>
      </c>
      <c r="M36" s="10">
        <v>25.85241307473834</v>
      </c>
      <c r="N36" s="10">
        <v>30.094633744995939</v>
      </c>
      <c r="O36" s="10">
        <v>29.012417643979827</v>
      </c>
      <c r="P36" s="10">
        <v>30.441768651305921</v>
      </c>
      <c r="Q36" s="10">
        <v>43.140991511305181</v>
      </c>
      <c r="R36" s="10">
        <v>34.737542920457841</v>
      </c>
      <c r="S36" s="10">
        <v>17.688760356942893</v>
      </c>
      <c r="T36" s="10">
        <v>20.297025828027337</v>
      </c>
      <c r="U36" s="10">
        <v>44.899120386575312</v>
      </c>
      <c r="V36" s="10">
        <v>44.526962895802171</v>
      </c>
      <c r="W36" s="10">
        <v>25.655944406922806</v>
      </c>
      <c r="X36" s="10">
        <v>25.47066899822968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0.99994058704069111</v>
      </c>
      <c r="D41" s="10">
        <v>0.49507805678877637</v>
      </c>
      <c r="E41" s="10">
        <v>0.45590719772780802</v>
      </c>
      <c r="F41" s="10">
        <v>0.42269700925958181</v>
      </c>
      <c r="G41" s="10">
        <v>0.42143804932283607</v>
      </c>
      <c r="H41" s="10">
        <v>0.41931733743798755</v>
      </c>
      <c r="I41" s="10">
        <v>0.29660956362954788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230.68375927646301</v>
      </c>
      <c r="M42" s="10">
        <v>251.31305345278855</v>
      </c>
      <c r="N42" s="10">
        <v>205.74994689818061</v>
      </c>
      <c r="O42" s="10">
        <v>206.11166924514919</v>
      </c>
      <c r="P42" s="10">
        <v>231.65513876009499</v>
      </c>
      <c r="Q42" s="10">
        <v>295.5171236986277</v>
      </c>
      <c r="R42" s="10">
        <v>235.24269099809214</v>
      </c>
      <c r="S42" s="10">
        <v>151.04122667594854</v>
      </c>
      <c r="T42" s="10">
        <v>129.39360633601206</v>
      </c>
      <c r="U42" s="10">
        <v>187.51249681539247</v>
      </c>
      <c r="V42" s="10">
        <v>137.96317328319202</v>
      </c>
      <c r="W42" s="10">
        <v>94.311785383459551</v>
      </c>
      <c r="X42" s="10">
        <v>106.77395269875946</v>
      </c>
    </row>
    <row r="43" spans="1:24" ht="11.25" customHeight="1" x14ac:dyDescent="0.2">
      <c r="A43" s="41" t="s">
        <v>73</v>
      </c>
      <c r="B43" s="9" t="s">
        <v>74</v>
      </c>
      <c r="C43" s="10">
        <v>6.8313908312974574</v>
      </c>
      <c r="D43" s="10">
        <v>7.7294688476103222</v>
      </c>
      <c r="E43" s="10">
        <v>5.3326440022501007</v>
      </c>
      <c r="F43" s="10">
        <v>3.2932523314341058</v>
      </c>
      <c r="G43" s="10">
        <v>6.1436492333306045</v>
      </c>
      <c r="H43" s="10">
        <v>10.184617164820706</v>
      </c>
      <c r="I43" s="10">
        <v>5.4565002233531814</v>
      </c>
      <c r="J43" s="10">
        <v>2.7059296508649968</v>
      </c>
      <c r="K43" s="10">
        <v>0.93321449081779839</v>
      </c>
      <c r="L43" s="10">
        <v>2.1771776697647471</v>
      </c>
      <c r="M43" s="10">
        <v>1.8681022743176261</v>
      </c>
      <c r="N43" s="10">
        <v>1.736709118535628</v>
      </c>
      <c r="O43" s="10">
        <v>3.857766060685464</v>
      </c>
      <c r="P43" s="10">
        <v>4.1626268995086946</v>
      </c>
      <c r="Q43" s="10">
        <v>4.9605310598073071</v>
      </c>
      <c r="R43" s="10">
        <v>4.4013717600518429</v>
      </c>
      <c r="S43" s="10">
        <v>2.1030457322043152</v>
      </c>
      <c r="T43" s="10">
        <v>2.3346712041995454</v>
      </c>
      <c r="U43" s="10">
        <v>3.3883638156774989</v>
      </c>
      <c r="V43" s="10">
        <v>3.1558663097170321</v>
      </c>
      <c r="W43" s="10">
        <v>1.773608432142858</v>
      </c>
      <c r="X43" s="10">
        <v>1.7018442960303164</v>
      </c>
    </row>
    <row r="44" spans="1:24" ht="11.25" customHeight="1" x14ac:dyDescent="0.2">
      <c r="A44" s="41" t="s">
        <v>75</v>
      </c>
      <c r="B44" s="9" t="s">
        <v>76</v>
      </c>
      <c r="C44" s="10">
        <v>63.61947339114549</v>
      </c>
      <c r="D44" s="10">
        <v>82.937444136523993</v>
      </c>
      <c r="E44" s="10">
        <v>51.690127189789145</v>
      </c>
      <c r="F44" s="10">
        <v>45.56258255146092</v>
      </c>
      <c r="G44" s="10">
        <v>44.182562623675018</v>
      </c>
      <c r="H44" s="10">
        <v>53.893530638530187</v>
      </c>
      <c r="I44" s="10">
        <v>31.759888375209282</v>
      </c>
      <c r="J44" s="10">
        <v>17.243755978559346</v>
      </c>
      <c r="K44" s="10">
        <v>8.4124492006879041</v>
      </c>
      <c r="L44" s="10">
        <v>9.2694657681380654</v>
      </c>
      <c r="M44" s="10">
        <v>10.476278233666783</v>
      </c>
      <c r="N44" s="10">
        <v>10.548849835510334</v>
      </c>
      <c r="O44" s="10">
        <v>8.5358557398713426</v>
      </c>
      <c r="P44" s="10">
        <v>6.4789439756295097</v>
      </c>
      <c r="Q44" s="10">
        <v>5.0754201120617992</v>
      </c>
      <c r="R44" s="10">
        <v>4.6471656763260096</v>
      </c>
      <c r="S44" s="10">
        <v>2.727223440530842</v>
      </c>
      <c r="T44" s="10">
        <v>3.1691264585725332</v>
      </c>
      <c r="U44" s="10">
        <v>4.5806230093561675</v>
      </c>
      <c r="V44" s="10">
        <v>3.5413756028459593</v>
      </c>
      <c r="W44" s="10">
        <v>2.0547016543833059</v>
      </c>
      <c r="X44" s="10">
        <v>1.9401486889059887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1.0178899231252057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770.90467234363666</v>
      </c>
      <c r="D51" s="37">
        <v>794.40135534130127</v>
      </c>
      <c r="E51" s="37">
        <v>750.85934678928697</v>
      </c>
      <c r="F51" s="37">
        <v>720.92175250896832</v>
      </c>
      <c r="G51" s="37">
        <v>498.75940913597981</v>
      </c>
      <c r="H51" s="37">
        <v>527.52845094224392</v>
      </c>
      <c r="I51" s="37">
        <v>384.13642138948381</v>
      </c>
      <c r="J51" s="37">
        <v>248.76145900793705</v>
      </c>
      <c r="K51" s="37">
        <v>147.24213958634155</v>
      </c>
      <c r="L51" s="37">
        <v>261.2924211031073</v>
      </c>
      <c r="M51" s="37">
        <v>286.51293227152195</v>
      </c>
      <c r="N51" s="37">
        <v>254.76982537530171</v>
      </c>
      <c r="O51" s="37">
        <v>241.74069401739857</v>
      </c>
      <c r="P51" s="37">
        <v>247.61035748045401</v>
      </c>
      <c r="Q51" s="37">
        <v>295.71200576139199</v>
      </c>
      <c r="R51" s="37">
        <v>244.41978082029027</v>
      </c>
      <c r="S51" s="37">
        <v>145.74985795848903</v>
      </c>
      <c r="T51" s="37">
        <v>181.16785402162242</v>
      </c>
      <c r="U51" s="37">
        <v>259.26532954483167</v>
      </c>
      <c r="V51" s="37">
        <v>234.95064486125446</v>
      </c>
      <c r="W51" s="37">
        <v>143.93723336838261</v>
      </c>
      <c r="X51" s="37">
        <v>159.48641028643317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7.0668155580783187</v>
      </c>
      <c r="I52" s="37">
        <f t="shared" si="16"/>
        <v>1.3027573693477368</v>
      </c>
      <c r="J52" s="37">
        <f t="shared" si="16"/>
        <v>1.1252989123359749</v>
      </c>
      <c r="K52" s="37">
        <f t="shared" si="16"/>
        <v>1.2849815568538168</v>
      </c>
      <c r="L52" s="37">
        <f t="shared" si="16"/>
        <v>5.262824304558178</v>
      </c>
      <c r="M52" s="37">
        <f t="shared" si="16"/>
        <v>4.4552990611769578</v>
      </c>
      <c r="N52" s="37">
        <f t="shared" si="16"/>
        <v>2.0763080747578551</v>
      </c>
      <c r="O52" s="37">
        <f t="shared" si="16"/>
        <v>1.9446348288982958</v>
      </c>
      <c r="P52" s="37">
        <f t="shared" si="16"/>
        <v>2.9266333328398204</v>
      </c>
      <c r="Q52" s="37">
        <f t="shared" si="16"/>
        <v>3.4982012785861403</v>
      </c>
      <c r="R52" s="37">
        <f t="shared" si="16"/>
        <v>2.2255973477766924</v>
      </c>
      <c r="S52" s="37">
        <f t="shared" si="16"/>
        <v>1.3578438807346318</v>
      </c>
      <c r="T52" s="37">
        <f t="shared" si="16"/>
        <v>1.4918550913132966</v>
      </c>
      <c r="U52" s="37">
        <f t="shared" si="16"/>
        <v>2.2155010422712258</v>
      </c>
      <c r="V52" s="37">
        <f t="shared" si="16"/>
        <v>2.0954389172839418</v>
      </c>
      <c r="W52" s="37">
        <f t="shared" si="16"/>
        <v>1.4159391229621854</v>
      </c>
      <c r="X52" s="37">
        <f t="shared" si="16"/>
        <v>1.2177406386949723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0.98156035614353121</v>
      </c>
      <c r="M59" s="10">
        <v>1.3915716067029593</v>
      </c>
      <c r="N59" s="10">
        <v>1.2946476440653449</v>
      </c>
      <c r="O59" s="10">
        <v>1.1473707379621876</v>
      </c>
      <c r="P59" s="10">
        <v>1.1195655223611545</v>
      </c>
      <c r="Q59" s="10">
        <v>1.4833306367021046</v>
      </c>
      <c r="R59" s="10">
        <v>0.75213020272346287</v>
      </c>
      <c r="S59" s="10">
        <v>0.3592638177578501</v>
      </c>
      <c r="T59" s="10">
        <v>0.38176046412643133</v>
      </c>
      <c r="U59" s="10">
        <v>0.64231799312168458</v>
      </c>
      <c r="V59" s="10">
        <v>0.54561834992951208</v>
      </c>
      <c r="W59" s="10">
        <v>0.30780161571046272</v>
      </c>
      <c r="X59" s="10">
        <v>0.27446986134886298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7.0668155580783187</v>
      </c>
      <c r="I61" s="10">
        <v>1.3027573693477368</v>
      </c>
      <c r="J61" s="10">
        <v>8.4773682365324815E-2</v>
      </c>
      <c r="K61" s="10">
        <v>0.22500478205716576</v>
      </c>
      <c r="L61" s="10">
        <v>1.9910774696502795</v>
      </c>
      <c r="M61" s="10">
        <v>0.55083089718479605</v>
      </c>
      <c r="N61" s="10">
        <v>0.51221164081554749</v>
      </c>
      <c r="O61" s="10">
        <v>0.54200104235413693</v>
      </c>
      <c r="P61" s="10">
        <v>1.494480343894764</v>
      </c>
      <c r="Q61" s="10">
        <v>1.473703153491722</v>
      </c>
      <c r="R61" s="10">
        <v>0.90380808811948954</v>
      </c>
      <c r="S61" s="10">
        <v>0.55207323446914158</v>
      </c>
      <c r="T61" s="10">
        <v>0.61576019960527917</v>
      </c>
      <c r="U61" s="10">
        <v>0.9033963228780062</v>
      </c>
      <c r="V61" s="10">
        <v>0.85036182956381678</v>
      </c>
      <c r="W61" s="10">
        <v>0.65221364867856924</v>
      </c>
      <c r="X61" s="10">
        <v>0.66427481490486728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1.04052522997065</v>
      </c>
      <c r="K69" s="10">
        <v>1.0599767747966511</v>
      </c>
      <c r="L69" s="10">
        <v>2.2901864787643675</v>
      </c>
      <c r="M69" s="10">
        <v>2.3729419806975458</v>
      </c>
      <c r="N69" s="10">
        <v>0.13197719795435911</v>
      </c>
      <c r="O69" s="10">
        <v>7.187637948260002E-2</v>
      </c>
      <c r="P69" s="10">
        <v>7.0169996306003748E-2</v>
      </c>
      <c r="Q69" s="10">
        <v>6.2720276015752766E-2</v>
      </c>
      <c r="R69" s="10">
        <v>5.0811119900953799E-2</v>
      </c>
      <c r="S69" s="10">
        <v>3.1022392913549083E-2</v>
      </c>
      <c r="T69" s="10">
        <v>2.3080307537137468E-2</v>
      </c>
      <c r="U69" s="10">
        <v>3.3875549439143844E-2</v>
      </c>
      <c r="V69" s="10">
        <v>6.3838769823716363E-2</v>
      </c>
      <c r="W69" s="10">
        <v>3.9120488014482299E-2</v>
      </c>
      <c r="X69" s="10">
        <v>3.9789837169071279E-2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0.1399545765916568</v>
      </c>
      <c r="N70" s="10">
        <v>0.13747159192260364</v>
      </c>
      <c r="O70" s="10">
        <v>0.18338666909937135</v>
      </c>
      <c r="P70" s="10">
        <v>0.24241747027789784</v>
      </c>
      <c r="Q70" s="10">
        <v>0.4784472123765609</v>
      </c>
      <c r="R70" s="10">
        <v>0.5188479370327862</v>
      </c>
      <c r="S70" s="10">
        <v>0.41548443559409087</v>
      </c>
      <c r="T70" s="10">
        <v>0.47125412004444867</v>
      </c>
      <c r="U70" s="10">
        <v>0.63591117683239129</v>
      </c>
      <c r="V70" s="10">
        <v>0.63561996796689646</v>
      </c>
      <c r="W70" s="10">
        <v>0.41680337055867117</v>
      </c>
      <c r="X70" s="10">
        <v>0.23920612527217072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3.4065635323702259</v>
      </c>
      <c r="N71" s="37">
        <f t="shared" si="17"/>
        <v>4.7500243768816119</v>
      </c>
      <c r="O71" s="37">
        <f t="shared" si="17"/>
        <v>4.4471734029542151</v>
      </c>
      <c r="P71" s="37">
        <f t="shared" si="17"/>
        <v>4.343172065518722</v>
      </c>
      <c r="Q71" s="37">
        <f t="shared" si="17"/>
        <v>3.4442624094740681</v>
      </c>
      <c r="R71" s="37">
        <f t="shared" si="17"/>
        <v>1.3971437592464353</v>
      </c>
      <c r="S71" s="37">
        <f t="shared" si="17"/>
        <v>0.28558923791430729</v>
      </c>
      <c r="T71" s="37">
        <f t="shared" si="17"/>
        <v>0.31733974242164181</v>
      </c>
      <c r="U71" s="37">
        <f t="shared" si="17"/>
        <v>0.46443785857651954</v>
      </c>
      <c r="V71" s="37">
        <f t="shared" si="17"/>
        <v>0.17487424599956183</v>
      </c>
      <c r="W71" s="37">
        <f t="shared" si="17"/>
        <v>0.10752637087841763</v>
      </c>
      <c r="X71" s="37">
        <f t="shared" si="17"/>
        <v>0.10934901321120215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3.4065635323702259</v>
      </c>
      <c r="N72" s="10">
        <v>4.7500243768816119</v>
      </c>
      <c r="O72" s="10">
        <v>4.4471734029542151</v>
      </c>
      <c r="P72" s="10">
        <v>4.343172065518722</v>
      </c>
      <c r="Q72" s="10">
        <v>3.4442624094740681</v>
      </c>
      <c r="R72" s="10">
        <v>1.3971437592464353</v>
      </c>
      <c r="S72" s="10">
        <v>0.28558923791430729</v>
      </c>
      <c r="T72" s="10">
        <v>0.31733974242164181</v>
      </c>
      <c r="U72" s="10">
        <v>0.46443785857651954</v>
      </c>
      <c r="V72" s="10">
        <v>0.17487424599956183</v>
      </c>
      <c r="W72" s="10">
        <v>0.10752637087841763</v>
      </c>
      <c r="X72" s="10">
        <v>0.10934901321120215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66.774800946590503</v>
      </c>
      <c r="D75" s="37">
        <v>65.191550234438878</v>
      </c>
      <c r="E75" s="37">
        <v>58.51735305758563</v>
      </c>
      <c r="F75" s="37">
        <v>53.212648425134724</v>
      </c>
      <c r="G75" s="37">
        <v>132.63245369003505</v>
      </c>
      <c r="H75" s="37">
        <v>147.08931802836648</v>
      </c>
      <c r="I75" s="37">
        <v>102.84732985363136</v>
      </c>
      <c r="J75" s="37">
        <v>60.323685020391707</v>
      </c>
      <c r="K75" s="37">
        <v>44.779220638515426</v>
      </c>
      <c r="L75" s="37">
        <v>101.64884923631789</v>
      </c>
      <c r="M75" s="37">
        <v>108.2768330200482</v>
      </c>
      <c r="N75" s="37">
        <v>98.908180591712707</v>
      </c>
      <c r="O75" s="37">
        <v>95.452653459439489</v>
      </c>
      <c r="P75" s="37">
        <v>85.331743504372099</v>
      </c>
      <c r="Q75" s="37">
        <v>85.755638818842883</v>
      </c>
      <c r="R75" s="37">
        <v>65.466696434099063</v>
      </c>
      <c r="S75" s="37">
        <v>38.951779150445873</v>
      </c>
      <c r="T75" s="37">
        <v>34.309546455029029</v>
      </c>
      <c r="U75" s="37">
        <v>53.676513512766022</v>
      </c>
      <c r="V75" s="37">
        <v>55.468911531488935</v>
      </c>
      <c r="W75" s="37">
        <v>32.13618804393132</v>
      </c>
      <c r="X75" s="37">
        <v>32.59317055593003</v>
      </c>
    </row>
    <row r="76" spans="1:24" ht="11.25" customHeight="1" x14ac:dyDescent="0.2">
      <c r="A76" s="38" t="s">
        <v>139</v>
      </c>
      <c r="B76" s="39" t="s">
        <v>140</v>
      </c>
      <c r="C76" s="40">
        <v>515.42413446144906</v>
      </c>
      <c r="D76" s="40">
        <v>498.45358413149984</v>
      </c>
      <c r="E76" s="40">
        <v>464.07654181105181</v>
      </c>
      <c r="F76" s="40">
        <v>447.71367535105577</v>
      </c>
      <c r="G76" s="40">
        <v>432.18225224933661</v>
      </c>
      <c r="H76" s="40">
        <v>424.46721640316355</v>
      </c>
      <c r="I76" s="40">
        <v>319.09682090150886</v>
      </c>
      <c r="J76" s="40">
        <v>194.38998858730093</v>
      </c>
      <c r="K76" s="40">
        <v>115.71639177244558</v>
      </c>
      <c r="L76" s="40">
        <v>231.84833448754131</v>
      </c>
      <c r="M76" s="40">
        <v>277.30947441751056</v>
      </c>
      <c r="N76" s="40">
        <v>235.33478939397281</v>
      </c>
      <c r="O76" s="40">
        <v>218.92109542632713</v>
      </c>
      <c r="P76" s="40">
        <v>205.15224667646589</v>
      </c>
      <c r="Q76" s="40">
        <v>254.95938134769582</v>
      </c>
      <c r="R76" s="40">
        <v>214.89777072182443</v>
      </c>
      <c r="S76" s="40">
        <v>140.00038087665223</v>
      </c>
      <c r="T76" s="40">
        <v>162.63206273308992</v>
      </c>
      <c r="U76" s="40">
        <v>228.89572252795989</v>
      </c>
      <c r="V76" s="40">
        <v>217.24929700513147</v>
      </c>
      <c r="W76" s="40">
        <v>135.21266805890315</v>
      </c>
      <c r="X76" s="40">
        <v>138.44034387689445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132.5727610592146</v>
      </c>
      <c r="D2" s="31">
        <f t="shared" ref="D2:W2" si="1">SUM(D3,D17,D22,D25,D26,D51,D52,D71,D74,D75,D76)</f>
        <v>147.39517256486215</v>
      </c>
      <c r="E2" s="31">
        <f t="shared" si="1"/>
        <v>154.64743208664899</v>
      </c>
      <c r="F2" s="31">
        <f t="shared" si="1"/>
        <v>163.13157750075584</v>
      </c>
      <c r="G2" s="31">
        <f t="shared" si="1"/>
        <v>153.06995880330189</v>
      </c>
      <c r="H2" s="31">
        <f t="shared" si="1"/>
        <v>185.45325563398075</v>
      </c>
      <c r="I2" s="31">
        <f t="shared" si="1"/>
        <v>145.33924581923685</v>
      </c>
      <c r="J2" s="31">
        <f t="shared" si="1"/>
        <v>180.96662024407368</v>
      </c>
      <c r="K2" s="31">
        <f t="shared" si="1"/>
        <v>155.49106716346719</v>
      </c>
      <c r="L2" s="31">
        <f t="shared" si="1"/>
        <v>146.75169580586481</v>
      </c>
      <c r="M2" s="31">
        <f t="shared" si="1"/>
        <v>157.79593006592086</v>
      </c>
      <c r="N2" s="31">
        <f t="shared" si="1"/>
        <v>152.47444348905913</v>
      </c>
      <c r="O2" s="31">
        <f t="shared" si="1"/>
        <v>155.06830992643506</v>
      </c>
      <c r="P2" s="31">
        <f t="shared" si="1"/>
        <v>161.33562625393921</v>
      </c>
      <c r="Q2" s="31">
        <f t="shared" si="1"/>
        <v>160.6764115792455</v>
      </c>
      <c r="R2" s="31">
        <f t="shared" si="1"/>
        <v>158.44081398681422</v>
      </c>
      <c r="S2" s="31">
        <f t="shared" si="1"/>
        <v>168.82105665424638</v>
      </c>
      <c r="T2" s="31">
        <f t="shared" si="1"/>
        <v>162.19308302283164</v>
      </c>
      <c r="U2" s="31">
        <f t="shared" si="1"/>
        <v>159.10719403840494</v>
      </c>
      <c r="V2" s="31">
        <f t="shared" si="1"/>
        <v>167.63160408904022</v>
      </c>
      <c r="W2" s="31">
        <f t="shared" si="1"/>
        <v>163.43508168529229</v>
      </c>
      <c r="X2" s="31">
        <f t="shared" ref="X2" si="2">SUM(X3,X17,X22,X25,X26,X51,X52,X71,X74,X75,X76)</f>
        <v>137.13999039289342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5.3880500768167298E-2</v>
      </c>
      <c r="D3" s="34">
        <f t="shared" ref="D3:W3" si="4">SUM(D4,D8,D11)</f>
        <v>6.0955215670218242E-2</v>
      </c>
      <c r="E3" s="34">
        <f t="shared" si="4"/>
        <v>0</v>
      </c>
      <c r="F3" s="34">
        <f t="shared" si="4"/>
        <v>0</v>
      </c>
      <c r="G3" s="34">
        <f t="shared" si="4"/>
        <v>0.33119915097149316</v>
      </c>
      <c r="H3" s="34">
        <f t="shared" si="4"/>
        <v>0.20254063524574323</v>
      </c>
      <c r="I3" s="34">
        <f t="shared" si="4"/>
        <v>0.12474270159281828</v>
      </c>
      <c r="J3" s="34">
        <f t="shared" si="4"/>
        <v>0</v>
      </c>
      <c r="K3" s="34">
        <f t="shared" si="4"/>
        <v>0</v>
      </c>
      <c r="L3" s="34">
        <f t="shared" si="4"/>
        <v>6.8674686131480589E-2</v>
      </c>
      <c r="M3" s="34">
        <f t="shared" si="4"/>
        <v>0</v>
      </c>
      <c r="N3" s="34">
        <f t="shared" si="4"/>
        <v>0</v>
      </c>
      <c r="O3" s="34">
        <f t="shared" si="4"/>
        <v>2.4161679076973332E-2</v>
      </c>
      <c r="P3" s="34">
        <f t="shared" si="4"/>
        <v>0.30616625196529113</v>
      </c>
      <c r="Q3" s="34">
        <f t="shared" si="4"/>
        <v>0.2880953624349919</v>
      </c>
      <c r="R3" s="34">
        <f t="shared" si="4"/>
        <v>0.29195329486730209</v>
      </c>
      <c r="S3" s="34">
        <f t="shared" si="4"/>
        <v>0.31405904139602248</v>
      </c>
      <c r="T3" s="34">
        <f t="shared" si="4"/>
        <v>0.30838692581703531</v>
      </c>
      <c r="U3" s="34">
        <f t="shared" si="4"/>
        <v>0.28154021248930605</v>
      </c>
      <c r="V3" s="34">
        <f t="shared" si="4"/>
        <v>0.48007755320572215</v>
      </c>
      <c r="W3" s="34">
        <f t="shared" si="4"/>
        <v>0.34013446316458629</v>
      </c>
      <c r="X3" s="34">
        <f t="shared" ref="X3" si="5">SUM(X4,X8,X11)</f>
        <v>0.26353647211372488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5.3880500768167298E-2</v>
      </c>
      <c r="D11" s="29">
        <f t="shared" si="10"/>
        <v>6.0955215670218242E-2</v>
      </c>
      <c r="E11" s="29">
        <f t="shared" si="10"/>
        <v>0</v>
      </c>
      <c r="F11" s="29">
        <f t="shared" si="10"/>
        <v>0</v>
      </c>
      <c r="G11" s="29">
        <f t="shared" si="10"/>
        <v>0.33119915097149316</v>
      </c>
      <c r="H11" s="29">
        <f t="shared" si="10"/>
        <v>0.20254063524574323</v>
      </c>
      <c r="I11" s="29">
        <f t="shared" si="10"/>
        <v>0.12474270159281828</v>
      </c>
      <c r="J11" s="29">
        <f t="shared" si="10"/>
        <v>0</v>
      </c>
      <c r="K11" s="29">
        <f t="shared" si="10"/>
        <v>0</v>
      </c>
      <c r="L11" s="29">
        <f t="shared" si="10"/>
        <v>6.8674686131480589E-2</v>
      </c>
      <c r="M11" s="29">
        <f t="shared" si="10"/>
        <v>0</v>
      </c>
      <c r="N11" s="29">
        <f t="shared" si="10"/>
        <v>0</v>
      </c>
      <c r="O11" s="29">
        <f t="shared" si="10"/>
        <v>2.4161679076973332E-2</v>
      </c>
      <c r="P11" s="29">
        <f t="shared" si="10"/>
        <v>0.30616625196529113</v>
      </c>
      <c r="Q11" s="29">
        <f t="shared" si="10"/>
        <v>0.2880953624349919</v>
      </c>
      <c r="R11" s="29">
        <f t="shared" si="10"/>
        <v>0.29195329486730209</v>
      </c>
      <c r="S11" s="29">
        <f t="shared" si="10"/>
        <v>0.31405904139602248</v>
      </c>
      <c r="T11" s="29">
        <f t="shared" si="10"/>
        <v>0.30838692581703531</v>
      </c>
      <c r="U11" s="29">
        <f t="shared" si="10"/>
        <v>0.28154021248930605</v>
      </c>
      <c r="V11" s="29">
        <f t="shared" si="10"/>
        <v>0.48007755320572215</v>
      </c>
      <c r="W11" s="29">
        <f t="shared" si="10"/>
        <v>0.34013446316458629</v>
      </c>
      <c r="X11" s="29">
        <f t="shared" si="10"/>
        <v>0.26353647211372488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5.3880500768167298E-2</v>
      </c>
      <c r="D13" s="10">
        <v>6.0955215670218242E-2</v>
      </c>
      <c r="E13" s="10">
        <v>0</v>
      </c>
      <c r="F13" s="10">
        <v>0</v>
      </c>
      <c r="G13" s="10">
        <v>0</v>
      </c>
      <c r="H13" s="10">
        <v>3.935542904084656E-2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2.4161679076973332E-2</v>
      </c>
      <c r="P13" s="10">
        <v>0.23876867487375653</v>
      </c>
      <c r="Q13" s="10">
        <v>0.22966519430628335</v>
      </c>
      <c r="R13" s="10">
        <v>0.23274067873684917</v>
      </c>
      <c r="S13" s="10">
        <v>0.25036304005809262</v>
      </c>
      <c r="T13" s="10">
        <v>0.24619583990575691</v>
      </c>
      <c r="U13" s="10">
        <v>0.22215104962351942</v>
      </c>
      <c r="V13" s="10">
        <v>0.42795196307081657</v>
      </c>
      <c r="W13" s="10">
        <v>0.32103881072274548</v>
      </c>
      <c r="X13" s="10">
        <v>0.25592136810999672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0.33119915097149316</v>
      </c>
      <c r="H16" s="10">
        <v>0.16318520620489665</v>
      </c>
      <c r="I16" s="10">
        <v>0.12474270159281828</v>
      </c>
      <c r="J16" s="10">
        <v>0</v>
      </c>
      <c r="K16" s="10">
        <v>0</v>
      </c>
      <c r="L16" s="10">
        <v>6.8674686131480589E-2</v>
      </c>
      <c r="M16" s="10">
        <v>0</v>
      </c>
      <c r="N16" s="10">
        <v>0</v>
      </c>
      <c r="O16" s="10">
        <v>0</v>
      </c>
      <c r="P16" s="10">
        <v>6.7397577091534613E-2</v>
      </c>
      <c r="Q16" s="10">
        <v>5.8430168128708562E-2</v>
      </c>
      <c r="R16" s="10">
        <v>5.9212616130452943E-2</v>
      </c>
      <c r="S16" s="10">
        <v>6.3696001337929881E-2</v>
      </c>
      <c r="T16" s="10">
        <v>6.2191085911278421E-2</v>
      </c>
      <c r="U16" s="10">
        <v>5.938916286578666E-2</v>
      </c>
      <c r="V16" s="10">
        <v>5.2125590134905579E-2</v>
      </c>
      <c r="W16" s="10">
        <v>1.9095652441840819E-2</v>
      </c>
      <c r="X16" s="10">
        <v>7.6151040037281768E-3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9.4380413089805657</v>
      </c>
      <c r="D26" s="37">
        <f t="shared" si="13"/>
        <v>8.2826085062002761</v>
      </c>
      <c r="E26" s="37">
        <f t="shared" si="13"/>
        <v>7.1030242076843466</v>
      </c>
      <c r="F26" s="37">
        <f t="shared" si="13"/>
        <v>5.6453940707567405</v>
      </c>
      <c r="G26" s="37">
        <f t="shared" si="13"/>
        <v>6.2447335318732193</v>
      </c>
      <c r="H26" s="37">
        <f t="shared" si="13"/>
        <v>9.1871454772714785</v>
      </c>
      <c r="I26" s="37">
        <f t="shared" si="13"/>
        <v>5.7964334613242539</v>
      </c>
      <c r="J26" s="37">
        <f t="shared" si="13"/>
        <v>6.1844604600515494</v>
      </c>
      <c r="K26" s="37">
        <f t="shared" si="13"/>
        <v>4.1028226703071207</v>
      </c>
      <c r="L26" s="37">
        <f t="shared" si="13"/>
        <v>40.46571049019829</v>
      </c>
      <c r="M26" s="37">
        <f t="shared" si="13"/>
        <v>42.257717866925645</v>
      </c>
      <c r="N26" s="37">
        <f t="shared" si="13"/>
        <v>39.342180297668499</v>
      </c>
      <c r="O26" s="37">
        <f t="shared" si="13"/>
        <v>42.422622901739018</v>
      </c>
      <c r="P26" s="37">
        <f t="shared" si="13"/>
        <v>47.313360102569476</v>
      </c>
      <c r="Q26" s="37">
        <f t="shared" si="13"/>
        <v>48.324410567724335</v>
      </c>
      <c r="R26" s="37">
        <f t="shared" si="13"/>
        <v>48.401715366635045</v>
      </c>
      <c r="S26" s="37">
        <f t="shared" si="13"/>
        <v>53.007541234641486</v>
      </c>
      <c r="T26" s="37">
        <f t="shared" si="13"/>
        <v>41.5182463613151</v>
      </c>
      <c r="U26" s="37">
        <f t="shared" si="13"/>
        <v>42.945819202896509</v>
      </c>
      <c r="V26" s="37">
        <f t="shared" si="13"/>
        <v>39.656407595291377</v>
      </c>
      <c r="W26" s="37">
        <f t="shared" si="13"/>
        <v>40.068186061236894</v>
      </c>
      <c r="X26" s="37">
        <f t="shared" si="13"/>
        <v>34.490605341599633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9.4380413089805657</v>
      </c>
      <c r="D33" s="29">
        <f t="shared" si="15"/>
        <v>8.2826085062002761</v>
      </c>
      <c r="E33" s="29">
        <f t="shared" si="15"/>
        <v>7.1030242076843466</v>
      </c>
      <c r="F33" s="29">
        <f t="shared" si="15"/>
        <v>5.6453940707567405</v>
      </c>
      <c r="G33" s="29">
        <f t="shared" si="15"/>
        <v>6.2447335318732193</v>
      </c>
      <c r="H33" s="29">
        <f t="shared" si="15"/>
        <v>9.1871454772714785</v>
      </c>
      <c r="I33" s="29">
        <f t="shared" si="15"/>
        <v>5.7964334613242539</v>
      </c>
      <c r="J33" s="29">
        <f t="shared" si="15"/>
        <v>6.1844604600515494</v>
      </c>
      <c r="K33" s="29">
        <f t="shared" si="15"/>
        <v>4.1028226703071207</v>
      </c>
      <c r="L33" s="29">
        <f t="shared" si="15"/>
        <v>40.46571049019829</v>
      </c>
      <c r="M33" s="29">
        <f t="shared" si="15"/>
        <v>42.257717866925645</v>
      </c>
      <c r="N33" s="29">
        <f t="shared" si="15"/>
        <v>39.342180297668499</v>
      </c>
      <c r="O33" s="29">
        <f t="shared" si="15"/>
        <v>42.422622901739018</v>
      </c>
      <c r="P33" s="29">
        <f t="shared" si="15"/>
        <v>47.313360102569476</v>
      </c>
      <c r="Q33" s="29">
        <f t="shared" si="15"/>
        <v>48.324410567724335</v>
      </c>
      <c r="R33" s="29">
        <f t="shared" si="15"/>
        <v>48.401715366635045</v>
      </c>
      <c r="S33" s="29">
        <f t="shared" si="15"/>
        <v>53.007541234641486</v>
      </c>
      <c r="T33" s="29">
        <f t="shared" si="15"/>
        <v>41.5182463613151</v>
      </c>
      <c r="U33" s="29">
        <f t="shared" si="15"/>
        <v>42.945819202896509</v>
      </c>
      <c r="V33" s="29">
        <f t="shared" si="15"/>
        <v>39.656407595291377</v>
      </c>
      <c r="W33" s="29">
        <f t="shared" si="15"/>
        <v>40.068186061236894</v>
      </c>
      <c r="X33" s="29">
        <f t="shared" si="15"/>
        <v>34.490605341599633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3.6787356987744886</v>
      </c>
      <c r="D36" s="10">
        <v>0</v>
      </c>
      <c r="E36" s="10">
        <v>1.0822482329378669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4.4798991949433713</v>
      </c>
      <c r="M36" s="10">
        <v>3.8324409332838392</v>
      </c>
      <c r="N36" s="10">
        <v>4.8411606706977235</v>
      </c>
      <c r="O36" s="10">
        <v>5.0437809282996984</v>
      </c>
      <c r="P36" s="10">
        <v>5.3590224372649331</v>
      </c>
      <c r="Q36" s="10">
        <v>6.067079190864229</v>
      </c>
      <c r="R36" s="10">
        <v>6.1121572001534323</v>
      </c>
      <c r="S36" s="10">
        <v>5.4856110727774441</v>
      </c>
      <c r="T36" s="10">
        <v>5.5003496824539848</v>
      </c>
      <c r="U36" s="10">
        <v>8.1180359007153609</v>
      </c>
      <c r="V36" s="10">
        <v>9.4322401514095482</v>
      </c>
      <c r="W36" s="10">
        <v>8.3991691759568532</v>
      </c>
      <c r="X36" s="10">
        <v>6.5427284590349046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7.9444750459658167E-2</v>
      </c>
      <c r="D41" s="10">
        <v>4.4350356099751555E-2</v>
      </c>
      <c r="E41" s="10">
        <v>4.6268632829707702E-2</v>
      </c>
      <c r="F41" s="10">
        <v>4.7785702233186678E-2</v>
      </c>
      <c r="G41" s="10">
        <v>5.1019553902071267E-2</v>
      </c>
      <c r="H41" s="10">
        <v>5.8653625936492058E-2</v>
      </c>
      <c r="I41" s="10">
        <v>4.5042331690560988E-2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34.23687823514841</v>
      </c>
      <c r="M42" s="10">
        <v>36.580426291141407</v>
      </c>
      <c r="N42" s="10">
        <v>32.509276366221982</v>
      </c>
      <c r="O42" s="10">
        <v>35.186202120388046</v>
      </c>
      <c r="P42" s="10">
        <v>40.03721033143043</v>
      </c>
      <c r="Q42" s="10">
        <v>40.804903738886004</v>
      </c>
      <c r="R42" s="10">
        <v>40.653215953663256</v>
      </c>
      <c r="S42" s="10">
        <v>45.988095656075977</v>
      </c>
      <c r="T42" s="10">
        <v>34.495167421782668</v>
      </c>
      <c r="U42" s="10">
        <v>33.354897139939382</v>
      </c>
      <c r="V42" s="10">
        <v>28.772524226521178</v>
      </c>
      <c r="W42" s="10">
        <v>30.386856395204067</v>
      </c>
      <c r="X42" s="10">
        <v>26.989799904797177</v>
      </c>
    </row>
    <row r="43" spans="1:24" ht="11.25" customHeight="1" x14ac:dyDescent="0.2">
      <c r="A43" s="41" t="s">
        <v>73</v>
      </c>
      <c r="B43" s="9" t="s">
        <v>74</v>
      </c>
      <c r="C43" s="10">
        <v>0.56897668529663281</v>
      </c>
      <c r="D43" s="10">
        <v>0.72569592774800507</v>
      </c>
      <c r="E43" s="10">
        <v>0.56690220226430066</v>
      </c>
      <c r="F43" s="10">
        <v>0.38963188451983222</v>
      </c>
      <c r="G43" s="10">
        <v>0.77884623144114085</v>
      </c>
      <c r="H43" s="10">
        <v>1.4958040636231775</v>
      </c>
      <c r="I43" s="10">
        <v>0.86852717298160764</v>
      </c>
      <c r="J43" s="10">
        <v>0.86440163503674261</v>
      </c>
      <c r="K43" s="10">
        <v>0.42303724937384629</v>
      </c>
      <c r="L43" s="10">
        <v>0.34789565234507902</v>
      </c>
      <c r="M43" s="10">
        <v>0.29181505487057668</v>
      </c>
      <c r="N43" s="10">
        <v>0.29480694387933082</v>
      </c>
      <c r="O43" s="10">
        <v>0.70868953509443211</v>
      </c>
      <c r="P43" s="10">
        <v>0.77656265338891461</v>
      </c>
      <c r="Q43" s="10">
        <v>0.73865230115286562</v>
      </c>
      <c r="R43" s="10">
        <v>0.81866183703869488</v>
      </c>
      <c r="S43" s="10">
        <v>0.68807217980109248</v>
      </c>
      <c r="T43" s="10">
        <v>0.66391852008880681</v>
      </c>
      <c r="U43" s="10">
        <v>0.64468147320926683</v>
      </c>
      <c r="V43" s="10">
        <v>0.70146617899958064</v>
      </c>
      <c r="W43" s="10">
        <v>0.60949818119495269</v>
      </c>
      <c r="X43" s="10">
        <v>0.45970506446810372</v>
      </c>
    </row>
    <row r="44" spans="1:24" ht="11.25" customHeight="1" x14ac:dyDescent="0.2">
      <c r="A44" s="41" t="s">
        <v>75</v>
      </c>
      <c r="B44" s="9" t="s">
        <v>76</v>
      </c>
      <c r="C44" s="10">
        <v>5.1108841744497857</v>
      </c>
      <c r="D44" s="10">
        <v>7.5125622223525195</v>
      </c>
      <c r="E44" s="10">
        <v>5.3043025917899618</v>
      </c>
      <c r="F44" s="10">
        <v>5.2079764840037219</v>
      </c>
      <c r="G44" s="10">
        <v>5.4148677465300068</v>
      </c>
      <c r="H44" s="10">
        <v>7.6326877877118093</v>
      </c>
      <c r="I44" s="10">
        <v>4.8828639566520851</v>
      </c>
      <c r="J44" s="10">
        <v>5.3200588250148071</v>
      </c>
      <c r="K44" s="10">
        <v>3.6797854209332748</v>
      </c>
      <c r="L44" s="10">
        <v>1.4010374077614323</v>
      </c>
      <c r="M44" s="10">
        <v>1.5530355876298205</v>
      </c>
      <c r="N44" s="10">
        <v>1.6969363168694591</v>
      </c>
      <c r="O44" s="10">
        <v>1.4839503179568432</v>
      </c>
      <c r="P44" s="10">
        <v>1.1405646804851972</v>
      </c>
      <c r="Q44" s="10">
        <v>0.71377533682123584</v>
      </c>
      <c r="R44" s="10">
        <v>0.81768037577965658</v>
      </c>
      <c r="S44" s="10">
        <v>0.84576232598697343</v>
      </c>
      <c r="T44" s="10">
        <v>0.85881073698964205</v>
      </c>
      <c r="U44" s="10">
        <v>0.82820468903249611</v>
      </c>
      <c r="V44" s="10">
        <v>0.75017703836106342</v>
      </c>
      <c r="W44" s="10">
        <v>0.67266230888102074</v>
      </c>
      <c r="X44" s="10">
        <v>0.49837191329944036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0.10330254786250966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71.135570237414058</v>
      </c>
      <c r="D51" s="37">
        <v>82.584179897817094</v>
      </c>
      <c r="E51" s="37">
        <v>88.257063654890629</v>
      </c>
      <c r="F51" s="37">
        <v>94.087050788604031</v>
      </c>
      <c r="G51" s="37">
        <v>69.662426429360465</v>
      </c>
      <c r="H51" s="37">
        <v>85.943580003400712</v>
      </c>
      <c r="I51" s="37">
        <v>67.525041903267379</v>
      </c>
      <c r="J51" s="37">
        <v>87.785670853390428</v>
      </c>
      <c r="K51" s="37">
        <v>73.894224229349064</v>
      </c>
      <c r="L51" s="37">
        <v>48.476695395234671</v>
      </c>
      <c r="M51" s="37">
        <v>51.592000475056452</v>
      </c>
      <c r="N51" s="37">
        <v>49.984999848915827</v>
      </c>
      <c r="O51" s="37">
        <v>51.531798815883405</v>
      </c>
      <c r="P51" s="37">
        <v>53.959437976555172</v>
      </c>
      <c r="Q51" s="37">
        <v>51.363765458191011</v>
      </c>
      <c r="R51" s="37">
        <v>52.867080857223847</v>
      </c>
      <c r="S51" s="37">
        <v>55.217458054648894</v>
      </c>
      <c r="T51" s="37">
        <v>58.910640905299566</v>
      </c>
      <c r="U51" s="37">
        <v>56.763192292008519</v>
      </c>
      <c r="V51" s="37">
        <v>59.704990548843732</v>
      </c>
      <c r="W51" s="37">
        <v>56.605558942057577</v>
      </c>
      <c r="X51" s="37">
        <v>49.450596192092824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1.151307436025808</v>
      </c>
      <c r="I52" s="37">
        <f t="shared" si="16"/>
        <v>0.22900391906812445</v>
      </c>
      <c r="J52" s="37">
        <f t="shared" si="16"/>
        <v>0.36230873176500422</v>
      </c>
      <c r="K52" s="37">
        <f t="shared" si="16"/>
        <v>0.59341990913929799</v>
      </c>
      <c r="L52" s="37">
        <f t="shared" si="16"/>
        <v>0.88102945959572276</v>
      </c>
      <c r="M52" s="37">
        <f t="shared" si="16"/>
        <v>0.71144413720930644</v>
      </c>
      <c r="N52" s="37">
        <f t="shared" si="16"/>
        <v>0.36907006174497875</v>
      </c>
      <c r="O52" s="37">
        <f t="shared" si="16"/>
        <v>0.38459253623778333</v>
      </c>
      <c r="P52" s="37">
        <f t="shared" si="16"/>
        <v>0.61253189435782041</v>
      </c>
      <c r="Q52" s="37">
        <f t="shared" si="16"/>
        <v>0.59669819224950094</v>
      </c>
      <c r="R52" s="37">
        <f t="shared" si="16"/>
        <v>0.50669935214544293</v>
      </c>
      <c r="S52" s="37">
        <f t="shared" si="16"/>
        <v>0.57104763077212173</v>
      </c>
      <c r="T52" s="37">
        <f t="shared" si="16"/>
        <v>0.54925233162686737</v>
      </c>
      <c r="U52" s="37">
        <f t="shared" si="16"/>
        <v>0.53519945674698066</v>
      </c>
      <c r="V52" s="37">
        <f t="shared" si="16"/>
        <v>0.59803085969859504</v>
      </c>
      <c r="W52" s="37">
        <f t="shared" si="16"/>
        <v>0.62638779768958663</v>
      </c>
      <c r="X52" s="37">
        <f t="shared" si="16"/>
        <v>0.40193347070726709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0.14567805943139839</v>
      </c>
      <c r="M59" s="10">
        <v>0.20255327723120298</v>
      </c>
      <c r="N59" s="10">
        <v>0.20455926571211505</v>
      </c>
      <c r="O59" s="10">
        <v>0.19587255219857685</v>
      </c>
      <c r="P59" s="10">
        <v>0.19349573050055197</v>
      </c>
      <c r="Q59" s="10">
        <v>0.20481778885103208</v>
      </c>
      <c r="R59" s="10">
        <v>0.12997858265801518</v>
      </c>
      <c r="S59" s="10">
        <v>0.10938641839993719</v>
      </c>
      <c r="T59" s="10">
        <v>0.10177389361002469</v>
      </c>
      <c r="U59" s="10">
        <v>0.1142561213549336</v>
      </c>
      <c r="V59" s="10">
        <v>0.11378991087394751</v>
      </c>
      <c r="W59" s="10">
        <v>9.9172372326290156E-2</v>
      </c>
      <c r="X59" s="10">
        <v>6.9379155219654084E-2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1.151307436025808</v>
      </c>
      <c r="I61" s="10">
        <v>0.22900391906812445</v>
      </c>
      <c r="J61" s="10">
        <v>2.991586641608671E-2</v>
      </c>
      <c r="K61" s="10">
        <v>0.11291980587023703</v>
      </c>
      <c r="L61" s="10">
        <v>0.36939784015573723</v>
      </c>
      <c r="M61" s="10">
        <v>9.9187382865853393E-2</v>
      </c>
      <c r="N61" s="10">
        <v>0.1004942353399285</v>
      </c>
      <c r="O61" s="10">
        <v>0.11553821662554789</v>
      </c>
      <c r="P61" s="10">
        <v>0.32567829651445829</v>
      </c>
      <c r="Q61" s="10">
        <v>0.25597521120607791</v>
      </c>
      <c r="R61" s="10">
        <v>0.19549029589040284</v>
      </c>
      <c r="S61" s="10">
        <v>0.2091534159578827</v>
      </c>
      <c r="T61" s="10">
        <v>0.20022772913340786</v>
      </c>
      <c r="U61" s="10">
        <v>0.1977883401588815</v>
      </c>
      <c r="V61" s="10">
        <v>0.2160915328714543</v>
      </c>
      <c r="W61" s="10">
        <v>0.25649317601236349</v>
      </c>
      <c r="X61" s="10">
        <v>0.20596604797513657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0.33239286534891749</v>
      </c>
      <c r="K69" s="10">
        <v>0.48050010326906101</v>
      </c>
      <c r="L69" s="10">
        <v>0.36595356000858714</v>
      </c>
      <c r="M69" s="10">
        <v>0.37067574073528098</v>
      </c>
      <c r="N69" s="10">
        <v>2.2403172745179469E-2</v>
      </c>
      <c r="O69" s="10">
        <v>1.3204024598304409E-2</v>
      </c>
      <c r="P69" s="10">
        <v>1.3090627585698853E-2</v>
      </c>
      <c r="Q69" s="10">
        <v>9.3394186326853298E-3</v>
      </c>
      <c r="R69" s="10">
        <v>9.4509455296769244E-3</v>
      </c>
      <c r="S69" s="10">
        <v>1.0149872248521279E-2</v>
      </c>
      <c r="T69" s="10">
        <v>6.5634268310190459E-3</v>
      </c>
      <c r="U69" s="10">
        <v>6.4452757455249659E-3</v>
      </c>
      <c r="V69" s="10">
        <v>1.4189681547153768E-2</v>
      </c>
      <c r="W69" s="10">
        <v>1.344370372860596E-2</v>
      </c>
      <c r="X69" s="10">
        <v>1.0748098227111501E-2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3.9027736376969102E-2</v>
      </c>
      <c r="N70" s="10">
        <v>4.1613387947755778E-2</v>
      </c>
      <c r="O70" s="10">
        <v>5.9977742815354174E-2</v>
      </c>
      <c r="P70" s="10">
        <v>8.0267239757111225E-2</v>
      </c>
      <c r="Q70" s="10">
        <v>0.12656577355970566</v>
      </c>
      <c r="R70" s="10">
        <v>0.17177952806734803</v>
      </c>
      <c r="S70" s="10">
        <v>0.24235792416578059</v>
      </c>
      <c r="T70" s="10">
        <v>0.24068728205241571</v>
      </c>
      <c r="U70" s="10">
        <v>0.21670971948764056</v>
      </c>
      <c r="V70" s="10">
        <v>0.25395973440603942</v>
      </c>
      <c r="W70" s="10">
        <v>0.25727854562232705</v>
      </c>
      <c r="X70" s="10">
        <v>0.11584016928536493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0.49584987524481738</v>
      </c>
      <c r="N71" s="37">
        <f t="shared" si="17"/>
        <v>0.75052196874079091</v>
      </c>
      <c r="O71" s="37">
        <f t="shared" si="17"/>
        <v>0.75919593875417379</v>
      </c>
      <c r="P71" s="37">
        <f t="shared" si="17"/>
        <v>0.75063516580500866</v>
      </c>
      <c r="Q71" s="37">
        <f t="shared" si="17"/>
        <v>0.47558257982160218</v>
      </c>
      <c r="R71" s="37">
        <f t="shared" si="17"/>
        <v>0.24144591579858629</v>
      </c>
      <c r="S71" s="37">
        <f t="shared" si="17"/>
        <v>8.6954439397706432E-2</v>
      </c>
      <c r="T71" s="37">
        <f t="shared" si="17"/>
        <v>8.4599910725058042E-2</v>
      </c>
      <c r="U71" s="37">
        <f t="shared" si="17"/>
        <v>8.261463776446222E-2</v>
      </c>
      <c r="V71" s="37">
        <f t="shared" si="17"/>
        <v>3.6470409891840395E-2</v>
      </c>
      <c r="W71" s="37">
        <f t="shared" si="17"/>
        <v>3.4644539675451481E-2</v>
      </c>
      <c r="X71" s="37">
        <f t="shared" si="17"/>
        <v>2.7640711163741141E-2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0.49584987524481738</v>
      </c>
      <c r="N72" s="10">
        <v>0.75052196874079091</v>
      </c>
      <c r="O72" s="10">
        <v>0.75919593875417379</v>
      </c>
      <c r="P72" s="10">
        <v>0.75063516580500866</v>
      </c>
      <c r="Q72" s="10">
        <v>0.47558257982160218</v>
      </c>
      <c r="R72" s="10">
        <v>0.24144591579858629</v>
      </c>
      <c r="S72" s="10">
        <v>8.6954439397706432E-2</v>
      </c>
      <c r="T72" s="10">
        <v>8.4599910725058042E-2</v>
      </c>
      <c r="U72" s="10">
        <v>8.261463776446222E-2</v>
      </c>
      <c r="V72" s="10">
        <v>3.6470409891840395E-2</v>
      </c>
      <c r="W72" s="10">
        <v>3.4644539675451481E-2</v>
      </c>
      <c r="X72" s="10">
        <v>2.7640711163741141E-2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5.3052225971695188</v>
      </c>
      <c r="D75" s="37">
        <v>5.8400254827407139</v>
      </c>
      <c r="E75" s="37">
        <v>5.9387479212475194</v>
      </c>
      <c r="F75" s="37">
        <v>6.0156653985720085</v>
      </c>
      <c r="G75" s="37">
        <v>16.056567818391439</v>
      </c>
      <c r="H75" s="37">
        <v>20.574684299013523</v>
      </c>
      <c r="I75" s="37">
        <v>15.618119281351172</v>
      </c>
      <c r="J75" s="37">
        <v>18.385270540581178</v>
      </c>
      <c r="K75" s="37">
        <v>19.340481963543553</v>
      </c>
      <c r="L75" s="37">
        <v>15.086191091051191</v>
      </c>
      <c r="M75" s="37">
        <v>15.760473460930568</v>
      </c>
      <c r="N75" s="37">
        <v>15.627869781795869</v>
      </c>
      <c r="O75" s="37">
        <v>16.29512957636792</v>
      </c>
      <c r="P75" s="37">
        <v>14.747978313446053</v>
      </c>
      <c r="Q75" s="37">
        <v>11.841109385722572</v>
      </c>
      <c r="R75" s="37">
        <v>11.313557656632701</v>
      </c>
      <c r="S75" s="37">
        <v>11.859796063416745</v>
      </c>
      <c r="T75" s="37">
        <v>9.1466153749381061</v>
      </c>
      <c r="U75" s="37">
        <v>9.5480280912237845</v>
      </c>
      <c r="V75" s="37">
        <v>11.568163901119567</v>
      </c>
      <c r="W75" s="37">
        <v>10.354143198645003</v>
      </c>
      <c r="X75" s="37">
        <v>8.238742964300684</v>
      </c>
    </row>
    <row r="76" spans="1:24" ht="11.25" customHeight="1" x14ac:dyDescent="0.2">
      <c r="A76" s="38" t="s">
        <v>139</v>
      </c>
      <c r="B76" s="39" t="s">
        <v>140</v>
      </c>
      <c r="C76" s="40">
        <v>46.640046414882299</v>
      </c>
      <c r="D76" s="40">
        <v>50.627403462433833</v>
      </c>
      <c r="E76" s="40">
        <v>53.348596302826486</v>
      </c>
      <c r="F76" s="40">
        <v>57.383467242823045</v>
      </c>
      <c r="G76" s="40">
        <v>60.77503187270527</v>
      </c>
      <c r="H76" s="40">
        <v>68.393997783023494</v>
      </c>
      <c r="I76" s="40">
        <v>56.045904552633111</v>
      </c>
      <c r="J76" s="40">
        <v>68.248909658285513</v>
      </c>
      <c r="K76" s="40">
        <v>57.56011839112815</v>
      </c>
      <c r="L76" s="40">
        <v>41.773394683653464</v>
      </c>
      <c r="M76" s="40">
        <v>46.978444250554062</v>
      </c>
      <c r="N76" s="40">
        <v>46.399801530193159</v>
      </c>
      <c r="O76" s="40">
        <v>43.650808478375787</v>
      </c>
      <c r="P76" s="40">
        <v>43.645516549240398</v>
      </c>
      <c r="Q76" s="40">
        <v>47.78675003310147</v>
      </c>
      <c r="R76" s="40">
        <v>44.818361543511294</v>
      </c>
      <c r="S76" s="40">
        <v>47.764200189973401</v>
      </c>
      <c r="T76" s="40">
        <v>51.675341213109924</v>
      </c>
      <c r="U76" s="40">
        <v>48.95080014527538</v>
      </c>
      <c r="V76" s="40">
        <v>55.587463220989406</v>
      </c>
      <c r="W76" s="40">
        <v>55.406026682823168</v>
      </c>
      <c r="X76" s="40">
        <v>44.266935240915558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1478.7319862424763</v>
      </c>
      <c r="D2" s="31">
        <f t="shared" ref="D2:W2" si="1">SUM(D3,D17,D22,D25,D26,D51,D52,D71,D74,D75,D76)</f>
        <v>1379.293981083405</v>
      </c>
      <c r="E2" s="31">
        <f t="shared" si="1"/>
        <v>1338.0839208942389</v>
      </c>
      <c r="F2" s="31">
        <f t="shared" si="1"/>
        <v>1517.8406706792771</v>
      </c>
      <c r="G2" s="31">
        <f t="shared" si="1"/>
        <v>1444.2097162510745</v>
      </c>
      <c r="H2" s="31">
        <f t="shared" si="1"/>
        <v>1486.7790197764402</v>
      </c>
      <c r="I2" s="31">
        <f t="shared" si="1"/>
        <v>1552.7593293207221</v>
      </c>
      <c r="J2" s="31">
        <f t="shared" si="1"/>
        <v>1442.9476354256233</v>
      </c>
      <c r="K2" s="31">
        <f t="shared" si="1"/>
        <v>1500.8454858125535</v>
      </c>
      <c r="L2" s="31">
        <f t="shared" si="1"/>
        <v>1244.1592433361993</v>
      </c>
      <c r="M2" s="31">
        <f t="shared" si="1"/>
        <v>1254.7972688852603</v>
      </c>
      <c r="N2" s="31">
        <f t="shared" si="1"/>
        <v>1445.4442023609263</v>
      </c>
      <c r="O2" s="31">
        <f t="shared" si="1"/>
        <v>1360.6561454561456</v>
      </c>
      <c r="P2" s="31">
        <f t="shared" si="1"/>
        <v>1372.7377681396708</v>
      </c>
      <c r="Q2" s="31">
        <f t="shared" si="1"/>
        <v>1377.4985444706017</v>
      </c>
      <c r="R2" s="31">
        <f t="shared" si="1"/>
        <v>1362.9710522272269</v>
      </c>
      <c r="S2" s="31">
        <f t="shared" si="1"/>
        <v>1382.6274265313057</v>
      </c>
      <c r="T2" s="31">
        <f t="shared" si="1"/>
        <v>1265.2295922751459</v>
      </c>
      <c r="U2" s="31">
        <f t="shared" si="1"/>
        <v>1328.3748213471729</v>
      </c>
      <c r="V2" s="31">
        <f t="shared" si="1"/>
        <v>1333.4170742740419</v>
      </c>
      <c r="W2" s="31">
        <f t="shared" si="1"/>
        <v>1277.0492043216029</v>
      </c>
      <c r="X2" s="31">
        <f t="shared" ref="X2" si="2">SUM(X3,X17,X22,X25,X26,X51,X52,X71,X74,X75,X76)</f>
        <v>1317.6414452904276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335.31229578675834</v>
      </c>
      <c r="D3" s="34">
        <f t="shared" ref="D3:W3" si="4">SUM(D4,D8,D11)</f>
        <v>249.91840068787619</v>
      </c>
      <c r="E3" s="34">
        <f t="shared" si="4"/>
        <v>227.55649183147034</v>
      </c>
      <c r="F3" s="34">
        <f t="shared" si="4"/>
        <v>160.34883920894237</v>
      </c>
      <c r="G3" s="34">
        <f t="shared" si="4"/>
        <v>181.36337059329321</v>
      </c>
      <c r="H3" s="34">
        <f t="shared" si="4"/>
        <v>172.48822012037834</v>
      </c>
      <c r="I3" s="34">
        <f t="shared" si="4"/>
        <v>226.57179707652622</v>
      </c>
      <c r="J3" s="34">
        <f t="shared" si="4"/>
        <v>228.42837489251932</v>
      </c>
      <c r="K3" s="34">
        <f t="shared" si="4"/>
        <v>249.65950128976777</v>
      </c>
      <c r="L3" s="34">
        <f t="shared" si="4"/>
        <v>187.19312123817707</v>
      </c>
      <c r="M3" s="34">
        <f t="shared" si="4"/>
        <v>270.95331040412714</v>
      </c>
      <c r="N3" s="34">
        <f t="shared" si="4"/>
        <v>267.50980223559759</v>
      </c>
      <c r="O3" s="34">
        <f t="shared" si="4"/>
        <v>271.46698194325023</v>
      </c>
      <c r="P3" s="34">
        <f t="shared" si="4"/>
        <v>337.41341358555451</v>
      </c>
      <c r="Q3" s="34">
        <f t="shared" si="4"/>
        <v>341.18065348237315</v>
      </c>
      <c r="R3" s="34">
        <f t="shared" si="4"/>
        <v>341.53052450558903</v>
      </c>
      <c r="S3" s="34">
        <f t="shared" si="4"/>
        <v>330.55537403267408</v>
      </c>
      <c r="T3" s="34">
        <f t="shared" si="4"/>
        <v>311.9020636285469</v>
      </c>
      <c r="U3" s="34">
        <f t="shared" si="4"/>
        <v>338.48796216680995</v>
      </c>
      <c r="V3" s="34">
        <f t="shared" si="4"/>
        <v>337.25674978503866</v>
      </c>
      <c r="W3" s="34">
        <f t="shared" si="4"/>
        <v>272.70404127257092</v>
      </c>
      <c r="X3" s="34">
        <f t="shared" ref="X3" si="5">SUM(X4,X8,X11)</f>
        <v>301.4148753224419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193.20266552020638</v>
      </c>
      <c r="D4" s="29">
        <f t="shared" ref="D4:W4" si="7">SUM(D5:D7)</f>
        <v>140.0018916595013</v>
      </c>
      <c r="E4" s="29">
        <f t="shared" si="7"/>
        <v>120.97824591573516</v>
      </c>
      <c r="F4" s="29">
        <f t="shared" si="7"/>
        <v>68.223301805674964</v>
      </c>
      <c r="G4" s="29">
        <f t="shared" si="7"/>
        <v>76.349699054170244</v>
      </c>
      <c r="H4" s="29">
        <f t="shared" si="7"/>
        <v>62.317884780739476</v>
      </c>
      <c r="I4" s="29">
        <f t="shared" si="7"/>
        <v>69.131556319862426</v>
      </c>
      <c r="J4" s="29">
        <f t="shared" si="7"/>
        <v>68.410576096302663</v>
      </c>
      <c r="K4" s="29">
        <f t="shared" si="7"/>
        <v>109.27119518486671</v>
      </c>
      <c r="L4" s="29">
        <f t="shared" si="7"/>
        <v>107.65305245055889</v>
      </c>
      <c r="M4" s="29">
        <f t="shared" si="7"/>
        <v>143.76079105760957</v>
      </c>
      <c r="N4" s="29">
        <f t="shared" si="7"/>
        <v>132.33207222699909</v>
      </c>
      <c r="O4" s="29">
        <f t="shared" si="7"/>
        <v>138.41977644024075</v>
      </c>
      <c r="P4" s="29">
        <f t="shared" si="7"/>
        <v>125.49389509888219</v>
      </c>
      <c r="Q4" s="29">
        <f t="shared" si="7"/>
        <v>139.57790197764405</v>
      </c>
      <c r="R4" s="29">
        <f t="shared" si="7"/>
        <v>134.34729148753229</v>
      </c>
      <c r="S4" s="29">
        <f t="shared" si="7"/>
        <v>126.03396388650044</v>
      </c>
      <c r="T4" s="29">
        <f t="shared" si="7"/>
        <v>135.02278589853827</v>
      </c>
      <c r="U4" s="29">
        <f t="shared" si="7"/>
        <v>144.57747205503011</v>
      </c>
      <c r="V4" s="29">
        <f t="shared" si="7"/>
        <v>165.71487532244197</v>
      </c>
      <c r="W4" s="29">
        <f t="shared" si="7"/>
        <v>140.62218400687877</v>
      </c>
      <c r="X4" s="29">
        <f t="shared" ref="X4" si="8">SUM(X5:X7)</f>
        <v>160.06079105760958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53.077300085984525</v>
      </c>
      <c r="F5" s="10">
        <f>FC_IND_NMM_CM_E!F5+FC_IND_NMM_CR_E!F5+FC_IND_NMM_GL_E!F5</f>
        <v>57.023129836629394</v>
      </c>
      <c r="G5" s="10">
        <f>FC_IND_NMM_CM_E!G5+FC_IND_NMM_CR_E!G5+FC_IND_NMM_GL_E!G5</f>
        <v>59.549441100601882</v>
      </c>
      <c r="H5" s="10">
        <f>FC_IND_NMM_CM_E!H5+FC_IND_NMM_CR_E!H5+FC_IND_NMM_GL_E!H5</f>
        <v>46.917712811693903</v>
      </c>
      <c r="I5" s="10">
        <f>FC_IND_NMM_CM_E!I5+FC_IND_NMM_CR_E!I5+FC_IND_NMM_GL_E!I5</f>
        <v>52.331298366294064</v>
      </c>
      <c r="J5" s="10">
        <f>FC_IND_NMM_CM_E!J5+FC_IND_NMM_CR_E!J5+FC_IND_NMM_GL_E!J5</f>
        <v>43.910232158211521</v>
      </c>
      <c r="K5" s="10">
        <f>FC_IND_NMM_CM_E!K5+FC_IND_NMM_CR_E!K5+FC_IND_NMM_GL_E!K5</f>
        <v>67.970593293207216</v>
      </c>
      <c r="L5" s="10">
        <f>FC_IND_NMM_CM_E!L5+FC_IND_NMM_CR_E!L5+FC_IND_NMM_GL_E!L5</f>
        <v>60.752450558899397</v>
      </c>
      <c r="M5" s="10">
        <f>FC_IND_NMM_CM_E!M5+FC_IND_NMM_CR_E!M5+FC_IND_NMM_GL_E!M5</f>
        <v>143.76079105760957</v>
      </c>
      <c r="N5" s="10">
        <f>FC_IND_NMM_CM_E!N5+FC_IND_NMM_CR_E!N5+FC_IND_NMM_GL_E!N5</f>
        <v>132.33207222699909</v>
      </c>
      <c r="O5" s="10">
        <f>FC_IND_NMM_CM_E!O5+FC_IND_NMM_CR_E!O5+FC_IND_NMM_GL_E!O5</f>
        <v>98.598194325021481</v>
      </c>
      <c r="P5" s="10">
        <f>FC_IND_NMM_CM_E!P5+FC_IND_NMM_CR_E!P5+FC_IND_NMM_GL_E!P5</f>
        <v>23.7621668099742</v>
      </c>
      <c r="Q5" s="10">
        <f>FC_IND_NMM_CM_E!Q5+FC_IND_NMM_CR_E!Q5+FC_IND_NMM_GL_E!Q5</f>
        <v>27.40937231298366</v>
      </c>
      <c r="R5" s="10">
        <f>FC_IND_NMM_CM_E!R5+FC_IND_NMM_CR_E!R5+FC_IND_NMM_GL_E!R5</f>
        <v>26.912897678417885</v>
      </c>
      <c r="S5" s="10">
        <f>FC_IND_NMM_CM_E!S5+FC_IND_NMM_CR_E!S5+FC_IND_NMM_GL_E!S5</f>
        <v>23.154686156491834</v>
      </c>
      <c r="T5" s="10">
        <f>FC_IND_NMM_CM_E!T5+FC_IND_NMM_CR_E!T5+FC_IND_NMM_GL_E!T5</f>
        <v>23.907652622527944</v>
      </c>
      <c r="U5" s="10">
        <f>FC_IND_NMM_CM_E!U5+FC_IND_NMM_CR_E!U5+FC_IND_NMM_GL_E!U5</f>
        <v>28.459759243336201</v>
      </c>
      <c r="V5" s="10">
        <f>FC_IND_NMM_CM_E!V5+FC_IND_NMM_CR_E!V5+FC_IND_NMM_GL_E!V5</f>
        <v>23.278417884780744</v>
      </c>
      <c r="W5" s="10">
        <f>FC_IND_NMM_CM_E!W5+FC_IND_NMM_CR_E!W5+FC_IND_NMM_GL_E!W5</f>
        <v>14.85571797076526</v>
      </c>
      <c r="X5" s="10">
        <f>FC_IND_NMM_CM_E!X5+FC_IND_NMM_CR_E!X5+FC_IND_NMM_GL_E!X5</f>
        <v>16.972656921754076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7.0000859845227854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39.821582115219265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193.20266552020638</v>
      </c>
      <c r="D7" s="10">
        <f>FC_IND_NMM_CM_E!D7+FC_IND_NMM_CR_E!D7+FC_IND_NMM_GL_E!D7</f>
        <v>140.0018916595013</v>
      </c>
      <c r="E7" s="10">
        <f>FC_IND_NMM_CM_E!E7+FC_IND_NMM_CR_E!E7+FC_IND_NMM_GL_E!E7</f>
        <v>67.90094582975064</v>
      </c>
      <c r="F7" s="10">
        <f>FC_IND_NMM_CM_E!F7+FC_IND_NMM_CR_E!F7+FC_IND_NMM_GL_E!F7</f>
        <v>11.20017196904557</v>
      </c>
      <c r="G7" s="10">
        <f>FC_IND_NMM_CM_E!G7+FC_IND_NMM_CR_E!G7+FC_IND_NMM_GL_E!G7</f>
        <v>16.800257953568359</v>
      </c>
      <c r="H7" s="10">
        <f>FC_IND_NMM_CM_E!H7+FC_IND_NMM_CR_E!H7+FC_IND_NMM_GL_E!H7</f>
        <v>15.400171969045569</v>
      </c>
      <c r="I7" s="10">
        <f>FC_IND_NMM_CM_E!I7+FC_IND_NMM_CR_E!I7+FC_IND_NMM_GL_E!I7</f>
        <v>16.800257953568359</v>
      </c>
      <c r="J7" s="10">
        <f>FC_IND_NMM_CM_E!J7+FC_IND_NMM_CR_E!J7+FC_IND_NMM_GL_E!J7</f>
        <v>17.500257953568351</v>
      </c>
      <c r="K7" s="10">
        <f>FC_IND_NMM_CM_E!K7+FC_IND_NMM_CR_E!K7+FC_IND_NMM_GL_E!K7</f>
        <v>41.300601891659497</v>
      </c>
      <c r="L7" s="10">
        <f>FC_IND_NMM_CM_E!L7+FC_IND_NMM_CR_E!L7+FC_IND_NMM_GL_E!L7</f>
        <v>46.900601891659491</v>
      </c>
      <c r="M7" s="10">
        <f>FC_IND_NMM_CM_E!M7+FC_IND_NMM_CR_E!M7+FC_IND_NMM_GL_E!M7</f>
        <v>0</v>
      </c>
      <c r="N7" s="10">
        <f>FC_IND_NMM_CM_E!N7+FC_IND_NMM_CR_E!N7+FC_IND_NMM_GL_E!N7</f>
        <v>0</v>
      </c>
      <c r="O7" s="10">
        <f>FC_IND_NMM_CM_E!O7+FC_IND_NMM_CR_E!O7+FC_IND_NMM_GL_E!O7</f>
        <v>0</v>
      </c>
      <c r="P7" s="10">
        <f>FC_IND_NMM_CM_E!P7+FC_IND_NMM_CR_E!P7+FC_IND_NMM_GL_E!P7</f>
        <v>101.73172828890799</v>
      </c>
      <c r="Q7" s="10">
        <f>FC_IND_NMM_CM_E!Q7+FC_IND_NMM_CR_E!Q7+FC_IND_NMM_GL_E!Q7</f>
        <v>112.16852966466038</v>
      </c>
      <c r="R7" s="10">
        <f>FC_IND_NMM_CM_E!R7+FC_IND_NMM_CR_E!R7+FC_IND_NMM_GL_E!R7</f>
        <v>107.43439380911441</v>
      </c>
      <c r="S7" s="10">
        <f>FC_IND_NMM_CM_E!S7+FC_IND_NMM_CR_E!S7+FC_IND_NMM_GL_E!S7</f>
        <v>102.87927773000861</v>
      </c>
      <c r="T7" s="10">
        <f>FC_IND_NMM_CM_E!T7+FC_IND_NMM_CR_E!T7+FC_IND_NMM_GL_E!T7</f>
        <v>111.11513327601033</v>
      </c>
      <c r="U7" s="10">
        <f>FC_IND_NMM_CM_E!U7+FC_IND_NMM_CR_E!U7+FC_IND_NMM_GL_E!U7</f>
        <v>116.11771281169391</v>
      </c>
      <c r="V7" s="10">
        <f>FC_IND_NMM_CM_E!V7+FC_IND_NMM_CR_E!V7+FC_IND_NMM_GL_E!V7</f>
        <v>142.43645743766123</v>
      </c>
      <c r="W7" s="10">
        <f>FC_IND_NMM_CM_E!W7+FC_IND_NMM_CR_E!W7+FC_IND_NMM_GL_E!W7</f>
        <v>125.7664660361135</v>
      </c>
      <c r="X7" s="10">
        <f>FC_IND_NMM_CM_E!X7+FC_IND_NMM_CR_E!X7+FC_IND_NMM_GL_E!X7</f>
        <v>143.08813413585551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37.467755803955271</v>
      </c>
      <c r="D8" s="29">
        <f t="shared" ref="D8:W8" si="10">SUM(D9:D10)</f>
        <v>11.285468615649179</v>
      </c>
      <c r="E8" s="29">
        <f t="shared" si="10"/>
        <v>14.445399828030952</v>
      </c>
      <c r="F8" s="29">
        <f t="shared" si="10"/>
        <v>0</v>
      </c>
      <c r="G8" s="29">
        <f t="shared" si="10"/>
        <v>20.313843508168532</v>
      </c>
      <c r="H8" s="29">
        <f t="shared" si="10"/>
        <v>7.2226999140154771</v>
      </c>
      <c r="I8" s="29">
        <f t="shared" si="10"/>
        <v>10.38263112639725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18.072914875322443</v>
      </c>
      <c r="Q8" s="29">
        <f t="shared" si="10"/>
        <v>18.767583834909711</v>
      </c>
      <c r="R8" s="29">
        <f t="shared" si="10"/>
        <v>15.803783319002582</v>
      </c>
      <c r="S8" s="29">
        <f t="shared" si="10"/>
        <v>24.834135855545998</v>
      </c>
      <c r="T8" s="29">
        <f t="shared" si="10"/>
        <v>22.688134135855552</v>
      </c>
      <c r="U8" s="29">
        <f t="shared" si="10"/>
        <v>28.656921754084259</v>
      </c>
      <c r="V8" s="29">
        <f t="shared" si="10"/>
        <v>30.216938950988826</v>
      </c>
      <c r="W8" s="29">
        <f t="shared" si="10"/>
        <v>31.87489251934651</v>
      </c>
      <c r="X8" s="29">
        <f t="shared" ref="X8" si="11">SUM(X9:X10)</f>
        <v>24.452536543422177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37.467755803955271</v>
      </c>
      <c r="D9" s="10">
        <f>FC_IND_NMM_CM_E!D9+FC_IND_NMM_CR_E!D9+FC_IND_NMM_GL_E!D9</f>
        <v>11.285468615649179</v>
      </c>
      <c r="E9" s="10">
        <f>FC_IND_NMM_CM_E!E9+FC_IND_NMM_CR_E!E9+FC_IND_NMM_GL_E!E9</f>
        <v>14.445399828030952</v>
      </c>
      <c r="F9" s="10">
        <f>FC_IND_NMM_CM_E!F9+FC_IND_NMM_CR_E!F9+FC_IND_NMM_GL_E!F9</f>
        <v>0</v>
      </c>
      <c r="G9" s="10">
        <f>FC_IND_NMM_CM_E!G9+FC_IND_NMM_CR_E!G9+FC_IND_NMM_GL_E!G9</f>
        <v>20.313843508168532</v>
      </c>
      <c r="H9" s="10">
        <f>FC_IND_NMM_CM_E!H9+FC_IND_NMM_CR_E!H9+FC_IND_NMM_GL_E!H9</f>
        <v>7.2226999140154771</v>
      </c>
      <c r="I9" s="10">
        <f>FC_IND_NMM_CM_E!I9+FC_IND_NMM_CR_E!I9+FC_IND_NMM_GL_E!I9</f>
        <v>10.38263112639725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18.072914875322443</v>
      </c>
      <c r="Q9" s="10">
        <f>FC_IND_NMM_CM_E!Q9+FC_IND_NMM_CR_E!Q9+FC_IND_NMM_GL_E!Q9</f>
        <v>18.767583834909711</v>
      </c>
      <c r="R9" s="10">
        <f>FC_IND_NMM_CM_E!R9+FC_IND_NMM_CR_E!R9+FC_IND_NMM_GL_E!R9</f>
        <v>15.803783319002582</v>
      </c>
      <c r="S9" s="10">
        <f>FC_IND_NMM_CM_E!S9+FC_IND_NMM_CR_E!S9+FC_IND_NMM_GL_E!S9</f>
        <v>24.834135855545998</v>
      </c>
      <c r="T9" s="10">
        <f>FC_IND_NMM_CM_E!T9+FC_IND_NMM_CR_E!T9+FC_IND_NMM_GL_E!T9</f>
        <v>22.688134135855552</v>
      </c>
      <c r="U9" s="10">
        <f>FC_IND_NMM_CM_E!U9+FC_IND_NMM_CR_E!U9+FC_IND_NMM_GL_E!U9</f>
        <v>28.656921754084259</v>
      </c>
      <c r="V9" s="10">
        <f>FC_IND_NMM_CM_E!V9+FC_IND_NMM_CR_E!V9+FC_IND_NMM_GL_E!V9</f>
        <v>30.216938950988826</v>
      </c>
      <c r="W9" s="10">
        <f>FC_IND_NMM_CM_E!W9+FC_IND_NMM_CR_E!W9+FC_IND_NMM_GL_E!W9</f>
        <v>31.87489251934651</v>
      </c>
      <c r="X9" s="10">
        <f>FC_IND_NMM_CM_E!X9+FC_IND_NMM_CR_E!X9+FC_IND_NMM_GL_E!X9</f>
        <v>24.452536543422177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104.6418744625967</v>
      </c>
      <c r="D11" s="29">
        <f t="shared" ref="D11:W11" si="13">SUM(D12:D16)</f>
        <v>98.631040412725696</v>
      </c>
      <c r="E11" s="29">
        <f t="shared" si="13"/>
        <v>92.132846087704223</v>
      </c>
      <c r="F11" s="29">
        <f t="shared" si="13"/>
        <v>92.125537403267415</v>
      </c>
      <c r="G11" s="29">
        <f t="shared" si="13"/>
        <v>84.699828030954421</v>
      </c>
      <c r="H11" s="29">
        <f t="shared" si="13"/>
        <v>102.94763542562337</v>
      </c>
      <c r="I11" s="29">
        <f t="shared" si="13"/>
        <v>147.05760963026654</v>
      </c>
      <c r="J11" s="29">
        <f t="shared" si="13"/>
        <v>160.01779879621665</v>
      </c>
      <c r="K11" s="29">
        <f t="shared" si="13"/>
        <v>140.38830610490106</v>
      </c>
      <c r="L11" s="29">
        <f t="shared" si="13"/>
        <v>79.540068787618196</v>
      </c>
      <c r="M11" s="29">
        <f t="shared" si="13"/>
        <v>127.19251934651759</v>
      </c>
      <c r="N11" s="29">
        <f t="shared" si="13"/>
        <v>135.17773000859847</v>
      </c>
      <c r="O11" s="29">
        <f t="shared" si="13"/>
        <v>133.04720550300948</v>
      </c>
      <c r="P11" s="29">
        <f t="shared" si="13"/>
        <v>193.84660361134985</v>
      </c>
      <c r="Q11" s="29">
        <f t="shared" si="13"/>
        <v>182.83516766981941</v>
      </c>
      <c r="R11" s="29">
        <f t="shared" si="13"/>
        <v>191.37944969905416</v>
      </c>
      <c r="S11" s="29">
        <f t="shared" si="13"/>
        <v>179.68727429062764</v>
      </c>
      <c r="T11" s="29">
        <f t="shared" si="13"/>
        <v>154.19114359415309</v>
      </c>
      <c r="U11" s="29">
        <f t="shared" si="13"/>
        <v>165.25356835769557</v>
      </c>
      <c r="V11" s="29">
        <f t="shared" si="13"/>
        <v>141.32493551160786</v>
      </c>
      <c r="W11" s="29">
        <f t="shared" si="13"/>
        <v>100.20696474634565</v>
      </c>
      <c r="X11" s="29">
        <f t="shared" ref="X11" si="14">SUM(X12:X16)</f>
        <v>116.90154772141014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0.70928632846087702</v>
      </c>
      <c r="E13" s="10">
        <f>FC_IND_NMM_CM_E!E13+FC_IND_NMM_CR_E!E13+FC_IND_NMM_GL_E!E13</f>
        <v>1.4111779879621671</v>
      </c>
      <c r="F13" s="10">
        <f>FC_IND_NMM_CM_E!F13+FC_IND_NMM_CR_E!F13+FC_IND_NMM_GL_E!F13</f>
        <v>1.403869303525366</v>
      </c>
      <c r="G13" s="10">
        <f>FC_IND_NMM_CM_E!G13+FC_IND_NMM_CR_E!G13+FC_IND_NMM_GL_E!G13</f>
        <v>0.698280309544282</v>
      </c>
      <c r="H13" s="10">
        <f>FC_IND_NMM_CM_E!H13+FC_IND_NMM_CR_E!H13+FC_IND_NMM_GL_E!H13</f>
        <v>6.9459157351676692</v>
      </c>
      <c r="I13" s="10">
        <f>FC_IND_NMM_CM_E!I13+FC_IND_NMM_CR_E!I13+FC_IND_NMM_GL_E!I13</f>
        <v>8.3350816852966467</v>
      </c>
      <c r="J13" s="10">
        <f>FC_IND_NMM_CM_E!J13+FC_IND_NMM_CR_E!J13+FC_IND_NMM_GL_E!J13</f>
        <v>8.3350816852966467</v>
      </c>
      <c r="K13" s="10">
        <f>FC_IND_NMM_CM_E!K13+FC_IND_NMM_CR_E!K13+FC_IND_NMM_GL_E!K13</f>
        <v>6.9459157351676701</v>
      </c>
      <c r="L13" s="10">
        <f>FC_IND_NMM_CM_E!L13+FC_IND_NMM_CR_E!L13+FC_IND_NMM_GL_E!L13</f>
        <v>10.41883061049011</v>
      </c>
      <c r="M13" s="10">
        <f>FC_IND_NMM_CM_E!M13+FC_IND_NMM_CR_E!M13+FC_IND_NMM_GL_E!M13</f>
        <v>11.113413585554598</v>
      </c>
      <c r="N13" s="10">
        <f>FC_IND_NMM_CM_E!N13+FC_IND_NMM_CR_E!N13+FC_IND_NMM_GL_E!N13</f>
        <v>10.500171969045571</v>
      </c>
      <c r="O13" s="10">
        <f>FC_IND_NMM_CM_E!O13+FC_IND_NMM_CR_E!O13+FC_IND_NMM_GL_E!O13</f>
        <v>5.6000859845227851</v>
      </c>
      <c r="P13" s="10">
        <f>FC_IND_NMM_CM_E!P13+FC_IND_NMM_CR_E!P13+FC_IND_NMM_GL_E!P13</f>
        <v>0.69999999999999984</v>
      </c>
      <c r="Q13" s="10">
        <f>FC_IND_NMM_CM_E!Q13+FC_IND_NMM_CR_E!Q13+FC_IND_NMM_GL_E!Q13</f>
        <v>0.7070507308684435</v>
      </c>
      <c r="R13" s="10">
        <f>FC_IND_NMM_CM_E!R13+FC_IND_NMM_CR_E!R13+FC_IND_NMM_GL_E!R13</f>
        <v>0.70705073086844383</v>
      </c>
      <c r="S13" s="10">
        <f>FC_IND_NMM_CM_E!S13+FC_IND_NMM_CR_E!S13+FC_IND_NMM_GL_E!S13</f>
        <v>0.70705073086844372</v>
      </c>
      <c r="T13" s="10">
        <f>FC_IND_NMM_CM_E!T13+FC_IND_NMM_CR_E!T13+FC_IND_NMM_GL_E!T13</f>
        <v>0.34909716251074807</v>
      </c>
      <c r="U13" s="10">
        <f>FC_IND_NMM_CM_E!U13+FC_IND_NMM_CR_E!U13+FC_IND_NMM_GL_E!U13</f>
        <v>0.34892519346517625</v>
      </c>
      <c r="V13" s="10">
        <f>FC_IND_NMM_CM_E!V13+FC_IND_NMM_CR_E!V13+FC_IND_NMM_GL_E!V13</f>
        <v>0.20937231298366293</v>
      </c>
      <c r="W13" s="10">
        <f>FC_IND_NMM_CM_E!W13+FC_IND_NMM_CR_E!W13+FC_IND_NMM_GL_E!W13</f>
        <v>0.41874462596732587</v>
      </c>
      <c r="X13" s="10">
        <f>FC_IND_NMM_CM_E!X13+FC_IND_NMM_CR_E!X13+FC_IND_NMM_GL_E!X13</f>
        <v>6.9733447979363719E-2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104.6418744625967</v>
      </c>
      <c r="D16" s="10">
        <f>FC_IND_NMM_CM_E!D16+FC_IND_NMM_CR_E!D16+FC_IND_NMM_GL_E!D16</f>
        <v>97.921754084264819</v>
      </c>
      <c r="E16" s="10">
        <f>FC_IND_NMM_CM_E!E16+FC_IND_NMM_CR_E!E16+FC_IND_NMM_GL_E!E16</f>
        <v>90.721668099742061</v>
      </c>
      <c r="F16" s="10">
        <f>FC_IND_NMM_CM_E!F16+FC_IND_NMM_CR_E!F16+FC_IND_NMM_GL_E!F16</f>
        <v>90.721668099742047</v>
      </c>
      <c r="G16" s="10">
        <f>FC_IND_NMM_CM_E!G16+FC_IND_NMM_CR_E!G16+FC_IND_NMM_GL_E!G16</f>
        <v>84.001547721410134</v>
      </c>
      <c r="H16" s="10">
        <f>FC_IND_NMM_CM_E!H16+FC_IND_NMM_CR_E!H16+FC_IND_NMM_GL_E!H16</f>
        <v>96.001719690455701</v>
      </c>
      <c r="I16" s="10">
        <f>FC_IND_NMM_CM_E!I16+FC_IND_NMM_CR_E!I16+FC_IND_NMM_GL_E!I16</f>
        <v>138.7225279449699</v>
      </c>
      <c r="J16" s="10">
        <f>FC_IND_NMM_CM_E!J16+FC_IND_NMM_CR_E!J16+FC_IND_NMM_GL_E!J16</f>
        <v>151.68271711092001</v>
      </c>
      <c r="K16" s="10">
        <f>FC_IND_NMM_CM_E!K16+FC_IND_NMM_CR_E!K16+FC_IND_NMM_GL_E!K16</f>
        <v>133.4423903697334</v>
      </c>
      <c r="L16" s="10">
        <f>FC_IND_NMM_CM_E!L16+FC_IND_NMM_CR_E!L16+FC_IND_NMM_GL_E!L16</f>
        <v>69.121238177128092</v>
      </c>
      <c r="M16" s="10">
        <f>FC_IND_NMM_CM_E!M16+FC_IND_NMM_CR_E!M16+FC_IND_NMM_GL_E!M16</f>
        <v>116.07910576096299</v>
      </c>
      <c r="N16" s="10">
        <f>FC_IND_NMM_CM_E!N16+FC_IND_NMM_CR_E!N16+FC_IND_NMM_GL_E!N16</f>
        <v>124.67755803955291</v>
      </c>
      <c r="O16" s="10">
        <f>FC_IND_NMM_CM_E!O16+FC_IND_NMM_CR_E!O16+FC_IND_NMM_GL_E!O16</f>
        <v>127.44711951848669</v>
      </c>
      <c r="P16" s="10">
        <f>FC_IND_NMM_CM_E!P16+FC_IND_NMM_CR_E!P16+FC_IND_NMM_GL_E!P16</f>
        <v>193.14660361134986</v>
      </c>
      <c r="Q16" s="10">
        <f>FC_IND_NMM_CM_E!Q16+FC_IND_NMM_CR_E!Q16+FC_IND_NMM_GL_E!Q16</f>
        <v>182.12811693895097</v>
      </c>
      <c r="R16" s="10">
        <f>FC_IND_NMM_CM_E!R16+FC_IND_NMM_CR_E!R16+FC_IND_NMM_GL_E!R16</f>
        <v>190.67239896818572</v>
      </c>
      <c r="S16" s="10">
        <f>FC_IND_NMM_CM_E!S16+FC_IND_NMM_CR_E!S16+FC_IND_NMM_GL_E!S16</f>
        <v>178.9802235597592</v>
      </c>
      <c r="T16" s="10">
        <f>FC_IND_NMM_CM_E!T16+FC_IND_NMM_CR_E!T16+FC_IND_NMM_GL_E!T16</f>
        <v>153.84204643164233</v>
      </c>
      <c r="U16" s="10">
        <f>FC_IND_NMM_CM_E!U16+FC_IND_NMM_CR_E!U16+FC_IND_NMM_GL_E!U16</f>
        <v>164.90464316423041</v>
      </c>
      <c r="V16" s="10">
        <f>FC_IND_NMM_CM_E!V16+FC_IND_NMM_CR_E!V16+FC_IND_NMM_GL_E!V16</f>
        <v>141.11556319862419</v>
      </c>
      <c r="W16" s="10">
        <f>FC_IND_NMM_CM_E!W16+FC_IND_NMM_CR_E!W16+FC_IND_NMM_GL_E!W16</f>
        <v>99.788220120378327</v>
      </c>
      <c r="X16" s="10">
        <f>FC_IND_NMM_CM_E!X16+FC_IND_NMM_CR_E!X16+FC_IND_NMM_GL_E!X16</f>
        <v>116.83181427343078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289.11341358555467</v>
      </c>
      <c r="D26" s="37">
        <f t="shared" ref="D26:W26" si="22">SUM(D27,D33)</f>
        <v>252.33594153052451</v>
      </c>
      <c r="E26" s="37">
        <f t="shared" si="22"/>
        <v>265.71134995700766</v>
      </c>
      <c r="F26" s="37">
        <f t="shared" si="22"/>
        <v>342.01306964746345</v>
      </c>
      <c r="G26" s="37">
        <f t="shared" si="22"/>
        <v>282.52132416165091</v>
      </c>
      <c r="H26" s="37">
        <f t="shared" si="22"/>
        <v>283.42407566637996</v>
      </c>
      <c r="I26" s="37">
        <f t="shared" si="22"/>
        <v>298.00326741186586</v>
      </c>
      <c r="J26" s="37">
        <f t="shared" si="22"/>
        <v>271.12828890799653</v>
      </c>
      <c r="K26" s="37">
        <f t="shared" si="22"/>
        <v>274.3766122098022</v>
      </c>
      <c r="L26" s="37">
        <f t="shared" si="22"/>
        <v>265.40077386070504</v>
      </c>
      <c r="M26" s="37">
        <f t="shared" si="22"/>
        <v>163.04574376612203</v>
      </c>
      <c r="N26" s="37">
        <f t="shared" si="22"/>
        <v>202.78968185726572</v>
      </c>
      <c r="O26" s="37">
        <f t="shared" si="22"/>
        <v>138.83637145313844</v>
      </c>
      <c r="P26" s="37">
        <f t="shared" si="22"/>
        <v>114.63172828890799</v>
      </c>
      <c r="Q26" s="37">
        <f t="shared" si="22"/>
        <v>100.42992261392948</v>
      </c>
      <c r="R26" s="37">
        <f t="shared" si="22"/>
        <v>89.829922613929483</v>
      </c>
      <c r="S26" s="37">
        <f t="shared" si="22"/>
        <v>76.941788478073946</v>
      </c>
      <c r="T26" s="37">
        <f t="shared" si="22"/>
        <v>61.859243336199491</v>
      </c>
      <c r="U26" s="37">
        <f t="shared" si="22"/>
        <v>76.164660361134992</v>
      </c>
      <c r="V26" s="37">
        <f t="shared" si="22"/>
        <v>76.693379191745478</v>
      </c>
      <c r="W26" s="37">
        <f t="shared" si="22"/>
        <v>104.01410146173689</v>
      </c>
      <c r="X26" s="37">
        <f t="shared" ref="X26" si="23">SUM(X27,X33)</f>
        <v>94.875150472914882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289.11341358555467</v>
      </c>
      <c r="D33" s="29">
        <f t="shared" ref="D33:W33" si="28">SUM(D34:D50)</f>
        <v>252.33594153052451</v>
      </c>
      <c r="E33" s="29">
        <f t="shared" si="28"/>
        <v>265.71134995700766</v>
      </c>
      <c r="F33" s="29">
        <f t="shared" si="28"/>
        <v>342.01306964746345</v>
      </c>
      <c r="G33" s="29">
        <f t="shared" si="28"/>
        <v>282.52132416165091</v>
      </c>
      <c r="H33" s="29">
        <f t="shared" si="28"/>
        <v>283.42407566637996</v>
      </c>
      <c r="I33" s="29">
        <f t="shared" si="28"/>
        <v>298.00326741186586</v>
      </c>
      <c r="J33" s="29">
        <f t="shared" si="28"/>
        <v>271.12828890799653</v>
      </c>
      <c r="K33" s="29">
        <f t="shared" si="28"/>
        <v>274.3766122098022</v>
      </c>
      <c r="L33" s="29">
        <f t="shared" si="28"/>
        <v>265.40077386070504</v>
      </c>
      <c r="M33" s="29">
        <f t="shared" si="28"/>
        <v>163.04574376612203</v>
      </c>
      <c r="N33" s="29">
        <f t="shared" si="28"/>
        <v>202.78968185726572</v>
      </c>
      <c r="O33" s="29">
        <f t="shared" si="28"/>
        <v>138.83637145313844</v>
      </c>
      <c r="P33" s="29">
        <f t="shared" si="28"/>
        <v>114.63172828890799</v>
      </c>
      <c r="Q33" s="29">
        <f t="shared" si="28"/>
        <v>100.42992261392948</v>
      </c>
      <c r="R33" s="29">
        <f t="shared" si="28"/>
        <v>89.829922613929483</v>
      </c>
      <c r="S33" s="29">
        <f t="shared" si="28"/>
        <v>76.941788478073946</v>
      </c>
      <c r="T33" s="29">
        <f t="shared" si="28"/>
        <v>61.859243336199491</v>
      </c>
      <c r="U33" s="29">
        <f t="shared" si="28"/>
        <v>76.164660361134992</v>
      </c>
      <c r="V33" s="29">
        <f t="shared" si="28"/>
        <v>76.693379191745478</v>
      </c>
      <c r="W33" s="29">
        <f t="shared" si="28"/>
        <v>104.01410146173689</v>
      </c>
      <c r="X33" s="29">
        <f t="shared" ref="X33" si="29">SUM(X34:X50)</f>
        <v>94.875150472914882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1.098710232158211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</v>
      </c>
      <c r="U36" s="10">
        <f>FC_IND_NMM_CM_E!U36+FC_IND_NMM_CR_E!U36+FC_IND_NMM_GL_E!U36</f>
        <v>0</v>
      </c>
      <c r="V36" s="10">
        <f>FC_IND_NMM_CM_E!V36+FC_IND_NMM_CR_E!V36+FC_IND_NMM_GL_E!V36</f>
        <v>0</v>
      </c>
      <c r="W36" s="10">
        <f>FC_IND_NMM_CM_E!W36+FC_IND_NMM_CR_E!W36+FC_IND_NMM_GL_E!W36</f>
        <v>0</v>
      </c>
      <c r="X36" s="10">
        <f>FC_IND_NMM_CM_E!X36+FC_IND_NMM_CR_E!X36+FC_IND_NMM_GL_E!X36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1.0269991401547722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1.0174548581255369</v>
      </c>
      <c r="D43" s="10">
        <f>FC_IND_NMM_CM_E!D43+FC_IND_NMM_CR_E!D43+FC_IND_NMM_GL_E!D43</f>
        <v>8.139896818572657</v>
      </c>
      <c r="E43" s="10">
        <f>FC_IND_NMM_CM_E!E43+FC_IND_NMM_CR_E!E43+FC_IND_NMM_GL_E!E43</f>
        <v>8.139896818572657</v>
      </c>
      <c r="F43" s="10">
        <f>FC_IND_NMM_CM_E!F43+FC_IND_NMM_CR_E!F43+FC_IND_NMM_GL_E!F43</f>
        <v>9.1573516766981911</v>
      </c>
      <c r="G43" s="10">
        <f>FC_IND_NMM_CM_E!G43+FC_IND_NMM_CR_E!G43+FC_IND_NMM_GL_E!G43</f>
        <v>11.192347377472061</v>
      </c>
      <c r="H43" s="10">
        <f>FC_IND_NMM_CM_E!H43+FC_IND_NMM_CR_E!H43+FC_IND_NMM_GL_E!H43</f>
        <v>9.1573516766981928</v>
      </c>
      <c r="I43" s="10">
        <f>FC_IND_NMM_CM_E!I43+FC_IND_NMM_CR_E!I43+FC_IND_NMM_GL_E!I43</f>
        <v>8.139896818572657</v>
      </c>
      <c r="J43" s="10">
        <f>FC_IND_NMM_CM_E!J43+FC_IND_NMM_CR_E!J43+FC_IND_NMM_GL_E!J43</f>
        <v>6.1049011177987946</v>
      </c>
      <c r="K43" s="10">
        <f>FC_IND_NMM_CM_E!K43+FC_IND_NMM_CR_E!K43+FC_IND_NMM_GL_E!K43</f>
        <v>6.1049011177987964</v>
      </c>
      <c r="L43" s="10">
        <f>FC_IND_NMM_CM_E!L43+FC_IND_NMM_CR_E!L43+FC_IND_NMM_GL_E!L43</f>
        <v>3.0524505588993982</v>
      </c>
      <c r="M43" s="10">
        <f>FC_IND_NMM_CM_E!M43+FC_IND_NMM_CR_E!M43+FC_IND_NMM_GL_E!M43</f>
        <v>4.0699054170249358</v>
      </c>
      <c r="N43" s="10">
        <f>FC_IND_NMM_CM_E!N43+FC_IND_NMM_CR_E!N43+FC_IND_NMM_GL_E!N43</f>
        <v>4.0699054170249349</v>
      </c>
      <c r="O43" s="10">
        <f>FC_IND_NMM_CM_E!O43+FC_IND_NMM_CR_E!O43+FC_IND_NMM_GL_E!O43</f>
        <v>8.139896818572657</v>
      </c>
      <c r="P43" s="10">
        <f>FC_IND_NMM_CM_E!P43+FC_IND_NMM_CR_E!P43+FC_IND_NMM_GL_E!P43</f>
        <v>9.1573516766981946</v>
      </c>
      <c r="Q43" s="10">
        <f>FC_IND_NMM_CM_E!Q43+FC_IND_NMM_CR_E!Q43+FC_IND_NMM_GL_E!Q43</f>
        <v>8.139896818572657</v>
      </c>
      <c r="R43" s="10">
        <f>FC_IND_NMM_CM_E!R43+FC_IND_NMM_CR_E!R43+FC_IND_NMM_GL_E!R43</f>
        <v>9.1573516766981928</v>
      </c>
      <c r="S43" s="10">
        <f>FC_IND_NMM_CM_E!S43+FC_IND_NMM_CR_E!S43+FC_IND_NMM_GL_E!S43</f>
        <v>7.1223559759243331</v>
      </c>
      <c r="T43" s="10">
        <f>FC_IND_NMM_CM_E!T43+FC_IND_NMM_CR_E!T43+FC_IND_NMM_GL_E!T43</f>
        <v>7.3258813413585564</v>
      </c>
      <c r="U43" s="10">
        <f>FC_IND_NMM_CM_E!U43+FC_IND_NMM_CR_E!U43+FC_IND_NMM_GL_E!U43</f>
        <v>7.224161650902837</v>
      </c>
      <c r="V43" s="10">
        <f>FC_IND_NMM_CM_E!V43+FC_IND_NMM_CR_E!V43+FC_IND_NMM_GL_E!V43</f>
        <v>7.1223559759243331</v>
      </c>
      <c r="W43" s="10">
        <f>FC_IND_NMM_CM_E!W43+FC_IND_NMM_CR_E!W43+FC_IND_NMM_GL_E!W43</f>
        <v>34.611177987962172</v>
      </c>
      <c r="X43" s="10">
        <f>FC_IND_NMM_CM_E!X43+FC_IND_NMM_CR_E!X43+FC_IND_NMM_GL_E!X43</f>
        <v>32.762510748065353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139.48598452278591</v>
      </c>
      <c r="D44" s="10">
        <f>FC_IND_NMM_CM_E!D44+FC_IND_NMM_CR_E!D44+FC_IND_NMM_GL_E!D44</f>
        <v>112.73525365434222</v>
      </c>
      <c r="E44" s="10">
        <f>FC_IND_NMM_CM_E!E44+FC_IND_NMM_CR_E!E44+FC_IND_NMM_GL_E!E44</f>
        <v>103.1814273430782</v>
      </c>
      <c r="F44" s="10">
        <f>FC_IND_NMM_CM_E!F44+FC_IND_NMM_CR_E!F44+FC_IND_NMM_GL_E!F44</f>
        <v>185.3444539982803</v>
      </c>
      <c r="G44" s="10">
        <f>FC_IND_NMM_CM_E!G44+FC_IND_NMM_CR_E!G44+FC_IND_NMM_GL_E!G44</f>
        <v>171.9690455717971</v>
      </c>
      <c r="H44" s="10">
        <f>FC_IND_NMM_CM_E!H44+FC_IND_NMM_CR_E!H44+FC_IND_NMM_GL_E!H44</f>
        <v>154.77214101461729</v>
      </c>
      <c r="I44" s="10">
        <f>FC_IND_NMM_CM_E!I44+FC_IND_NMM_CR_E!I44+FC_IND_NMM_GL_E!I44</f>
        <v>188.2105760963027</v>
      </c>
      <c r="J44" s="10">
        <f>FC_IND_NMM_CM_E!J44+FC_IND_NMM_CR_E!J44+FC_IND_NMM_GL_E!J44</f>
        <v>174.83516766981944</v>
      </c>
      <c r="K44" s="10">
        <f>FC_IND_NMM_CM_E!K44+FC_IND_NMM_CR_E!K44+FC_IND_NMM_GL_E!K44</f>
        <v>217.82742906276866</v>
      </c>
      <c r="L44" s="10">
        <f>FC_IND_NMM_CM_E!L44+FC_IND_NMM_CR_E!L44+FC_IND_NMM_GL_E!L44</f>
        <v>195.85365434221839</v>
      </c>
      <c r="M44" s="10">
        <f>FC_IND_NMM_CM_E!M44+FC_IND_NMM_CR_E!M44+FC_IND_NMM_GL_E!M44</f>
        <v>103.18142734307818</v>
      </c>
      <c r="N44" s="10">
        <f>FC_IND_NMM_CM_E!N44+FC_IND_NMM_CR_E!N44+FC_IND_NMM_GL_E!N44</f>
        <v>137.57523645743771</v>
      </c>
      <c r="O44" s="10">
        <f>FC_IND_NMM_CM_E!O44+FC_IND_NMM_CR_E!O44+FC_IND_NMM_GL_E!O44</f>
        <v>64.966122098022353</v>
      </c>
      <c r="P44" s="10">
        <f>FC_IND_NMM_CM_E!P44+FC_IND_NMM_CR_E!P44+FC_IND_NMM_GL_E!P44</f>
        <v>49.679965606190883</v>
      </c>
      <c r="Q44" s="10">
        <f>FC_IND_NMM_CM_E!Q44+FC_IND_NMM_CR_E!Q44+FC_IND_NMM_GL_E!Q44</f>
        <v>25.795356835769557</v>
      </c>
      <c r="R44" s="10">
        <f>FC_IND_NMM_CM_E!R44+FC_IND_NMM_CR_E!R44+FC_IND_NMM_GL_E!R44</f>
        <v>23.884608770421316</v>
      </c>
      <c r="S44" s="10">
        <f>FC_IND_NMM_CM_E!S44+FC_IND_NMM_CR_E!S44+FC_IND_NMM_GL_E!S44</f>
        <v>20.063026655202059</v>
      </c>
      <c r="T44" s="10">
        <f>FC_IND_NMM_CM_E!T44+FC_IND_NMM_CR_E!T44+FC_IND_NMM_GL_E!T44</f>
        <v>18.53447979363715</v>
      </c>
      <c r="U44" s="10">
        <f>FC_IND_NMM_CM_E!U44+FC_IND_NMM_CR_E!U44+FC_IND_NMM_GL_E!U44</f>
        <v>20.63628546861565</v>
      </c>
      <c r="V44" s="10">
        <f>FC_IND_NMM_CM_E!V44+FC_IND_NMM_CR_E!V44+FC_IND_NMM_GL_E!V44</f>
        <v>16.910318142734312</v>
      </c>
      <c r="W44" s="10">
        <f>FC_IND_NMM_CM_E!W44+FC_IND_NMM_CR_E!W44+FC_IND_NMM_GL_E!W44</f>
        <v>16.307480653482369</v>
      </c>
      <c r="X44" s="10">
        <f>FC_IND_NMM_CM_E!X44+FC_IND_NMM_CR_E!X44+FC_IND_NMM_GL_E!X44</f>
        <v>15.149527085124678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147.51126397248498</v>
      </c>
      <c r="D48" s="10">
        <f>FC_IND_NMM_CM_E!D48+FC_IND_NMM_CR_E!D48+FC_IND_NMM_GL_E!D48</f>
        <v>131.46079105760964</v>
      </c>
      <c r="E48" s="10">
        <f>FC_IND_NMM_CM_E!E48+FC_IND_NMM_CR_E!E48+FC_IND_NMM_GL_E!E48</f>
        <v>154.39002579535679</v>
      </c>
      <c r="F48" s="10">
        <f>FC_IND_NMM_CM_E!F48+FC_IND_NMM_CR_E!F48+FC_IND_NMM_GL_E!F48</f>
        <v>147.51126397248498</v>
      </c>
      <c r="G48" s="10">
        <f>FC_IND_NMM_CM_E!G48+FC_IND_NMM_CR_E!G48+FC_IND_NMM_GL_E!G48</f>
        <v>99.359931212381781</v>
      </c>
      <c r="H48" s="10">
        <f>FC_IND_NMM_CM_E!H48+FC_IND_NMM_CR_E!H48+FC_IND_NMM_GL_E!H48</f>
        <v>118.4675838349097</v>
      </c>
      <c r="I48" s="10">
        <f>FC_IND_NMM_CM_E!I48+FC_IND_NMM_CR_E!I48+FC_IND_NMM_GL_E!I48</f>
        <v>101.65279449699051</v>
      </c>
      <c r="J48" s="10">
        <f>FC_IND_NMM_CM_E!J48+FC_IND_NMM_CR_E!J48+FC_IND_NMM_GL_E!J48</f>
        <v>90.188220120378318</v>
      </c>
      <c r="K48" s="10">
        <f>FC_IND_NMM_CM_E!K48+FC_IND_NMM_CR_E!K48+FC_IND_NMM_GL_E!K48</f>
        <v>50.444282029234735</v>
      </c>
      <c r="L48" s="10">
        <f>FC_IND_NMM_CM_E!L48+FC_IND_NMM_CR_E!L48+FC_IND_NMM_GL_E!L48</f>
        <v>66.494668959587273</v>
      </c>
      <c r="M48" s="10">
        <f>FC_IND_NMM_CM_E!M48+FC_IND_NMM_CR_E!M48+FC_IND_NMM_GL_E!M48</f>
        <v>55.794411006018905</v>
      </c>
      <c r="N48" s="10">
        <f>FC_IND_NMM_CM_E!N48+FC_IND_NMM_CR_E!N48+FC_IND_NMM_GL_E!N48</f>
        <v>61.144539982803089</v>
      </c>
      <c r="O48" s="10">
        <f>FC_IND_NMM_CM_E!O48+FC_IND_NMM_CR_E!O48+FC_IND_NMM_GL_E!O48</f>
        <v>65.730352536543421</v>
      </c>
      <c r="P48" s="10">
        <f>FC_IND_NMM_CM_E!P48+FC_IND_NMM_CR_E!P48+FC_IND_NMM_GL_E!P48</f>
        <v>55.794411006018919</v>
      </c>
      <c r="Q48" s="10">
        <f>FC_IND_NMM_CM_E!Q48+FC_IND_NMM_CR_E!Q48+FC_IND_NMM_GL_E!Q48</f>
        <v>66.494668959587273</v>
      </c>
      <c r="R48" s="10">
        <f>FC_IND_NMM_CM_E!R48+FC_IND_NMM_CR_E!R48+FC_IND_NMM_GL_E!R48</f>
        <v>56.787962166809969</v>
      </c>
      <c r="S48" s="10">
        <f>FC_IND_NMM_CM_E!S48+FC_IND_NMM_CR_E!S48+FC_IND_NMM_GL_E!S48</f>
        <v>49.756405846947558</v>
      </c>
      <c r="T48" s="10">
        <f>FC_IND_NMM_CM_E!T48+FC_IND_NMM_CR_E!T48+FC_IND_NMM_GL_E!T48</f>
        <v>35.998882201203784</v>
      </c>
      <c r="U48" s="10">
        <f>FC_IND_NMM_CM_E!U48+FC_IND_NMM_CR_E!U48+FC_IND_NMM_GL_E!U48</f>
        <v>48.304213241616509</v>
      </c>
      <c r="V48" s="10">
        <f>FC_IND_NMM_CM_E!V48+FC_IND_NMM_CR_E!V48+FC_IND_NMM_GL_E!V48</f>
        <v>52.660705073086838</v>
      </c>
      <c r="W48" s="10">
        <f>FC_IND_NMM_CM_E!W48+FC_IND_NMM_CR_E!W48+FC_IND_NMM_GL_E!W48</f>
        <v>53.095442820292348</v>
      </c>
      <c r="X48" s="10">
        <f>FC_IND_NMM_CM_E!X48+FC_IND_NMM_CR_E!X48+FC_IND_NMM_GL_E!X48</f>
        <v>46.963112639724855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438.21762682717099</v>
      </c>
      <c r="D51" s="37">
        <f>FC_IND_NMM_CM_E!D51+FC_IND_NMM_CR_E!D51+FC_IND_NMM_GL_E!D51</f>
        <v>421.34075666380051</v>
      </c>
      <c r="E51" s="37">
        <f>FC_IND_NMM_CM_E!E51+FC_IND_NMM_CR_E!E51+FC_IND_NMM_GL_E!E51</f>
        <v>387.37841788478067</v>
      </c>
      <c r="F51" s="37">
        <f>FC_IND_NMM_CM_E!F51+FC_IND_NMM_CR_E!F51+FC_IND_NMM_GL_E!F51</f>
        <v>548.75477214101443</v>
      </c>
      <c r="G51" s="37">
        <f>FC_IND_NMM_CM_E!G51+FC_IND_NMM_CR_E!G51+FC_IND_NMM_GL_E!G51</f>
        <v>558.84325021496124</v>
      </c>
      <c r="H51" s="37">
        <f>FC_IND_NMM_CM_E!H51+FC_IND_NMM_CR_E!H51+FC_IND_NMM_GL_E!H51</f>
        <v>599.8014617368874</v>
      </c>
      <c r="I51" s="37">
        <f>FC_IND_NMM_CM_E!I51+FC_IND_NMM_CR_E!I51+FC_IND_NMM_GL_E!I51</f>
        <v>595.71367153912286</v>
      </c>
      <c r="J51" s="37">
        <f>FC_IND_NMM_CM_E!J51+FC_IND_NMM_CR_E!J51+FC_IND_NMM_GL_E!J51</f>
        <v>595.14316423043852</v>
      </c>
      <c r="K51" s="37">
        <f>FC_IND_NMM_CM_E!K51+FC_IND_NMM_CR_E!K51+FC_IND_NMM_GL_E!K51</f>
        <v>546.67652622527942</v>
      </c>
      <c r="L51" s="37">
        <f>FC_IND_NMM_CM_E!L51+FC_IND_NMM_CR_E!L51+FC_IND_NMM_GL_E!L51</f>
        <v>407.84703353396384</v>
      </c>
      <c r="M51" s="37">
        <f>FC_IND_NMM_CM_E!M51+FC_IND_NMM_CR_E!M51+FC_IND_NMM_GL_E!M51</f>
        <v>437.01109200343933</v>
      </c>
      <c r="N51" s="37">
        <f>FC_IND_NMM_CM_E!N51+FC_IND_NMM_CR_E!N51+FC_IND_NMM_GL_E!N51</f>
        <v>469.86268271711089</v>
      </c>
      <c r="O51" s="37">
        <f>FC_IND_NMM_CM_E!O51+FC_IND_NMM_CR_E!O51+FC_IND_NMM_GL_E!O51</f>
        <v>496.63422184006862</v>
      </c>
      <c r="P51" s="37">
        <f>FC_IND_NMM_CM_E!P51+FC_IND_NMM_CR_E!P51+FC_IND_NMM_GL_E!P51</f>
        <v>477.86190885640582</v>
      </c>
      <c r="Q51" s="37">
        <f>FC_IND_NMM_CM_E!Q51+FC_IND_NMM_CR_E!Q51+FC_IND_NMM_GL_E!Q51</f>
        <v>490.46431642304384</v>
      </c>
      <c r="R51" s="37">
        <f>FC_IND_NMM_CM_E!R51+FC_IND_NMM_CR_E!R51+FC_IND_NMM_GL_E!R51</f>
        <v>490.46225279449709</v>
      </c>
      <c r="S51" s="37">
        <f>FC_IND_NMM_CM_E!S51+FC_IND_NMM_CR_E!S51+FC_IND_NMM_GL_E!S51</f>
        <v>535.60954428202922</v>
      </c>
      <c r="T51" s="37">
        <f>FC_IND_NMM_CM_E!T51+FC_IND_NMM_CR_E!T51+FC_IND_NMM_GL_E!T51</f>
        <v>519.40851246775571</v>
      </c>
      <c r="U51" s="37">
        <f>FC_IND_NMM_CM_E!U51+FC_IND_NMM_CR_E!U51+FC_IND_NMM_GL_E!U51</f>
        <v>504.55451418744622</v>
      </c>
      <c r="V51" s="37">
        <f>FC_IND_NMM_CM_E!V51+FC_IND_NMM_CR_E!V51+FC_IND_NMM_GL_E!V51</f>
        <v>501.87652622527952</v>
      </c>
      <c r="W51" s="37">
        <f>FC_IND_NMM_CM_E!W51+FC_IND_NMM_CR_E!W51+FC_IND_NMM_GL_E!W51</f>
        <v>475.30223559759241</v>
      </c>
      <c r="X51" s="37">
        <f>FC_IND_NMM_CM_E!X51+FC_IND_NMM_CR_E!X51+FC_IND_NMM_GL_E!X51</f>
        <v>485.37687016337048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75.236457437661215</v>
      </c>
      <c r="D52" s="37">
        <f t="shared" ref="D52:W52" si="31">SUM(D53:D70)</f>
        <v>95.56225279449697</v>
      </c>
      <c r="E52" s="37">
        <f t="shared" si="31"/>
        <v>101.00791057609629</v>
      </c>
      <c r="F52" s="37">
        <f t="shared" si="31"/>
        <v>94.702407566637987</v>
      </c>
      <c r="G52" s="37">
        <f t="shared" si="31"/>
        <v>84.431986242476341</v>
      </c>
      <c r="H52" s="37">
        <f t="shared" si="31"/>
        <v>104.9966466036114</v>
      </c>
      <c r="I52" s="37">
        <f t="shared" si="31"/>
        <v>122.38460877042129</v>
      </c>
      <c r="J52" s="37">
        <f t="shared" si="31"/>
        <v>54.05081685296647</v>
      </c>
      <c r="K52" s="37">
        <f t="shared" si="31"/>
        <v>113.76233877901981</v>
      </c>
      <c r="L52" s="37">
        <f t="shared" si="31"/>
        <v>94.224677558039559</v>
      </c>
      <c r="M52" s="37">
        <f t="shared" si="31"/>
        <v>100.86459476660193</v>
      </c>
      <c r="N52" s="37">
        <f t="shared" si="31"/>
        <v>116.21926684931844</v>
      </c>
      <c r="O52" s="37">
        <f t="shared" si="31"/>
        <v>112.07385826783951</v>
      </c>
      <c r="P52" s="37">
        <f t="shared" si="31"/>
        <v>117.03441474328223</v>
      </c>
      <c r="Q52" s="37">
        <f t="shared" si="31"/>
        <v>112.14093484033535</v>
      </c>
      <c r="R52" s="37">
        <f t="shared" si="31"/>
        <v>129.44964208105307</v>
      </c>
      <c r="S52" s="37">
        <f t="shared" si="31"/>
        <v>126.86758130344677</v>
      </c>
      <c r="T52" s="37">
        <f t="shared" si="31"/>
        <v>124.28728788993546</v>
      </c>
      <c r="U52" s="37">
        <f t="shared" si="31"/>
        <v>135.70199245637318</v>
      </c>
      <c r="V52" s="37">
        <f t="shared" si="31"/>
        <v>134.31440875383555</v>
      </c>
      <c r="W52" s="37">
        <f t="shared" si="31"/>
        <v>142.70578213759592</v>
      </c>
      <c r="X52" s="37">
        <f t="shared" ref="X52" si="32">SUM(X53:X70)</f>
        <v>147.82940745723775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75.236457437661215</v>
      </c>
      <c r="D59" s="10">
        <f>FC_IND_NMM_CM_E!D59+FC_IND_NMM_CR_E!D59+FC_IND_NMM_GL_E!D59</f>
        <v>95.56225279449697</v>
      </c>
      <c r="E59" s="10">
        <f>FC_IND_NMM_CM_E!E59+FC_IND_NMM_CR_E!E59+FC_IND_NMM_GL_E!E59</f>
        <v>101.00791057609629</v>
      </c>
      <c r="F59" s="10">
        <f>FC_IND_NMM_CM_E!F59+FC_IND_NMM_CR_E!F59+FC_IND_NMM_GL_E!F59</f>
        <v>94.702407566637987</v>
      </c>
      <c r="G59" s="10">
        <f>FC_IND_NMM_CM_E!G59+FC_IND_NMM_CR_E!G59+FC_IND_NMM_GL_E!G59</f>
        <v>84.431986242476341</v>
      </c>
      <c r="H59" s="10">
        <f>FC_IND_NMM_CM_E!H59+FC_IND_NMM_CR_E!H59+FC_IND_NMM_GL_E!H59</f>
        <v>104.9966466036114</v>
      </c>
      <c r="I59" s="10">
        <f>FC_IND_NMM_CM_E!I59+FC_IND_NMM_CR_E!I59+FC_IND_NMM_GL_E!I59</f>
        <v>122.38460877042129</v>
      </c>
      <c r="J59" s="10">
        <f>FC_IND_NMM_CM_E!J59+FC_IND_NMM_CR_E!J59+FC_IND_NMM_GL_E!J59</f>
        <v>54.05081685296647</v>
      </c>
      <c r="K59" s="10">
        <f>FC_IND_NMM_CM_E!K59+FC_IND_NMM_CR_E!K59+FC_IND_NMM_GL_E!K59</f>
        <v>113.76233877901981</v>
      </c>
      <c r="L59" s="10">
        <f>FC_IND_NMM_CM_E!L59+FC_IND_NMM_CR_E!L59+FC_IND_NMM_GL_E!L59</f>
        <v>94.224677558039559</v>
      </c>
      <c r="M59" s="10">
        <f>FC_IND_NMM_CM_E!M59+FC_IND_NMM_CR_E!M59+FC_IND_NMM_GL_E!M59</f>
        <v>100.6950128976784</v>
      </c>
      <c r="N59" s="10">
        <f>FC_IND_NMM_CM_E!N59+FC_IND_NMM_CR_E!N59+FC_IND_NMM_GL_E!N59</f>
        <v>116.00025795356839</v>
      </c>
      <c r="O59" s="10">
        <f>FC_IND_NMM_CM_E!O59+FC_IND_NMM_CR_E!O59+FC_IND_NMM_GL_E!O59</f>
        <v>111.7870163370593</v>
      </c>
      <c r="P59" s="10">
        <f>FC_IND_NMM_CM_E!P59+FC_IND_NMM_CR_E!P59+FC_IND_NMM_GL_E!P59</f>
        <v>116.6570937231298</v>
      </c>
      <c r="Q59" s="10">
        <f>FC_IND_NMM_CM_E!Q59+FC_IND_NMM_CR_E!Q59+FC_IND_NMM_GL_E!Q59</f>
        <v>111.52433361994838</v>
      </c>
      <c r="R59" s="10">
        <f>FC_IND_NMM_CM_E!R59+FC_IND_NMM_CR_E!R59+FC_IND_NMM_GL_E!R59</f>
        <v>128.63766122098019</v>
      </c>
      <c r="S59" s="10">
        <f>FC_IND_NMM_CM_E!S59+FC_IND_NMM_CR_E!S59+FC_IND_NMM_GL_E!S59</f>
        <v>125.80017196904559</v>
      </c>
      <c r="T59" s="10">
        <f>FC_IND_NMM_CM_E!T59+FC_IND_NMM_CR_E!T59+FC_IND_NMM_GL_E!T59</f>
        <v>123.2539982803095</v>
      </c>
      <c r="U59" s="10">
        <f>FC_IND_NMM_CM_E!U59+FC_IND_NMM_CR_E!U59+FC_IND_NMM_GL_E!U59</f>
        <v>134.70429922613931</v>
      </c>
      <c r="V59" s="10">
        <f>FC_IND_NMM_CM_E!V59+FC_IND_NMM_CR_E!V59+FC_IND_NMM_GL_E!V59</f>
        <v>133.1900257953568</v>
      </c>
      <c r="W59" s="10">
        <f>FC_IND_NMM_CM_E!W59+FC_IND_NMM_CR_E!W59+FC_IND_NMM_GL_E!W59</f>
        <v>141.57833190025801</v>
      </c>
      <c r="X59" s="10">
        <f>FC_IND_NMM_CM_E!X59+FC_IND_NMM_CR_E!X59+FC_IND_NMM_GL_E!X59</f>
        <v>147.21031814273431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0.16958186892352364</v>
      </c>
      <c r="N70" s="10">
        <f>FC_IND_NMM_CM_E!N70+FC_IND_NMM_CR_E!N70+FC_IND_NMM_GL_E!N70</f>
        <v>0.21900889575005053</v>
      </c>
      <c r="O70" s="10">
        <f>FC_IND_NMM_CM_E!O70+FC_IND_NMM_CR_E!O70+FC_IND_NMM_GL_E!O70</f>
        <v>0.28684193078021636</v>
      </c>
      <c r="P70" s="10">
        <f>FC_IND_NMM_CM_E!P70+FC_IND_NMM_CR_E!P70+FC_IND_NMM_GL_E!P70</f>
        <v>0.3773210201524283</v>
      </c>
      <c r="Q70" s="10">
        <f>FC_IND_NMM_CM_E!Q70+FC_IND_NMM_CR_E!Q70+FC_IND_NMM_GL_E!Q70</f>
        <v>0.61660122038697063</v>
      </c>
      <c r="R70" s="10">
        <f>FC_IND_NMM_CM_E!R70+FC_IND_NMM_CR_E!R70+FC_IND_NMM_GL_E!R70</f>
        <v>0.81198086007288983</v>
      </c>
      <c r="S70" s="10">
        <f>FC_IND_NMM_CM_E!S70+FC_IND_NMM_CR_E!S70+FC_IND_NMM_GL_E!S70</f>
        <v>1.067409334401175</v>
      </c>
      <c r="T70" s="10">
        <f>FC_IND_NMM_CM_E!T70+FC_IND_NMM_CR_E!T70+FC_IND_NMM_GL_E!T70</f>
        <v>1.0332896096259596</v>
      </c>
      <c r="U70" s="10">
        <f>FC_IND_NMM_CM_E!U70+FC_IND_NMM_CR_E!U70+FC_IND_NMM_GL_E!U70</f>
        <v>0.99769323023385903</v>
      </c>
      <c r="V70" s="10">
        <f>FC_IND_NMM_CM_E!V70+FC_IND_NMM_CR_E!V70+FC_IND_NMM_GL_E!V70</f>
        <v>1.1243829584787604</v>
      </c>
      <c r="W70" s="10">
        <f>FC_IND_NMM_CM_E!W70+FC_IND_NMM_CR_E!W70+FC_IND_NMM_GL_E!W70</f>
        <v>1.1274502373379121</v>
      </c>
      <c r="X70" s="10">
        <f>FC_IND_NMM_CM_E!X70+FC_IND_NMM_CR_E!X70+FC_IND_NMM_GL_E!X70</f>
        <v>0.61908931450343896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124.3431642304385</v>
      </c>
      <c r="D71" s="37">
        <f t="shared" ref="D71:W71" si="34">SUM(D72:D73)</f>
        <v>145.43327601031811</v>
      </c>
      <c r="E71" s="37">
        <f t="shared" si="34"/>
        <v>140.17867583834911</v>
      </c>
      <c r="F71" s="37">
        <f t="shared" si="34"/>
        <v>151.64325021496131</v>
      </c>
      <c r="G71" s="37">
        <f t="shared" si="34"/>
        <v>134.25528804815133</v>
      </c>
      <c r="H71" s="37">
        <f t="shared" si="34"/>
        <v>118.0376612209802</v>
      </c>
      <c r="I71" s="37">
        <f t="shared" si="34"/>
        <v>124.2476354256234</v>
      </c>
      <c r="J71" s="37">
        <f t="shared" si="34"/>
        <v>86.295012897678419</v>
      </c>
      <c r="K71" s="37">
        <f t="shared" si="34"/>
        <v>111.0394668959587</v>
      </c>
      <c r="L71" s="37">
        <f t="shared" si="34"/>
        <v>111.4454858125537</v>
      </c>
      <c r="M71" s="37">
        <f t="shared" si="34"/>
        <v>143.71358555460009</v>
      </c>
      <c r="N71" s="37">
        <f t="shared" si="34"/>
        <v>162.76870163370586</v>
      </c>
      <c r="O71" s="37">
        <f t="shared" si="34"/>
        <v>127.5604471195185</v>
      </c>
      <c r="P71" s="37">
        <f t="shared" si="34"/>
        <v>120.30189165950131</v>
      </c>
      <c r="Q71" s="37">
        <f t="shared" si="34"/>
        <v>125.26036113499569</v>
      </c>
      <c r="R71" s="37">
        <f t="shared" si="34"/>
        <v>109.33413585554599</v>
      </c>
      <c r="S71" s="37">
        <f t="shared" si="34"/>
        <v>113.67635425623391</v>
      </c>
      <c r="T71" s="37">
        <f t="shared" si="34"/>
        <v>78.391573516766968</v>
      </c>
      <c r="U71" s="37">
        <f t="shared" si="34"/>
        <v>96.283576956147897</v>
      </c>
      <c r="V71" s="37">
        <f t="shared" si="34"/>
        <v>106.974290627687</v>
      </c>
      <c r="W71" s="37">
        <f t="shared" si="34"/>
        <v>101.5357695614789</v>
      </c>
      <c r="X71" s="37">
        <f t="shared" ref="X71" si="35">SUM(X72:X73)</f>
        <v>99.677558039552878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124.3431642304385</v>
      </c>
      <c r="D72" s="10">
        <f>FC_IND_NMM_CM_E!D72+FC_IND_NMM_CR_E!D72+FC_IND_NMM_GL_E!D72</f>
        <v>145.43327601031811</v>
      </c>
      <c r="E72" s="10">
        <f>FC_IND_NMM_CM_E!E72+FC_IND_NMM_CR_E!E72+FC_IND_NMM_GL_E!E72</f>
        <v>140.17867583834911</v>
      </c>
      <c r="F72" s="10">
        <f>FC_IND_NMM_CM_E!F72+FC_IND_NMM_CR_E!F72+FC_IND_NMM_GL_E!F72</f>
        <v>151.64325021496131</v>
      </c>
      <c r="G72" s="10">
        <f>FC_IND_NMM_CM_E!G72+FC_IND_NMM_CR_E!G72+FC_IND_NMM_GL_E!G72</f>
        <v>134.25528804815133</v>
      </c>
      <c r="H72" s="10">
        <f>FC_IND_NMM_CM_E!H72+FC_IND_NMM_CR_E!H72+FC_IND_NMM_GL_E!H72</f>
        <v>118.0376612209802</v>
      </c>
      <c r="I72" s="10">
        <f>FC_IND_NMM_CM_E!I72+FC_IND_NMM_CR_E!I72+FC_IND_NMM_GL_E!I72</f>
        <v>124.2476354256234</v>
      </c>
      <c r="J72" s="10">
        <f>FC_IND_NMM_CM_E!J72+FC_IND_NMM_CR_E!J72+FC_IND_NMM_GL_E!J72</f>
        <v>86.295012897678419</v>
      </c>
      <c r="K72" s="10">
        <f>FC_IND_NMM_CM_E!K72+FC_IND_NMM_CR_E!K72+FC_IND_NMM_GL_E!K72</f>
        <v>111.0394668959587</v>
      </c>
      <c r="L72" s="10">
        <f>FC_IND_NMM_CM_E!L72+FC_IND_NMM_CR_E!L72+FC_IND_NMM_GL_E!L72</f>
        <v>111.4454858125537</v>
      </c>
      <c r="M72" s="10">
        <f>FC_IND_NMM_CM_E!M72+FC_IND_NMM_CR_E!M72+FC_IND_NMM_GL_E!M72</f>
        <v>143.71358555460009</v>
      </c>
      <c r="N72" s="10">
        <f>FC_IND_NMM_CM_E!N72+FC_IND_NMM_CR_E!N72+FC_IND_NMM_GL_E!N72</f>
        <v>162.76870163370586</v>
      </c>
      <c r="O72" s="10">
        <f>FC_IND_NMM_CM_E!O72+FC_IND_NMM_CR_E!O72+FC_IND_NMM_GL_E!O72</f>
        <v>127.5604471195185</v>
      </c>
      <c r="P72" s="10">
        <f>FC_IND_NMM_CM_E!P72+FC_IND_NMM_CR_E!P72+FC_IND_NMM_GL_E!P72</f>
        <v>120.30189165950131</v>
      </c>
      <c r="Q72" s="10">
        <f>FC_IND_NMM_CM_E!Q72+FC_IND_NMM_CR_E!Q72+FC_IND_NMM_GL_E!Q72</f>
        <v>125.26036113499569</v>
      </c>
      <c r="R72" s="10">
        <f>FC_IND_NMM_CM_E!R72+FC_IND_NMM_CR_E!R72+FC_IND_NMM_GL_E!R72</f>
        <v>109.33413585554599</v>
      </c>
      <c r="S72" s="10">
        <f>FC_IND_NMM_CM_E!S72+FC_IND_NMM_CR_E!S72+FC_IND_NMM_GL_E!S72</f>
        <v>113.67635425623391</v>
      </c>
      <c r="T72" s="10">
        <f>FC_IND_NMM_CM_E!T72+FC_IND_NMM_CR_E!T72+FC_IND_NMM_GL_E!T72</f>
        <v>78.391573516766968</v>
      </c>
      <c r="U72" s="10">
        <f>FC_IND_NMM_CM_E!U72+FC_IND_NMM_CR_E!U72+FC_IND_NMM_GL_E!U72</f>
        <v>96.283576956147897</v>
      </c>
      <c r="V72" s="10">
        <f>FC_IND_NMM_CM_E!V72+FC_IND_NMM_CR_E!V72+FC_IND_NMM_GL_E!V72</f>
        <v>106.974290627687</v>
      </c>
      <c r="W72" s="10">
        <f>FC_IND_NMM_CM_E!W72+FC_IND_NMM_CR_E!W72+FC_IND_NMM_GL_E!W72</f>
        <v>101.5357695614789</v>
      </c>
      <c r="X72" s="10">
        <f>FC_IND_NMM_CM_E!X72+FC_IND_NMM_CR_E!X72+FC_IND_NMM_GL_E!X72</f>
        <v>99.677558039552878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3.8287188306104905</v>
      </c>
      <c r="V75" s="37">
        <f>FC_IND_NMM_CM_E!V75+FC_IND_NMM_CR_E!V75+FC_IND_NMM_GL_E!V75</f>
        <v>7.3421324161650876</v>
      </c>
      <c r="W75" s="37">
        <f>FC_IND_NMM_CM_E!W75+FC_IND_NMM_CR_E!W75+FC_IND_NMM_GL_E!W75</f>
        <v>8.7322441960447108</v>
      </c>
      <c r="X75" s="37">
        <f>FC_IND_NMM_CM_E!X75+FC_IND_NMM_CR_E!X75+FC_IND_NMM_GL_E!X75</f>
        <v>8.2354256233877905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216.50902837489252</v>
      </c>
      <c r="D76" s="40">
        <f>FC_IND_NMM_CM_E!D76+FC_IND_NMM_CR_E!D76+FC_IND_NMM_GL_E!D76</f>
        <v>214.70335339638859</v>
      </c>
      <c r="E76" s="40">
        <f>FC_IND_NMM_CM_E!E76+FC_IND_NMM_CR_E!E76+FC_IND_NMM_GL_E!E76</f>
        <v>216.2510748065348</v>
      </c>
      <c r="F76" s="40">
        <f>FC_IND_NMM_CM_E!F76+FC_IND_NMM_CR_E!F76+FC_IND_NMM_GL_E!F76</f>
        <v>220.37833190025788</v>
      </c>
      <c r="G76" s="40">
        <f>FC_IND_NMM_CM_E!G76+FC_IND_NMM_CR_E!G76+FC_IND_NMM_GL_E!G76</f>
        <v>202.79449699054169</v>
      </c>
      <c r="H76" s="40">
        <f>FC_IND_NMM_CM_E!H76+FC_IND_NMM_CR_E!H76+FC_IND_NMM_GL_E!H76</f>
        <v>208.0309544282029</v>
      </c>
      <c r="I76" s="40">
        <f>FC_IND_NMM_CM_E!I76+FC_IND_NMM_CR_E!I76+FC_IND_NMM_GL_E!I76</f>
        <v>185.83834909716248</v>
      </c>
      <c r="J76" s="40">
        <f>FC_IND_NMM_CM_E!J76+FC_IND_NMM_CR_E!J76+FC_IND_NMM_GL_E!J76</f>
        <v>207.90197764402413</v>
      </c>
      <c r="K76" s="40">
        <f>FC_IND_NMM_CM_E!K76+FC_IND_NMM_CR_E!K76+FC_IND_NMM_GL_E!K76</f>
        <v>205.33104041272571</v>
      </c>
      <c r="L76" s="40">
        <f>FC_IND_NMM_CM_E!L76+FC_IND_NMM_CR_E!L76+FC_IND_NMM_GL_E!L76</f>
        <v>178.04815133276009</v>
      </c>
      <c r="M76" s="40">
        <f>FC_IND_NMM_CM_E!M76+FC_IND_NMM_CR_E!M76+FC_IND_NMM_GL_E!M76</f>
        <v>139.20894239036971</v>
      </c>
      <c r="N76" s="40">
        <f>FC_IND_NMM_CM_E!N76+FC_IND_NMM_CR_E!N76+FC_IND_NMM_GL_E!N76</f>
        <v>226.29406706792781</v>
      </c>
      <c r="O76" s="40">
        <f>FC_IND_NMM_CM_E!O76+FC_IND_NMM_CR_E!O76+FC_IND_NMM_GL_E!O76</f>
        <v>214.08426483233018</v>
      </c>
      <c r="P76" s="40">
        <f>FC_IND_NMM_CM_E!P76+FC_IND_NMM_CR_E!P76+FC_IND_NMM_GL_E!P76</f>
        <v>205.49441100601888</v>
      </c>
      <c r="Q76" s="40">
        <f>FC_IND_NMM_CM_E!Q76+FC_IND_NMM_CR_E!Q76+FC_IND_NMM_GL_E!Q76</f>
        <v>208.02235597592437</v>
      </c>
      <c r="R76" s="40">
        <f>FC_IND_NMM_CM_E!R76+FC_IND_NMM_CR_E!R76+FC_IND_NMM_GL_E!R76</f>
        <v>202.36457437661221</v>
      </c>
      <c r="S76" s="40">
        <f>FC_IND_NMM_CM_E!S76+FC_IND_NMM_CR_E!S76+FC_IND_NMM_GL_E!S76</f>
        <v>198.97678417884782</v>
      </c>
      <c r="T76" s="40">
        <f>FC_IND_NMM_CM_E!T76+FC_IND_NMM_CR_E!T76+FC_IND_NMM_GL_E!T76</f>
        <v>169.38091143594153</v>
      </c>
      <c r="U76" s="40">
        <f>FC_IND_NMM_CM_E!U76+FC_IND_NMM_CR_E!U76+FC_IND_NMM_GL_E!U76</f>
        <v>173.35339638865</v>
      </c>
      <c r="V76" s="40">
        <f>FC_IND_NMM_CM_E!V76+FC_IND_NMM_CR_E!V76+FC_IND_NMM_GL_E!V76</f>
        <v>168.95958727429061</v>
      </c>
      <c r="W76" s="40">
        <f>FC_IND_NMM_CM_E!W76+FC_IND_NMM_CR_E!W76+FC_IND_NMM_GL_E!W76</f>
        <v>172.05503009458303</v>
      </c>
      <c r="X76" s="40">
        <f>FC_IND_NMM_CM_E!X76+FC_IND_NMM_CR_E!X76+FC_IND_NMM_GL_E!X76</f>
        <v>180.23215821152189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579.36000000018771</v>
      </c>
      <c r="D2" s="31">
        <f t="shared" ref="D2:W2" si="1">SUM(D3,D17,D22,D25,D26,D51,D52,D71,D74,D75,D76)</f>
        <v>523.78063071373242</v>
      </c>
      <c r="E2" s="31">
        <f t="shared" si="1"/>
        <v>507.1222480111299</v>
      </c>
      <c r="F2" s="31">
        <f t="shared" si="1"/>
        <v>502.67213479085132</v>
      </c>
      <c r="G2" s="31">
        <f t="shared" si="1"/>
        <v>527.50863250089003</v>
      </c>
      <c r="H2" s="31">
        <f t="shared" si="1"/>
        <v>588.27664778728172</v>
      </c>
      <c r="I2" s="31">
        <f t="shared" si="1"/>
        <v>577.57145909980034</v>
      </c>
      <c r="J2" s="31">
        <f t="shared" si="1"/>
        <v>483.68131444746621</v>
      </c>
      <c r="K2" s="31">
        <f t="shared" si="1"/>
        <v>501.12659169866618</v>
      </c>
      <c r="L2" s="31">
        <f t="shared" si="1"/>
        <v>443.07335983874526</v>
      </c>
      <c r="M2" s="31">
        <f t="shared" si="1"/>
        <v>457.43171551968203</v>
      </c>
      <c r="N2" s="31">
        <f t="shared" si="1"/>
        <v>527.17444873451757</v>
      </c>
      <c r="O2" s="31">
        <f t="shared" si="1"/>
        <v>477.83935708624693</v>
      </c>
      <c r="P2" s="31">
        <f t="shared" si="1"/>
        <v>481.55328421856728</v>
      </c>
      <c r="Q2" s="31">
        <f t="shared" si="1"/>
        <v>463.57397912201907</v>
      </c>
      <c r="R2" s="31">
        <f t="shared" si="1"/>
        <v>430.90164430581098</v>
      </c>
      <c r="S2" s="31">
        <f t="shared" si="1"/>
        <v>458.2453581301769</v>
      </c>
      <c r="T2" s="31">
        <f t="shared" si="1"/>
        <v>445.17057534783044</v>
      </c>
      <c r="U2" s="31">
        <f t="shared" si="1"/>
        <v>454.03066856269334</v>
      </c>
      <c r="V2" s="31">
        <f t="shared" si="1"/>
        <v>467.91619418020537</v>
      </c>
      <c r="W2" s="31">
        <f t="shared" si="1"/>
        <v>464.82131332889617</v>
      </c>
      <c r="X2" s="31">
        <f t="shared" ref="X2" si="2">SUM(X3,X17,X22,X25,X26,X51,X52,X71,X74,X75,X76)</f>
        <v>471.30948121741005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118.65010586134068</v>
      </c>
      <c r="D3" s="34">
        <f t="shared" ref="D3:W3" si="4">SUM(D4,D8,D11)</f>
        <v>81.508544399100714</v>
      </c>
      <c r="E3" s="34">
        <f t="shared" si="4"/>
        <v>70.610223255863787</v>
      </c>
      <c r="F3" s="34">
        <f t="shared" si="4"/>
        <v>45.52484988317461</v>
      </c>
      <c r="G3" s="34">
        <f t="shared" si="4"/>
        <v>59.265984946335422</v>
      </c>
      <c r="H3" s="34">
        <f t="shared" si="4"/>
        <v>61.013644916451284</v>
      </c>
      <c r="I3" s="34">
        <f t="shared" si="4"/>
        <v>74.354062041820924</v>
      </c>
      <c r="J3" s="34">
        <f t="shared" si="4"/>
        <v>72.988248700471104</v>
      </c>
      <c r="K3" s="34">
        <f t="shared" si="4"/>
        <v>77.18114680273483</v>
      </c>
      <c r="L3" s="34">
        <f t="shared" si="4"/>
        <v>60.005982322904416</v>
      </c>
      <c r="M3" s="34">
        <f t="shared" si="4"/>
        <v>86.476201955138507</v>
      </c>
      <c r="N3" s="34">
        <f t="shared" si="4"/>
        <v>90.329752746742813</v>
      </c>
      <c r="O3" s="34">
        <f t="shared" si="4"/>
        <v>90.111879954973958</v>
      </c>
      <c r="P3" s="34">
        <f t="shared" si="4"/>
        <v>113.65554573905186</v>
      </c>
      <c r="Q3" s="34">
        <f t="shared" si="4"/>
        <v>108.97221559922647</v>
      </c>
      <c r="R3" s="34">
        <f t="shared" si="4"/>
        <v>103.21924363916469</v>
      </c>
      <c r="S3" s="34">
        <f t="shared" si="4"/>
        <v>104.2166087788485</v>
      </c>
      <c r="T3" s="34">
        <f t="shared" si="4"/>
        <v>104.2615468944132</v>
      </c>
      <c r="U3" s="34">
        <f t="shared" si="4"/>
        <v>108.27564902007117</v>
      </c>
      <c r="V3" s="34">
        <f t="shared" si="4"/>
        <v>110.69577104448798</v>
      </c>
      <c r="W3" s="34">
        <f t="shared" si="4"/>
        <v>93.235806751927228</v>
      </c>
      <c r="X3" s="34">
        <f t="shared" ref="X3" si="5">SUM(X4,X8,X11)</f>
        <v>102.19952280928302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68.364676764623866</v>
      </c>
      <c r="D4" s="29">
        <f t="shared" ref="D4:W4" si="7">SUM(D5:D7)</f>
        <v>45.660305007065965</v>
      </c>
      <c r="E4" s="29">
        <f t="shared" si="7"/>
        <v>37.539254030771971</v>
      </c>
      <c r="F4" s="29">
        <f t="shared" si="7"/>
        <v>19.369367365302757</v>
      </c>
      <c r="G4" s="29">
        <f t="shared" si="7"/>
        <v>24.949581053766682</v>
      </c>
      <c r="H4" s="29">
        <f t="shared" si="7"/>
        <v>22.043483846623289</v>
      </c>
      <c r="I4" s="29">
        <f t="shared" si="7"/>
        <v>22.686901432478574</v>
      </c>
      <c r="J4" s="29">
        <f t="shared" si="7"/>
        <v>21.858791160287506</v>
      </c>
      <c r="K4" s="29">
        <f t="shared" si="7"/>
        <v>33.780713785392557</v>
      </c>
      <c r="L4" s="29">
        <f t="shared" si="7"/>
        <v>34.508891777789799</v>
      </c>
      <c r="M4" s="29">
        <f t="shared" si="7"/>
        <v>45.882027358094064</v>
      </c>
      <c r="N4" s="29">
        <f t="shared" si="7"/>
        <v>44.684431242640585</v>
      </c>
      <c r="O4" s="29">
        <f t="shared" si="7"/>
        <v>45.947636757478023</v>
      </c>
      <c r="P4" s="29">
        <f t="shared" si="7"/>
        <v>42.271814219876106</v>
      </c>
      <c r="Q4" s="29">
        <f t="shared" si="7"/>
        <v>44.580819785496267</v>
      </c>
      <c r="R4" s="29">
        <f t="shared" si="7"/>
        <v>40.603181318531128</v>
      </c>
      <c r="S4" s="29">
        <f t="shared" si="7"/>
        <v>39.735648968479971</v>
      </c>
      <c r="T4" s="29">
        <f t="shared" si="7"/>
        <v>45.134951529337357</v>
      </c>
      <c r="U4" s="29">
        <f t="shared" si="7"/>
        <v>46.247492880485503</v>
      </c>
      <c r="V4" s="29">
        <f t="shared" si="7"/>
        <v>54.391604939118345</v>
      </c>
      <c r="W4" s="29">
        <f t="shared" si="7"/>
        <v>48.077845535096699</v>
      </c>
      <c r="X4" s="29">
        <f t="shared" ref="X4" si="8">SUM(X5:X7)</f>
        <v>54.27116511441168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16.469756493106281</v>
      </c>
      <c r="F5" s="10">
        <v>16.189511807432876</v>
      </c>
      <c r="G5" s="10">
        <v>19.459586951244447</v>
      </c>
      <c r="H5" s="10">
        <v>16.596035762830216</v>
      </c>
      <c r="I5" s="10">
        <v>17.173561121299855</v>
      </c>
      <c r="J5" s="10">
        <v>14.030353920641245</v>
      </c>
      <c r="K5" s="10">
        <v>21.012812699418049</v>
      </c>
      <c r="L5" s="10">
        <v>19.474596343057069</v>
      </c>
      <c r="M5" s="10">
        <v>45.882027358094064</v>
      </c>
      <c r="N5" s="10">
        <v>44.684431242640585</v>
      </c>
      <c r="O5" s="10">
        <v>32.729095034662073</v>
      </c>
      <c r="P5" s="10">
        <v>8.0041335880240965</v>
      </c>
      <c r="Q5" s="10">
        <v>8.7544824087871032</v>
      </c>
      <c r="R5" s="10">
        <v>8.1337647536071565</v>
      </c>
      <c r="S5" s="10">
        <v>7.3001471406409593</v>
      </c>
      <c r="T5" s="10">
        <v>7.9917677236262374</v>
      </c>
      <c r="U5" s="10">
        <v>9.1037178495246049</v>
      </c>
      <c r="V5" s="10">
        <v>7.6405362326892599</v>
      </c>
      <c r="W5" s="10">
        <v>5.079077095520538</v>
      </c>
      <c r="X5" s="10">
        <v>5.7548501425264318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2.2366924293158954</v>
      </c>
      <c r="K6" s="10">
        <v>0</v>
      </c>
      <c r="L6" s="10">
        <v>0</v>
      </c>
      <c r="M6" s="10">
        <v>0</v>
      </c>
      <c r="N6" s="10">
        <v>0</v>
      </c>
      <c r="O6" s="10">
        <v>13.218541722815946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68.364676764623866</v>
      </c>
      <c r="D7" s="10">
        <v>45.660305007065965</v>
      </c>
      <c r="E7" s="10">
        <v>21.069497537665686</v>
      </c>
      <c r="F7" s="10">
        <v>3.1798555578698835</v>
      </c>
      <c r="G7" s="10">
        <v>5.4899941025222354</v>
      </c>
      <c r="H7" s="10">
        <v>5.4474480837930734</v>
      </c>
      <c r="I7" s="10">
        <v>5.5133403111787205</v>
      </c>
      <c r="J7" s="10">
        <v>5.5917448103303657</v>
      </c>
      <c r="K7" s="10">
        <v>12.767901085974506</v>
      </c>
      <c r="L7" s="10">
        <v>15.034295434732734</v>
      </c>
      <c r="M7" s="10">
        <v>0</v>
      </c>
      <c r="N7" s="10">
        <v>0</v>
      </c>
      <c r="O7" s="10">
        <v>0</v>
      </c>
      <c r="P7" s="10">
        <v>34.267680631852009</v>
      </c>
      <c r="Q7" s="10">
        <v>35.826337376709162</v>
      </c>
      <c r="R7" s="10">
        <v>32.469416564923975</v>
      </c>
      <c r="S7" s="10">
        <v>32.435501827839012</v>
      </c>
      <c r="T7" s="10">
        <v>37.143183805711118</v>
      </c>
      <c r="U7" s="10">
        <v>37.143775030960896</v>
      </c>
      <c r="V7" s="10">
        <v>46.751068706429088</v>
      </c>
      <c r="W7" s="10">
        <v>42.99876843957616</v>
      </c>
      <c r="X7" s="10">
        <v>48.516314971885251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13.257948629934232</v>
      </c>
      <c r="D8" s="29">
        <f t="shared" si="9"/>
        <v>3.6806498328713189</v>
      </c>
      <c r="E8" s="29">
        <f t="shared" si="9"/>
        <v>4.4823722613587069</v>
      </c>
      <c r="F8" s="29">
        <f t="shared" si="9"/>
        <v>0</v>
      </c>
      <c r="G8" s="29">
        <f t="shared" si="9"/>
        <v>6.6381648048277428</v>
      </c>
      <c r="H8" s="29">
        <f t="shared" si="9"/>
        <v>2.5548599642588568</v>
      </c>
      <c r="I8" s="29">
        <f t="shared" si="9"/>
        <v>3.407267845736055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6.0877455386917108</v>
      </c>
      <c r="Q8" s="29">
        <f t="shared" si="9"/>
        <v>5.9943175882333541</v>
      </c>
      <c r="R8" s="29">
        <f t="shared" si="9"/>
        <v>4.7763067830793533</v>
      </c>
      <c r="S8" s="29">
        <f t="shared" si="9"/>
        <v>7.8296395222495612</v>
      </c>
      <c r="T8" s="29">
        <f t="shared" si="9"/>
        <v>7.584111286834518</v>
      </c>
      <c r="U8" s="29">
        <f t="shared" si="9"/>
        <v>9.1667862631751689</v>
      </c>
      <c r="V8" s="29">
        <f t="shared" si="9"/>
        <v>9.9179256098385</v>
      </c>
      <c r="W8" s="29">
        <f t="shared" si="9"/>
        <v>10.897826468958748</v>
      </c>
      <c r="X8" s="29">
        <f t="shared" si="9"/>
        <v>8.2910226761069055</v>
      </c>
    </row>
    <row r="9" spans="1:24" ht="11.25" customHeight="1" x14ac:dyDescent="0.2">
      <c r="A9" s="41" t="s">
        <v>11</v>
      </c>
      <c r="B9" s="9" t="s">
        <v>12</v>
      </c>
      <c r="C9" s="10">
        <v>13.257948629934232</v>
      </c>
      <c r="D9" s="10">
        <v>3.6806498328713189</v>
      </c>
      <c r="E9" s="10">
        <v>4.4823722613587069</v>
      </c>
      <c r="F9" s="10">
        <v>0</v>
      </c>
      <c r="G9" s="10">
        <v>6.6381648048277428</v>
      </c>
      <c r="H9" s="10">
        <v>2.5548599642588568</v>
      </c>
      <c r="I9" s="10">
        <v>3.407267845736055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6.0877455386917108</v>
      </c>
      <c r="Q9" s="10">
        <v>5.9943175882333541</v>
      </c>
      <c r="R9" s="10">
        <v>4.7763067830793533</v>
      </c>
      <c r="S9" s="10">
        <v>7.8296395222495612</v>
      </c>
      <c r="T9" s="10">
        <v>7.584111286834518</v>
      </c>
      <c r="U9" s="10">
        <v>9.1667862631751689</v>
      </c>
      <c r="V9" s="10">
        <v>9.9179256098385</v>
      </c>
      <c r="W9" s="10">
        <v>10.897826468958748</v>
      </c>
      <c r="X9" s="10">
        <v>8.2910226761069055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37.027480466782585</v>
      </c>
      <c r="D11" s="29">
        <f t="shared" si="10"/>
        <v>32.167589559163432</v>
      </c>
      <c r="E11" s="29">
        <f t="shared" si="10"/>
        <v>28.58859696373311</v>
      </c>
      <c r="F11" s="29">
        <f t="shared" si="10"/>
        <v>26.15548251787185</v>
      </c>
      <c r="G11" s="29">
        <f t="shared" si="10"/>
        <v>27.678239087740995</v>
      </c>
      <c r="H11" s="29">
        <f t="shared" si="10"/>
        <v>36.415301105569142</v>
      </c>
      <c r="I11" s="29">
        <f t="shared" si="10"/>
        <v>48.259892763606288</v>
      </c>
      <c r="J11" s="29">
        <f t="shared" si="10"/>
        <v>51.129457540183594</v>
      </c>
      <c r="K11" s="29">
        <f t="shared" si="10"/>
        <v>43.400433017342273</v>
      </c>
      <c r="L11" s="29">
        <f t="shared" si="10"/>
        <v>25.49709054511462</v>
      </c>
      <c r="M11" s="29">
        <f t="shared" si="10"/>
        <v>40.594174597044443</v>
      </c>
      <c r="N11" s="29">
        <f t="shared" si="10"/>
        <v>45.645321504102228</v>
      </c>
      <c r="O11" s="29">
        <f t="shared" si="10"/>
        <v>44.164243197495935</v>
      </c>
      <c r="P11" s="29">
        <f t="shared" si="10"/>
        <v>65.295985980484048</v>
      </c>
      <c r="Q11" s="29">
        <f t="shared" si="10"/>
        <v>58.397078225496863</v>
      </c>
      <c r="R11" s="29">
        <f t="shared" si="10"/>
        <v>57.839755537554204</v>
      </c>
      <c r="S11" s="29">
        <f t="shared" si="10"/>
        <v>56.65132028811896</v>
      </c>
      <c r="T11" s="29">
        <f t="shared" si="10"/>
        <v>51.542484078241323</v>
      </c>
      <c r="U11" s="29">
        <f t="shared" si="10"/>
        <v>52.861369876410507</v>
      </c>
      <c r="V11" s="29">
        <f t="shared" si="10"/>
        <v>46.38624049553114</v>
      </c>
      <c r="W11" s="29">
        <f t="shared" si="10"/>
        <v>34.260134747871781</v>
      </c>
      <c r="X11" s="29">
        <f t="shared" si="10"/>
        <v>39.637335018764446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0.23132708930556589</v>
      </c>
      <c r="E13" s="10">
        <v>0.43788508067511389</v>
      </c>
      <c r="F13" s="10">
        <v>0.39857438079305391</v>
      </c>
      <c r="G13" s="10">
        <v>0.22818428097357074</v>
      </c>
      <c r="H13" s="10">
        <v>2.456954080628508</v>
      </c>
      <c r="I13" s="10">
        <v>2.7353235872638999</v>
      </c>
      <c r="J13" s="10">
        <v>2.6632550149315812</v>
      </c>
      <c r="K13" s="10">
        <v>2.1472995790902569</v>
      </c>
      <c r="L13" s="10">
        <v>3.3398244620481292</v>
      </c>
      <c r="M13" s="10">
        <v>3.5469055395632498</v>
      </c>
      <c r="N13" s="10">
        <v>3.5455819930173456</v>
      </c>
      <c r="O13" s="10">
        <v>1.8589158518008737</v>
      </c>
      <c r="P13" s="10">
        <v>0.23579051339985732</v>
      </c>
      <c r="Q13" s="10">
        <v>0.22583016914166082</v>
      </c>
      <c r="R13" s="10">
        <v>0.21368878158228885</v>
      </c>
      <c r="S13" s="10">
        <v>0.22291705170835274</v>
      </c>
      <c r="T13" s="10">
        <v>0.11669499636003583</v>
      </c>
      <c r="U13" s="10">
        <v>0.11161431425817585</v>
      </c>
      <c r="V13" s="10">
        <v>6.8721025260033472E-2</v>
      </c>
      <c r="W13" s="10">
        <v>0.14316616960609951</v>
      </c>
      <c r="X13" s="10">
        <v>2.3644238193994378E-2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37.027480466782585</v>
      </c>
      <c r="D16" s="10">
        <v>31.936262469857869</v>
      </c>
      <c r="E16" s="10">
        <v>28.150711883057998</v>
      </c>
      <c r="F16" s="10">
        <v>25.756908137078796</v>
      </c>
      <c r="G16" s="10">
        <v>27.450054806767422</v>
      </c>
      <c r="H16" s="10">
        <v>33.958347024940636</v>
      </c>
      <c r="I16" s="10">
        <v>45.524569176342389</v>
      </c>
      <c r="J16" s="10">
        <v>48.466202525252015</v>
      </c>
      <c r="K16" s="10">
        <v>41.253133438252014</v>
      </c>
      <c r="L16" s="10">
        <v>22.157266083066492</v>
      </c>
      <c r="M16" s="10">
        <v>37.047269057481195</v>
      </c>
      <c r="N16" s="10">
        <v>42.099739511084884</v>
      </c>
      <c r="O16" s="10">
        <v>42.305327345695062</v>
      </c>
      <c r="P16" s="10">
        <v>65.060195467084185</v>
      </c>
      <c r="Q16" s="10">
        <v>58.171248056355203</v>
      </c>
      <c r="R16" s="10">
        <v>57.626066755971912</v>
      </c>
      <c r="S16" s="10">
        <v>56.42840323641061</v>
      </c>
      <c r="T16" s="10">
        <v>51.425789081881284</v>
      </c>
      <c r="U16" s="10">
        <v>52.74975556215233</v>
      </c>
      <c r="V16" s="10">
        <v>46.317519470271108</v>
      </c>
      <c r="W16" s="10">
        <v>34.116968578265684</v>
      </c>
      <c r="X16" s="10">
        <v>39.613690780570451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141.40513749209745</v>
      </c>
      <c r="D26" s="37">
        <f t="shared" si="13"/>
        <v>119.49715277178542</v>
      </c>
      <c r="E26" s="37">
        <f t="shared" si="13"/>
        <v>129.59919464643627</v>
      </c>
      <c r="F26" s="37">
        <f t="shared" si="13"/>
        <v>135.00680763297999</v>
      </c>
      <c r="G26" s="37">
        <f t="shared" si="13"/>
        <v>119.8756137618567</v>
      </c>
      <c r="H26" s="37">
        <f t="shared" si="13"/>
        <v>134.29201042282682</v>
      </c>
      <c r="I26" s="37">
        <f t="shared" si="13"/>
        <v>126.49635180395774</v>
      </c>
      <c r="J26" s="37">
        <f t="shared" si="13"/>
        <v>109.24036126605517</v>
      </c>
      <c r="K26" s="37">
        <f t="shared" si="13"/>
        <v>97.680459712404954</v>
      </c>
      <c r="L26" s="37">
        <f t="shared" si="13"/>
        <v>102.74920459443615</v>
      </c>
      <c r="M26" s="37">
        <f t="shared" si="13"/>
        <v>66.667107322620126</v>
      </c>
      <c r="N26" s="37">
        <f t="shared" si="13"/>
        <v>81.817638635695857</v>
      </c>
      <c r="O26" s="37">
        <f t="shared" si="13"/>
        <v>58.769567069068067</v>
      </c>
      <c r="P26" s="37">
        <f t="shared" si="13"/>
        <v>48.321149768521551</v>
      </c>
      <c r="Q26" s="37">
        <f t="shared" si="13"/>
        <v>44.022353116907141</v>
      </c>
      <c r="R26" s="37">
        <f t="shared" si="13"/>
        <v>36.307950768798207</v>
      </c>
      <c r="S26" s="37">
        <f t="shared" si="13"/>
        <v>33.245499206796225</v>
      </c>
      <c r="T26" s="37">
        <f t="shared" si="13"/>
        <v>28.316059845303847</v>
      </c>
      <c r="U26" s="37">
        <f t="shared" si="13"/>
        <v>33.834278777755529</v>
      </c>
      <c r="V26" s="37">
        <f t="shared" si="13"/>
        <v>34.922259834133534</v>
      </c>
      <c r="W26" s="37">
        <f t="shared" si="13"/>
        <v>44.883020621191129</v>
      </c>
      <c r="X26" s="37">
        <f t="shared" si="13"/>
        <v>40.107507915616068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141.40513749209745</v>
      </c>
      <c r="D33" s="29">
        <f t="shared" si="15"/>
        <v>119.49715277178542</v>
      </c>
      <c r="E33" s="29">
        <f t="shared" si="15"/>
        <v>129.59919464643627</v>
      </c>
      <c r="F33" s="29">
        <f t="shared" si="15"/>
        <v>135.00680763297999</v>
      </c>
      <c r="G33" s="29">
        <f t="shared" si="15"/>
        <v>119.8756137618567</v>
      </c>
      <c r="H33" s="29">
        <f t="shared" si="15"/>
        <v>134.29201042282682</v>
      </c>
      <c r="I33" s="29">
        <f t="shared" si="15"/>
        <v>126.49635180395774</v>
      </c>
      <c r="J33" s="29">
        <f t="shared" si="15"/>
        <v>109.24036126605517</v>
      </c>
      <c r="K33" s="29">
        <f t="shared" si="15"/>
        <v>97.680459712404954</v>
      </c>
      <c r="L33" s="29">
        <f t="shared" si="15"/>
        <v>102.74920459443615</v>
      </c>
      <c r="M33" s="29">
        <f t="shared" si="15"/>
        <v>66.667107322620126</v>
      </c>
      <c r="N33" s="29">
        <f t="shared" si="15"/>
        <v>81.817638635695857</v>
      </c>
      <c r="O33" s="29">
        <f t="shared" si="15"/>
        <v>58.769567069068067</v>
      </c>
      <c r="P33" s="29">
        <f t="shared" si="15"/>
        <v>48.321149768521551</v>
      </c>
      <c r="Q33" s="29">
        <f t="shared" si="15"/>
        <v>44.022353116907141</v>
      </c>
      <c r="R33" s="29">
        <f t="shared" si="15"/>
        <v>36.307950768798207</v>
      </c>
      <c r="S33" s="29">
        <f t="shared" si="15"/>
        <v>33.245499206796225</v>
      </c>
      <c r="T33" s="29">
        <f t="shared" si="15"/>
        <v>28.316059845303847</v>
      </c>
      <c r="U33" s="29">
        <f t="shared" si="15"/>
        <v>33.834278777755529</v>
      </c>
      <c r="V33" s="29">
        <f t="shared" si="15"/>
        <v>34.922259834133534</v>
      </c>
      <c r="W33" s="29">
        <f t="shared" si="15"/>
        <v>44.883020621191129</v>
      </c>
      <c r="X33" s="29">
        <f t="shared" si="15"/>
        <v>40.107507915616068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0.38877812413838125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0.65593216133270671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0.35812750010623673</v>
      </c>
      <c r="D43" s="10">
        <v>2.6428140320381481</v>
      </c>
      <c r="E43" s="10">
        <v>2.5154776592458519</v>
      </c>
      <c r="F43" s="10">
        <v>2.5874374684752066</v>
      </c>
      <c r="G43" s="10">
        <v>3.6400533116485971</v>
      </c>
      <c r="H43" s="10">
        <v>3.2252393273880169</v>
      </c>
      <c r="I43" s="10">
        <v>2.6573078111974802</v>
      </c>
      <c r="J43" s="10">
        <v>1.9404581839563313</v>
      </c>
      <c r="K43" s="10">
        <v>1.8764343049577727</v>
      </c>
      <c r="L43" s="10">
        <v>0.9731337367979952</v>
      </c>
      <c r="M43" s="10">
        <v>1.2913957484616807</v>
      </c>
      <c r="N43" s="10">
        <v>1.367645688493424</v>
      </c>
      <c r="O43" s="10">
        <v>2.689565108333499</v>
      </c>
      <c r="P43" s="10">
        <v>3.0690564048961559</v>
      </c>
      <c r="Q43" s="10">
        <v>2.5870325685661366</v>
      </c>
      <c r="R43" s="10">
        <v>2.7534264187819351</v>
      </c>
      <c r="S43" s="10">
        <v>2.2346583937213609</v>
      </c>
      <c r="T43" s="10">
        <v>2.4370859205970339</v>
      </c>
      <c r="U43" s="10">
        <v>2.2989873712853761</v>
      </c>
      <c r="V43" s="10">
        <v>2.3258363684605685</v>
      </c>
      <c r="W43" s="10">
        <v>11.779872800007389</v>
      </c>
      <c r="X43" s="10">
        <v>11.055418469196781</v>
      </c>
    </row>
    <row r="44" spans="1:24" ht="11.25" customHeight="1" x14ac:dyDescent="0.2">
      <c r="A44" s="41" t="s">
        <v>75</v>
      </c>
      <c r="B44" s="9" t="s">
        <v>76</v>
      </c>
      <c r="C44" s="10">
        <v>49.357053223979761</v>
      </c>
      <c r="D44" s="10">
        <v>36.767546537339044</v>
      </c>
      <c r="E44" s="10">
        <v>32.016944723990768</v>
      </c>
      <c r="F44" s="10">
        <v>52.621387760442936</v>
      </c>
      <c r="G44" s="10">
        <v>56.19610416785391</v>
      </c>
      <c r="H44" s="10">
        <v>54.746999234118341</v>
      </c>
      <c r="I44" s="10">
        <v>61.765060932383818</v>
      </c>
      <c r="J44" s="10">
        <v>55.863956067093874</v>
      </c>
      <c r="K44" s="10">
        <v>67.340400398552362</v>
      </c>
      <c r="L44" s="10">
        <v>62.782172991186542</v>
      </c>
      <c r="M44" s="10">
        <v>32.930905828872163</v>
      </c>
      <c r="N44" s="10">
        <v>46.45488497774884</v>
      </c>
      <c r="O44" s="10">
        <v>21.56512498768998</v>
      </c>
      <c r="P44" s="10">
        <v>16.734377994244294</v>
      </c>
      <c r="Q44" s="10">
        <v>8.238970052596164</v>
      </c>
      <c r="R44" s="10">
        <v>7.2185385346424651</v>
      </c>
      <c r="S44" s="10">
        <v>6.3254170529326341</v>
      </c>
      <c r="T44" s="10">
        <v>6.1956420284196785</v>
      </c>
      <c r="U44" s="10">
        <v>6.6011422922528826</v>
      </c>
      <c r="V44" s="10">
        <v>5.5503728438665343</v>
      </c>
      <c r="W44" s="10">
        <v>5.5754256802493627</v>
      </c>
      <c r="X44" s="10">
        <v>5.1366888818269736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91.301178643873072</v>
      </c>
      <c r="D48" s="10">
        <v>80.086792202408233</v>
      </c>
      <c r="E48" s="10">
        <v>95.066772263199667</v>
      </c>
      <c r="F48" s="10">
        <v>79.797982404061841</v>
      </c>
      <c r="G48" s="10">
        <v>60.03945628235418</v>
      </c>
      <c r="H48" s="10">
        <v>75.663839699987761</v>
      </c>
      <c r="I48" s="10">
        <v>62.073983060376428</v>
      </c>
      <c r="J48" s="10">
        <v>51.435947015004977</v>
      </c>
      <c r="K48" s="10">
        <v>28.463625008894827</v>
      </c>
      <c r="L48" s="10">
        <v>38.993897866451611</v>
      </c>
      <c r="M48" s="10">
        <v>32.444805745286274</v>
      </c>
      <c r="N48" s="10">
        <v>33.995107969453585</v>
      </c>
      <c r="O48" s="10">
        <v>34.514876973044586</v>
      </c>
      <c r="P48" s="10">
        <v>28.517715369381101</v>
      </c>
      <c r="Q48" s="10">
        <v>33.196350495744838</v>
      </c>
      <c r="R48" s="10">
        <v>26.335985815373807</v>
      </c>
      <c r="S48" s="10">
        <v>24.685423760142228</v>
      </c>
      <c r="T48" s="10">
        <v>19.683331896287136</v>
      </c>
      <c r="U48" s="10">
        <v>24.934149114217266</v>
      </c>
      <c r="V48" s="10">
        <v>27.04605062180643</v>
      </c>
      <c r="W48" s="10">
        <v>27.527722140934376</v>
      </c>
      <c r="X48" s="10">
        <v>23.915400564592311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154.2454507389447</v>
      </c>
      <c r="D51" s="37">
        <v>136.7984495135064</v>
      </c>
      <c r="E51" s="37">
        <v>119.71180686710963</v>
      </c>
      <c r="F51" s="37">
        <v>155.05232392190808</v>
      </c>
      <c r="G51" s="37">
        <v>181.75090131064979</v>
      </c>
      <c r="H51" s="37">
        <v>211.25138919161176</v>
      </c>
      <c r="I51" s="37">
        <v>194.47354529189491</v>
      </c>
      <c r="J51" s="37">
        <v>189.16775249473949</v>
      </c>
      <c r="K51" s="37">
        <v>168.02935342122768</v>
      </c>
      <c r="L51" s="37">
        <v>130.02330426868156</v>
      </c>
      <c r="M51" s="37">
        <v>138.66520432712562</v>
      </c>
      <c r="N51" s="37">
        <v>157.89204081104899</v>
      </c>
      <c r="O51" s="37">
        <v>164.09668383236698</v>
      </c>
      <c r="P51" s="37">
        <v>160.15385275237702</v>
      </c>
      <c r="Q51" s="37">
        <v>155.88000543334104</v>
      </c>
      <c r="R51" s="37">
        <v>147.47186434873223</v>
      </c>
      <c r="S51" s="37">
        <v>168.04893885295809</v>
      </c>
      <c r="T51" s="37">
        <v>172.79056454641821</v>
      </c>
      <c r="U51" s="37">
        <v>160.5673450146289</v>
      </c>
      <c r="V51" s="37">
        <v>163.88996578058854</v>
      </c>
      <c r="W51" s="37">
        <v>161.76854422135312</v>
      </c>
      <c r="X51" s="37">
        <v>163.78611688794089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46.567137017613483</v>
      </c>
      <c r="D52" s="37">
        <f t="shared" si="16"/>
        <v>58.217162854230928</v>
      </c>
      <c r="E52" s="37">
        <f t="shared" si="16"/>
        <v>62.196349680305389</v>
      </c>
      <c r="F52" s="37">
        <f t="shared" si="16"/>
        <v>51.230399964808626</v>
      </c>
      <c r="G52" s="37">
        <f t="shared" si="16"/>
        <v>51.01906256357978</v>
      </c>
      <c r="H52" s="37">
        <f t="shared" si="16"/>
        <v>67.060111977322762</v>
      </c>
      <c r="I52" s="37">
        <f t="shared" si="16"/>
        <v>74.733805098598026</v>
      </c>
      <c r="J52" s="37">
        <f t="shared" si="16"/>
        <v>30.826142793993739</v>
      </c>
      <c r="K52" s="37">
        <f t="shared" si="16"/>
        <v>64.191389407906655</v>
      </c>
      <c r="L52" s="37">
        <f t="shared" si="16"/>
        <v>55.255368748892487</v>
      </c>
      <c r="M52" s="37">
        <f t="shared" si="16"/>
        <v>58.588782971966396</v>
      </c>
      <c r="N52" s="37">
        <f t="shared" si="16"/>
        <v>64.539932702297804</v>
      </c>
      <c r="O52" s="37">
        <f t="shared" si="16"/>
        <v>58.757243109877216</v>
      </c>
      <c r="P52" s="37">
        <f t="shared" si="16"/>
        <v>59.702319077712325</v>
      </c>
      <c r="Q52" s="37">
        <f t="shared" si="16"/>
        <v>55.794919168285716</v>
      </c>
      <c r="R52" s="37">
        <f t="shared" si="16"/>
        <v>59.801521604905396</v>
      </c>
      <c r="S52" s="37">
        <f t="shared" si="16"/>
        <v>62.612611548729419</v>
      </c>
      <c r="T52" s="37">
        <f t="shared" si="16"/>
        <v>67.598186058158916</v>
      </c>
      <c r="U52" s="37">
        <f t="shared" si="16"/>
        <v>69.724327038652362</v>
      </c>
      <c r="V52" s="37">
        <f t="shared" si="16"/>
        <v>68.628024813637637</v>
      </c>
      <c r="W52" s="37">
        <f t="shared" si="16"/>
        <v>73.638259759246424</v>
      </c>
      <c r="X52" s="37">
        <f t="shared" si="16"/>
        <v>75.092236658893057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46.567137017613483</v>
      </c>
      <c r="D59" s="10">
        <v>58.217162854230928</v>
      </c>
      <c r="E59" s="10">
        <v>62.196349680305389</v>
      </c>
      <c r="F59" s="10">
        <v>51.230399964808626</v>
      </c>
      <c r="G59" s="10">
        <v>51.01906256357978</v>
      </c>
      <c r="H59" s="10">
        <v>67.060111977322762</v>
      </c>
      <c r="I59" s="10">
        <v>74.733805098598026</v>
      </c>
      <c r="J59" s="10">
        <v>30.826142793993739</v>
      </c>
      <c r="K59" s="10">
        <v>64.191389407906655</v>
      </c>
      <c r="L59" s="10">
        <v>55.255368748892487</v>
      </c>
      <c r="M59" s="10">
        <v>58.554792031621851</v>
      </c>
      <c r="N59" s="10">
        <v>64.493760108835843</v>
      </c>
      <c r="O59" s="10">
        <v>58.699139243354281</v>
      </c>
      <c r="P59" s="10">
        <v>59.625932680901421</v>
      </c>
      <c r="Q59" s="10">
        <v>55.676656874586911</v>
      </c>
      <c r="R59" s="10">
        <v>59.657002857176195</v>
      </c>
      <c r="S59" s="10">
        <v>62.412678353558555</v>
      </c>
      <c r="T59" s="10">
        <v>67.392352410725977</v>
      </c>
      <c r="U59" s="10">
        <v>69.533004635235002</v>
      </c>
      <c r="V59" s="10">
        <v>68.405164248777282</v>
      </c>
      <c r="W59" s="10">
        <v>73.402325599171448</v>
      </c>
      <c r="X59" s="10">
        <v>74.965084887635498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3.3990940344545195E-2</v>
      </c>
      <c r="N70" s="10">
        <v>4.6172593461953786E-2</v>
      </c>
      <c r="O70" s="10">
        <v>5.8103866522937343E-2</v>
      </c>
      <c r="P70" s="10">
        <v>7.6386396810903368E-2</v>
      </c>
      <c r="Q70" s="10">
        <v>0.11826229369880625</v>
      </c>
      <c r="R70" s="10">
        <v>0.14451874772919759</v>
      </c>
      <c r="S70" s="10">
        <v>0.19993319517086169</v>
      </c>
      <c r="T70" s="10">
        <v>0.20583364743293683</v>
      </c>
      <c r="U70" s="10">
        <v>0.19132240341736242</v>
      </c>
      <c r="V70" s="10">
        <v>0.22286056486035657</v>
      </c>
      <c r="W70" s="10">
        <v>0.23593416007498133</v>
      </c>
      <c r="X70" s="10">
        <v>0.12715177125755822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76.961427519632053</v>
      </c>
      <c r="D71" s="37">
        <f t="shared" si="17"/>
        <v>88.598923385830531</v>
      </c>
      <c r="E71" s="37">
        <f t="shared" si="17"/>
        <v>86.316030996362485</v>
      </c>
      <c r="F71" s="37">
        <f t="shared" si="17"/>
        <v>82.033229778340015</v>
      </c>
      <c r="G71" s="37">
        <f t="shared" si="17"/>
        <v>81.125403360156241</v>
      </c>
      <c r="H71" s="37">
        <f t="shared" si="17"/>
        <v>75.389253229235621</v>
      </c>
      <c r="I71" s="37">
        <f t="shared" si="17"/>
        <v>75.871456902547877</v>
      </c>
      <c r="J71" s="37">
        <f t="shared" si="17"/>
        <v>49.215581648464386</v>
      </c>
      <c r="K71" s="37">
        <f t="shared" si="17"/>
        <v>62.654985258437385</v>
      </c>
      <c r="L71" s="37">
        <f t="shared" si="17"/>
        <v>65.35401949429864</v>
      </c>
      <c r="M71" s="37">
        <f t="shared" si="17"/>
        <v>83.570366318134901</v>
      </c>
      <c r="N71" s="37">
        <f t="shared" si="17"/>
        <v>90.496053901817874</v>
      </c>
      <c r="O71" s="37">
        <f t="shared" si="17"/>
        <v>66.981736276387679</v>
      </c>
      <c r="P71" s="37">
        <f t="shared" si="17"/>
        <v>61.488866767922019</v>
      </c>
      <c r="Q71" s="37">
        <f t="shared" si="17"/>
        <v>62.534138698969478</v>
      </c>
      <c r="R71" s="37">
        <f t="shared" si="17"/>
        <v>50.704799770235567</v>
      </c>
      <c r="S71" s="37">
        <f t="shared" si="17"/>
        <v>56.397742733970688</v>
      </c>
      <c r="T71" s="37">
        <f t="shared" si="17"/>
        <v>42.862646422702532</v>
      </c>
      <c r="U71" s="37">
        <f t="shared" si="17"/>
        <v>49.700614169333775</v>
      </c>
      <c r="V71" s="37">
        <f t="shared" si="17"/>
        <v>54.941005357463247</v>
      </c>
      <c r="W71" s="37">
        <f t="shared" si="17"/>
        <v>52.641965174195789</v>
      </c>
      <c r="X71" s="37">
        <f t="shared" si="17"/>
        <v>50.75959820005388</v>
      </c>
    </row>
    <row r="72" spans="1:24" ht="11.25" customHeight="1" x14ac:dyDescent="0.2">
      <c r="A72" s="42" t="s">
        <v>131</v>
      </c>
      <c r="B72" s="9" t="s">
        <v>132</v>
      </c>
      <c r="C72" s="10">
        <v>76.961427519632053</v>
      </c>
      <c r="D72" s="10">
        <v>88.598923385830531</v>
      </c>
      <c r="E72" s="10">
        <v>86.316030996362485</v>
      </c>
      <c r="F72" s="10">
        <v>82.033229778340015</v>
      </c>
      <c r="G72" s="10">
        <v>81.125403360156241</v>
      </c>
      <c r="H72" s="10">
        <v>75.389253229235621</v>
      </c>
      <c r="I72" s="10">
        <v>75.871456902547877</v>
      </c>
      <c r="J72" s="10">
        <v>49.215581648464386</v>
      </c>
      <c r="K72" s="10">
        <v>62.654985258437385</v>
      </c>
      <c r="L72" s="10">
        <v>65.35401949429864</v>
      </c>
      <c r="M72" s="10">
        <v>83.570366318134901</v>
      </c>
      <c r="N72" s="10">
        <v>90.496053901817874</v>
      </c>
      <c r="O72" s="10">
        <v>66.981736276387679</v>
      </c>
      <c r="P72" s="10">
        <v>61.488866767922019</v>
      </c>
      <c r="Q72" s="10">
        <v>62.534138698969478</v>
      </c>
      <c r="R72" s="10">
        <v>50.704799770235567</v>
      </c>
      <c r="S72" s="10">
        <v>56.397742733970688</v>
      </c>
      <c r="T72" s="10">
        <v>42.862646422702532</v>
      </c>
      <c r="U72" s="10">
        <v>49.700614169333775</v>
      </c>
      <c r="V72" s="10">
        <v>54.941005357463247</v>
      </c>
      <c r="W72" s="10">
        <v>52.641965174195789</v>
      </c>
      <c r="X72" s="10">
        <v>50.75959820005388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2.3826128286798651</v>
      </c>
      <c r="V75" s="37">
        <v>4.5524724017061802</v>
      </c>
      <c r="W75" s="37">
        <v>5.4551833753513215</v>
      </c>
      <c r="X75" s="37">
        <v>5.072891914163975</v>
      </c>
    </row>
    <row r="76" spans="1:24" ht="11.25" customHeight="1" x14ac:dyDescent="0.2">
      <c r="A76" s="38" t="s">
        <v>139</v>
      </c>
      <c r="B76" s="39" t="s">
        <v>140</v>
      </c>
      <c r="C76" s="40">
        <v>41.530741370559305</v>
      </c>
      <c r="D76" s="40">
        <v>39.16039778927842</v>
      </c>
      <c r="E76" s="40">
        <v>38.688642565052298</v>
      </c>
      <c r="F76" s="40">
        <v>33.82452360964006</v>
      </c>
      <c r="G76" s="40">
        <v>34.471666558312158</v>
      </c>
      <c r="H76" s="40">
        <v>39.270238049833395</v>
      </c>
      <c r="I76" s="40">
        <v>31.642237960980836</v>
      </c>
      <c r="J76" s="40">
        <v>32.243227543742329</v>
      </c>
      <c r="K76" s="40">
        <v>31.389257095954683</v>
      </c>
      <c r="L76" s="40">
        <v>29.685480409532044</v>
      </c>
      <c r="M76" s="40">
        <v>23.464052624696428</v>
      </c>
      <c r="N76" s="40">
        <v>42.099029936914256</v>
      </c>
      <c r="O76" s="40">
        <v>39.122246843573073</v>
      </c>
      <c r="P76" s="40">
        <v>38.231550112982482</v>
      </c>
      <c r="Q76" s="40">
        <v>36.370347105289213</v>
      </c>
      <c r="R76" s="40">
        <v>33.396264173974814</v>
      </c>
      <c r="S76" s="40">
        <v>33.72395700887396</v>
      </c>
      <c r="T76" s="40">
        <v>29.341571580833637</v>
      </c>
      <c r="U76" s="40">
        <v>29.545841713571743</v>
      </c>
      <c r="V76" s="40">
        <v>30.286694948188277</v>
      </c>
      <c r="W76" s="40">
        <v>33.198533425631183</v>
      </c>
      <c r="X76" s="40">
        <v>34.291606831459177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496.63907305478494</v>
      </c>
      <c r="D2" s="31">
        <f t="shared" ref="D2:W2" si="1">SUM(D3,D17,D22,D25,D26,D51,D52,D71,D74,D75,D76)</f>
        <v>466.63435319586267</v>
      </c>
      <c r="E2" s="31">
        <f t="shared" si="1"/>
        <v>437.94662932068775</v>
      </c>
      <c r="F2" s="31">
        <f t="shared" si="1"/>
        <v>588.2201214023861</v>
      </c>
      <c r="G2" s="31">
        <f t="shared" si="1"/>
        <v>477.68905396410145</v>
      </c>
      <c r="H2" s="31">
        <f t="shared" si="1"/>
        <v>460.87596192106435</v>
      </c>
      <c r="I2" s="31">
        <f t="shared" si="1"/>
        <v>503.84323585571786</v>
      </c>
      <c r="J2" s="31">
        <f t="shared" si="1"/>
        <v>507.6013296992146</v>
      </c>
      <c r="K2" s="31">
        <f t="shared" si="1"/>
        <v>535.54811700429229</v>
      </c>
      <c r="L2" s="31">
        <f t="shared" si="1"/>
        <v>432.92810315310459</v>
      </c>
      <c r="M2" s="31">
        <f t="shared" si="1"/>
        <v>448.76201406842341</v>
      </c>
      <c r="N2" s="31">
        <f t="shared" si="1"/>
        <v>592.1999801482965</v>
      </c>
      <c r="O2" s="31">
        <f t="shared" si="1"/>
        <v>610.4239884979462</v>
      </c>
      <c r="P2" s="31">
        <f t="shared" si="1"/>
        <v>650.46356120302744</v>
      </c>
      <c r="Q2" s="31">
        <f t="shared" si="1"/>
        <v>655.21039429610732</v>
      </c>
      <c r="R2" s="31">
        <f t="shared" si="1"/>
        <v>702.09430489957344</v>
      </c>
      <c r="S2" s="31">
        <f t="shared" si="1"/>
        <v>653.18380197322983</v>
      </c>
      <c r="T2" s="31">
        <f t="shared" si="1"/>
        <v>514.19857294575127</v>
      </c>
      <c r="U2" s="31">
        <f t="shared" si="1"/>
        <v>590.5588140145818</v>
      </c>
      <c r="V2" s="31">
        <f t="shared" si="1"/>
        <v>613.94147797600237</v>
      </c>
      <c r="W2" s="31">
        <f t="shared" si="1"/>
        <v>601.68924625894738</v>
      </c>
      <c r="X2" s="31">
        <f t="shared" ref="X2" si="2">SUM(X3,X17,X22,X25,X26,X51,X52,X71,X74,X75,X76)</f>
        <v>634.49138822099542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107.26342712065694</v>
      </c>
      <c r="D3" s="34">
        <f t="shared" ref="D3:W3" si="4">SUM(D4,D8,D11)</f>
        <v>79.162632939411054</v>
      </c>
      <c r="E3" s="34">
        <f t="shared" si="4"/>
        <v>68.501858464903705</v>
      </c>
      <c r="F3" s="34">
        <f t="shared" si="4"/>
        <v>58.006440698792616</v>
      </c>
      <c r="G3" s="34">
        <f t="shared" si="4"/>
        <v>56.622192001068242</v>
      </c>
      <c r="H3" s="34">
        <f t="shared" si="4"/>
        <v>50.593485009130873</v>
      </c>
      <c r="I3" s="34">
        <f t="shared" si="4"/>
        <v>69.137136735399991</v>
      </c>
      <c r="J3" s="34">
        <f t="shared" si="4"/>
        <v>77.369913770388649</v>
      </c>
      <c r="K3" s="34">
        <f t="shared" si="4"/>
        <v>84.97118939698808</v>
      </c>
      <c r="L3" s="34">
        <f t="shared" si="4"/>
        <v>61.664667212192597</v>
      </c>
      <c r="M3" s="34">
        <f t="shared" si="4"/>
        <v>91.342776255793027</v>
      </c>
      <c r="N3" s="34">
        <f t="shared" si="4"/>
        <v>105.74605152879198</v>
      </c>
      <c r="O3" s="34">
        <f t="shared" si="4"/>
        <v>118.39931473598071</v>
      </c>
      <c r="P3" s="34">
        <f t="shared" si="4"/>
        <v>156.39881436990476</v>
      </c>
      <c r="Q3" s="34">
        <f t="shared" si="4"/>
        <v>158.16567146461946</v>
      </c>
      <c r="R3" s="34">
        <f t="shared" si="4"/>
        <v>172.08034002064619</v>
      </c>
      <c r="S3" s="34">
        <f t="shared" si="4"/>
        <v>152.10369380530716</v>
      </c>
      <c r="T3" s="34">
        <f t="shared" si="4"/>
        <v>122.82650618743392</v>
      </c>
      <c r="U3" s="34">
        <f t="shared" si="4"/>
        <v>145.98869419929943</v>
      </c>
      <c r="V3" s="34">
        <f t="shared" si="4"/>
        <v>151.41022074378375</v>
      </c>
      <c r="W3" s="34">
        <f t="shared" si="4"/>
        <v>125.94293074976849</v>
      </c>
      <c r="X3" s="34">
        <f t="shared" ref="X3" si="5">SUM(X4,X8,X11)</f>
        <v>142.44005240659544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61.803817792958199</v>
      </c>
      <c r="D4" s="29">
        <f t="shared" ref="D4:W4" si="7">SUM(D5:D7)</f>
        <v>44.346147901713671</v>
      </c>
      <c r="E4" s="29">
        <f t="shared" si="7"/>
        <v>36.418361930054623</v>
      </c>
      <c r="F4" s="29">
        <f t="shared" si="7"/>
        <v>24.679884993180668</v>
      </c>
      <c r="G4" s="29">
        <f t="shared" si="7"/>
        <v>23.836606614262351</v>
      </c>
      <c r="H4" s="29">
        <f t="shared" si="7"/>
        <v>18.278807487576341</v>
      </c>
      <c r="I4" s="29">
        <f t="shared" si="7"/>
        <v>21.09511388305317</v>
      </c>
      <c r="J4" s="29">
        <f t="shared" si="7"/>
        <v>23.171028450576621</v>
      </c>
      <c r="K4" s="29">
        <f t="shared" si="7"/>
        <v>37.190266638048037</v>
      </c>
      <c r="L4" s="29">
        <f t="shared" si="7"/>
        <v>35.462786291671506</v>
      </c>
      <c r="M4" s="29">
        <f t="shared" si="7"/>
        <v>48.46410531890303</v>
      </c>
      <c r="N4" s="29">
        <f t="shared" si="7"/>
        <v>52.310584553099183</v>
      </c>
      <c r="O4" s="29">
        <f t="shared" si="7"/>
        <v>60.371270786287397</v>
      </c>
      <c r="P4" s="29">
        <f t="shared" si="7"/>
        <v>58.169283181593883</v>
      </c>
      <c r="Q4" s="29">
        <f t="shared" si="7"/>
        <v>64.705991862629077</v>
      </c>
      <c r="R4" s="29">
        <f t="shared" si="7"/>
        <v>67.690955686887946</v>
      </c>
      <c r="S4" s="29">
        <f t="shared" si="7"/>
        <v>57.994009349146154</v>
      </c>
      <c r="T4" s="29">
        <f t="shared" si="7"/>
        <v>53.171745177557355</v>
      </c>
      <c r="U4" s="29">
        <f t="shared" si="7"/>
        <v>62.355766570948205</v>
      </c>
      <c r="V4" s="29">
        <f t="shared" si="7"/>
        <v>74.397105081194198</v>
      </c>
      <c r="W4" s="29">
        <f t="shared" si="7"/>
        <v>64.943555290248923</v>
      </c>
      <c r="X4" s="29">
        <f t="shared" ref="X4" si="8">SUM(X5:X7)</f>
        <v>75.640153599245821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15.977982737060726</v>
      </c>
      <c r="F5" s="10">
        <v>20.628205452849517</v>
      </c>
      <c r="G5" s="10">
        <v>18.591515345818536</v>
      </c>
      <c r="H5" s="10">
        <v>13.761696874978087</v>
      </c>
      <c r="I5" s="10">
        <v>15.96860764391373</v>
      </c>
      <c r="J5" s="10">
        <v>14.872630763656627</v>
      </c>
      <c r="K5" s="10">
        <v>23.133676572714787</v>
      </c>
      <c r="L5" s="10">
        <v>20.012912981311413</v>
      </c>
      <c r="M5" s="10">
        <v>48.46410531890303</v>
      </c>
      <c r="N5" s="10">
        <v>52.310584553099183</v>
      </c>
      <c r="O5" s="10">
        <v>43.003235821614687</v>
      </c>
      <c r="P5" s="10">
        <v>11.014306385888666</v>
      </c>
      <c r="Q5" s="10">
        <v>12.706528732089396</v>
      </c>
      <c r="R5" s="10">
        <v>13.560078093011629</v>
      </c>
      <c r="S5" s="10">
        <v>10.654533460880572</v>
      </c>
      <c r="T5" s="10">
        <v>9.4147932482585421</v>
      </c>
      <c r="U5" s="10">
        <v>12.274596303408774</v>
      </c>
      <c r="V5" s="10">
        <v>10.450763084051561</v>
      </c>
      <c r="W5" s="10">
        <v>6.8608175034711758</v>
      </c>
      <c r="X5" s="10">
        <v>8.0207924005992606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2.3709666072030986</v>
      </c>
      <c r="K6" s="10">
        <v>0</v>
      </c>
      <c r="L6" s="10">
        <v>0</v>
      </c>
      <c r="M6" s="10">
        <v>0</v>
      </c>
      <c r="N6" s="10">
        <v>0</v>
      </c>
      <c r="O6" s="10">
        <v>17.368034964672713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61.803817792958199</v>
      </c>
      <c r="D7" s="10">
        <v>44.346147901713671</v>
      </c>
      <c r="E7" s="10">
        <v>20.440379192993898</v>
      </c>
      <c r="F7" s="10">
        <v>4.0516795403311505</v>
      </c>
      <c r="G7" s="10">
        <v>5.2450912684438133</v>
      </c>
      <c r="H7" s="10">
        <v>4.5171106125982536</v>
      </c>
      <c r="I7" s="10">
        <v>5.1265062391394398</v>
      </c>
      <c r="J7" s="10">
        <v>5.9274310797168948</v>
      </c>
      <c r="K7" s="10">
        <v>14.056590065333252</v>
      </c>
      <c r="L7" s="10">
        <v>15.449873310360092</v>
      </c>
      <c r="M7" s="10">
        <v>0</v>
      </c>
      <c r="N7" s="10">
        <v>0</v>
      </c>
      <c r="O7" s="10">
        <v>0</v>
      </c>
      <c r="P7" s="10">
        <v>47.154976795705217</v>
      </c>
      <c r="Q7" s="10">
        <v>51.999463130539681</v>
      </c>
      <c r="R7" s="10">
        <v>54.130877593876313</v>
      </c>
      <c r="S7" s="10">
        <v>47.339475888265582</v>
      </c>
      <c r="T7" s="10">
        <v>43.756951929298815</v>
      </c>
      <c r="U7" s="10">
        <v>50.081170267539434</v>
      </c>
      <c r="V7" s="10">
        <v>63.946341997142639</v>
      </c>
      <c r="W7" s="10">
        <v>58.082737786777749</v>
      </c>
      <c r="X7" s="10">
        <v>67.619361198646558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11.985602510108837</v>
      </c>
      <c r="D8" s="29">
        <f t="shared" si="9"/>
        <v>3.5747164158818125</v>
      </c>
      <c r="E8" s="29">
        <f t="shared" si="9"/>
        <v>4.3485322107249624</v>
      </c>
      <c r="F8" s="29">
        <f t="shared" si="9"/>
        <v>0</v>
      </c>
      <c r="G8" s="29">
        <f t="shared" si="9"/>
        <v>6.3420432893173588</v>
      </c>
      <c r="H8" s="29">
        <f t="shared" si="9"/>
        <v>2.118530526723319</v>
      </c>
      <c r="I8" s="29">
        <f t="shared" si="9"/>
        <v>3.1682027380331723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8.3772083293064963</v>
      </c>
      <c r="Q8" s="29">
        <f t="shared" si="9"/>
        <v>8.700339449846302</v>
      </c>
      <c r="R8" s="29">
        <f t="shared" si="9"/>
        <v>7.9627447973602044</v>
      </c>
      <c r="S8" s="29">
        <f t="shared" si="9"/>
        <v>11.427325322255966</v>
      </c>
      <c r="T8" s="29">
        <f t="shared" si="9"/>
        <v>8.9345489266712868</v>
      </c>
      <c r="U8" s="29">
        <f t="shared" si="9"/>
        <v>12.359631816355551</v>
      </c>
      <c r="V8" s="29">
        <f t="shared" si="9"/>
        <v>13.565787488869459</v>
      </c>
      <c r="W8" s="29">
        <f t="shared" si="9"/>
        <v>14.720784343668431</v>
      </c>
      <c r="X8" s="29">
        <f t="shared" si="9"/>
        <v>11.555569654594006</v>
      </c>
    </row>
    <row r="9" spans="1:24" ht="11.25" customHeight="1" x14ac:dyDescent="0.2">
      <c r="A9" s="41" t="s">
        <v>11</v>
      </c>
      <c r="B9" s="9" t="s">
        <v>12</v>
      </c>
      <c r="C9" s="10">
        <v>11.985602510108837</v>
      </c>
      <c r="D9" s="10">
        <v>3.5747164158818125</v>
      </c>
      <c r="E9" s="10">
        <v>4.3485322107249624</v>
      </c>
      <c r="F9" s="10">
        <v>0</v>
      </c>
      <c r="G9" s="10">
        <v>6.3420432893173588</v>
      </c>
      <c r="H9" s="10">
        <v>2.118530526723319</v>
      </c>
      <c r="I9" s="10">
        <v>3.1682027380331723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8.3772083293064963</v>
      </c>
      <c r="Q9" s="10">
        <v>8.700339449846302</v>
      </c>
      <c r="R9" s="10">
        <v>7.9627447973602044</v>
      </c>
      <c r="S9" s="10">
        <v>11.427325322255966</v>
      </c>
      <c r="T9" s="10">
        <v>8.9345489266712868</v>
      </c>
      <c r="U9" s="10">
        <v>12.359631816355551</v>
      </c>
      <c r="V9" s="10">
        <v>13.565787488869459</v>
      </c>
      <c r="W9" s="10">
        <v>14.720784343668431</v>
      </c>
      <c r="X9" s="10">
        <v>11.555569654594006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33.47400681758991</v>
      </c>
      <c r="D11" s="29">
        <f t="shared" si="10"/>
        <v>31.241768621815577</v>
      </c>
      <c r="E11" s="29">
        <f t="shared" si="10"/>
        <v>27.734964324124121</v>
      </c>
      <c r="F11" s="29">
        <f t="shared" si="10"/>
        <v>33.326555705611952</v>
      </c>
      <c r="G11" s="29">
        <f t="shared" si="10"/>
        <v>26.443542097488535</v>
      </c>
      <c r="H11" s="29">
        <f t="shared" si="10"/>
        <v>30.196146994831214</v>
      </c>
      <c r="I11" s="29">
        <f t="shared" si="10"/>
        <v>44.873820114313645</v>
      </c>
      <c r="J11" s="29">
        <f t="shared" si="10"/>
        <v>54.198885319812021</v>
      </c>
      <c r="K11" s="29">
        <f t="shared" si="10"/>
        <v>47.780922758940051</v>
      </c>
      <c r="L11" s="29">
        <f t="shared" si="10"/>
        <v>26.201880920521095</v>
      </c>
      <c r="M11" s="29">
        <f t="shared" si="10"/>
        <v>42.878670936889996</v>
      </c>
      <c r="N11" s="29">
        <f t="shared" si="10"/>
        <v>53.43546697569279</v>
      </c>
      <c r="O11" s="29">
        <f t="shared" si="10"/>
        <v>58.028043949693313</v>
      </c>
      <c r="P11" s="29">
        <f t="shared" si="10"/>
        <v>89.852322859004374</v>
      </c>
      <c r="Q11" s="29">
        <f t="shared" si="10"/>
        <v>84.759340152144091</v>
      </c>
      <c r="R11" s="29">
        <f t="shared" si="10"/>
        <v>96.426639536398056</v>
      </c>
      <c r="S11" s="29">
        <f t="shared" si="10"/>
        <v>82.682359133905052</v>
      </c>
      <c r="T11" s="29">
        <f t="shared" si="10"/>
        <v>60.720212083205283</v>
      </c>
      <c r="U11" s="29">
        <f t="shared" si="10"/>
        <v>71.273295811995681</v>
      </c>
      <c r="V11" s="29">
        <f t="shared" si="10"/>
        <v>63.447328173720088</v>
      </c>
      <c r="W11" s="29">
        <f t="shared" si="10"/>
        <v>46.278591115851142</v>
      </c>
      <c r="X11" s="29">
        <f t="shared" si="10"/>
        <v>55.244329152755626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0.22466922449225968</v>
      </c>
      <c r="E13" s="10">
        <v>0.42481018239534596</v>
      </c>
      <c r="F13" s="10">
        <v>0.50785189282030074</v>
      </c>
      <c r="G13" s="10">
        <v>0.21800522138643921</v>
      </c>
      <c r="H13" s="10">
        <v>2.0373454104671005</v>
      </c>
      <c r="I13" s="10">
        <v>2.543404296618812</v>
      </c>
      <c r="J13" s="10">
        <v>2.8231367997254275</v>
      </c>
      <c r="K13" s="10">
        <v>2.364030683468489</v>
      </c>
      <c r="L13" s="10">
        <v>3.4321438634415418</v>
      </c>
      <c r="M13" s="10">
        <v>3.7465128182760958</v>
      </c>
      <c r="N13" s="10">
        <v>4.1506954766538842</v>
      </c>
      <c r="O13" s="10">
        <v>2.4424566784651423</v>
      </c>
      <c r="P13" s="10">
        <v>0.32446596860374605</v>
      </c>
      <c r="Q13" s="10">
        <v>0.32777694885661213</v>
      </c>
      <c r="R13" s="10">
        <v>0.35624789425724418</v>
      </c>
      <c r="S13" s="10">
        <v>0.32534648147091388</v>
      </c>
      <c r="T13" s="10">
        <v>0.13747387334444547</v>
      </c>
      <c r="U13" s="10">
        <v>0.15049023617009974</v>
      </c>
      <c r="V13" s="10">
        <v>9.3996956759794123E-2</v>
      </c>
      <c r="W13" s="10">
        <v>0.1933888664940189</v>
      </c>
      <c r="X13" s="10">
        <v>3.2954033784986236E-2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33.47400681758991</v>
      </c>
      <c r="D16" s="10">
        <v>31.017099397323317</v>
      </c>
      <c r="E16" s="10">
        <v>27.310154141728773</v>
      </c>
      <c r="F16" s="10">
        <v>32.818703812791654</v>
      </c>
      <c r="G16" s="10">
        <v>26.225536876102097</v>
      </c>
      <c r="H16" s="10">
        <v>28.158801584364113</v>
      </c>
      <c r="I16" s="10">
        <v>42.330415817694835</v>
      </c>
      <c r="J16" s="10">
        <v>51.375748520086596</v>
      </c>
      <c r="K16" s="10">
        <v>45.416892075471559</v>
      </c>
      <c r="L16" s="10">
        <v>22.769737057079553</v>
      </c>
      <c r="M16" s="10">
        <v>39.132158118613901</v>
      </c>
      <c r="N16" s="10">
        <v>49.284771499038904</v>
      </c>
      <c r="O16" s="10">
        <v>55.585587271228171</v>
      </c>
      <c r="P16" s="10">
        <v>89.527856890400628</v>
      </c>
      <c r="Q16" s="10">
        <v>84.431563203287482</v>
      </c>
      <c r="R16" s="10">
        <v>96.070391642140805</v>
      </c>
      <c r="S16" s="10">
        <v>82.357012652434136</v>
      </c>
      <c r="T16" s="10">
        <v>60.582738209860835</v>
      </c>
      <c r="U16" s="10">
        <v>71.122805575825581</v>
      </c>
      <c r="V16" s="10">
        <v>63.353331216960292</v>
      </c>
      <c r="W16" s="10">
        <v>46.085202249357124</v>
      </c>
      <c r="X16" s="10">
        <v>55.211375118970636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101.50881731707764</v>
      </c>
      <c r="D26" s="37">
        <f t="shared" si="13"/>
        <v>89.672473255811923</v>
      </c>
      <c r="E26" s="37">
        <f t="shared" si="13"/>
        <v>92.845220467056791</v>
      </c>
      <c r="F26" s="37">
        <f t="shared" si="13"/>
        <v>138.08648537534015</v>
      </c>
      <c r="G26" s="37">
        <f t="shared" si="13"/>
        <v>96.516803002155342</v>
      </c>
      <c r="H26" s="37">
        <f t="shared" si="13"/>
        <v>91.26798936146352</v>
      </c>
      <c r="I26" s="37">
        <f t="shared" si="13"/>
        <v>99.504179100964393</v>
      </c>
      <c r="J26" s="37">
        <f t="shared" si="13"/>
        <v>100.04402101885522</v>
      </c>
      <c r="K26" s="37">
        <f t="shared" si="13"/>
        <v>98.203035321834832</v>
      </c>
      <c r="L26" s="37">
        <f t="shared" si="13"/>
        <v>93.027943373727751</v>
      </c>
      <c r="M26" s="37">
        <f t="shared" si="13"/>
        <v>59.511788413190658</v>
      </c>
      <c r="N26" s="37">
        <f t="shared" si="13"/>
        <v>83.147139486719453</v>
      </c>
      <c r="O26" s="37">
        <f t="shared" si="13"/>
        <v>63.111175025979406</v>
      </c>
      <c r="P26" s="37">
        <f t="shared" si="13"/>
        <v>54.562558614612847</v>
      </c>
      <c r="Q26" s="37">
        <f t="shared" si="13"/>
        <v>49.041429498559175</v>
      </c>
      <c r="R26" s="37">
        <f t="shared" si="13"/>
        <v>47.112972457241455</v>
      </c>
      <c r="S26" s="37">
        <f t="shared" si="13"/>
        <v>37.589498821443506</v>
      </c>
      <c r="T26" s="37">
        <f t="shared" si="13"/>
        <v>26.508082822045068</v>
      </c>
      <c r="U26" s="37">
        <f t="shared" si="13"/>
        <v>35.396025969710848</v>
      </c>
      <c r="V26" s="37">
        <f t="shared" si="13"/>
        <v>36.414276751057358</v>
      </c>
      <c r="W26" s="37">
        <f t="shared" si="13"/>
        <v>49.131342936158426</v>
      </c>
      <c r="X26" s="37">
        <f t="shared" si="13"/>
        <v>45.736846494203988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101.50881731707764</v>
      </c>
      <c r="D33" s="29">
        <f t="shared" si="15"/>
        <v>89.672473255811923</v>
      </c>
      <c r="E33" s="29">
        <f t="shared" si="15"/>
        <v>92.845220467056791</v>
      </c>
      <c r="F33" s="29">
        <f t="shared" si="15"/>
        <v>138.08648537534015</v>
      </c>
      <c r="G33" s="29">
        <f t="shared" si="15"/>
        <v>96.516803002155342</v>
      </c>
      <c r="H33" s="29">
        <f t="shared" si="15"/>
        <v>91.26798936146352</v>
      </c>
      <c r="I33" s="29">
        <f t="shared" si="15"/>
        <v>99.504179100964393</v>
      </c>
      <c r="J33" s="29">
        <f t="shared" si="15"/>
        <v>100.04402101885522</v>
      </c>
      <c r="K33" s="29">
        <f t="shared" si="15"/>
        <v>98.203035321834832</v>
      </c>
      <c r="L33" s="29">
        <f t="shared" si="15"/>
        <v>93.027943373727751</v>
      </c>
      <c r="M33" s="29">
        <f t="shared" si="15"/>
        <v>59.511788413190658</v>
      </c>
      <c r="N33" s="29">
        <f t="shared" si="15"/>
        <v>83.147139486719453</v>
      </c>
      <c r="O33" s="29">
        <f t="shared" si="15"/>
        <v>63.111175025979406</v>
      </c>
      <c r="P33" s="29">
        <f t="shared" si="15"/>
        <v>54.562558614612847</v>
      </c>
      <c r="Q33" s="29">
        <f t="shared" si="15"/>
        <v>49.041429498559175</v>
      </c>
      <c r="R33" s="29">
        <f t="shared" si="15"/>
        <v>47.112972457241455</v>
      </c>
      <c r="S33" s="29">
        <f t="shared" si="15"/>
        <v>37.589498821443506</v>
      </c>
      <c r="T33" s="29">
        <f t="shared" si="15"/>
        <v>26.508082822045068</v>
      </c>
      <c r="U33" s="29">
        <f t="shared" si="15"/>
        <v>35.396025969710848</v>
      </c>
      <c r="V33" s="29">
        <f t="shared" si="15"/>
        <v>36.414276751057358</v>
      </c>
      <c r="W33" s="29">
        <f t="shared" si="15"/>
        <v>49.131342936158426</v>
      </c>
      <c r="X33" s="29">
        <f t="shared" si="15"/>
        <v>45.736846494203988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0.3514676508873682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0.37106697882206541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0.32693599528625872</v>
      </c>
      <c r="D43" s="10">
        <v>2.5891409549478972</v>
      </c>
      <c r="E43" s="10">
        <v>2.461022572578504</v>
      </c>
      <c r="F43" s="10">
        <v>3.3245607812444593</v>
      </c>
      <c r="G43" s="10">
        <v>3.50707271282735</v>
      </c>
      <c r="H43" s="10">
        <v>2.6960955322198328</v>
      </c>
      <c r="I43" s="10">
        <v>2.493946355441913</v>
      </c>
      <c r="J43" s="10">
        <v>2.0741404117425719</v>
      </c>
      <c r="K43" s="10">
        <v>2.0851808981045687</v>
      </c>
      <c r="L43" s="10">
        <v>1.0095749595982211</v>
      </c>
      <c r="M43" s="10">
        <v>1.3780426025790158</v>
      </c>
      <c r="N43" s="10">
        <v>1.6145113364994099</v>
      </c>
      <c r="O43" s="10">
        <v>3.5609668832238799</v>
      </c>
      <c r="P43" s="10">
        <v>4.2580656056700068</v>
      </c>
      <c r="Q43" s="10">
        <v>3.7848130100318791</v>
      </c>
      <c r="R43" s="10">
        <v>4.6267230216524649</v>
      </c>
      <c r="S43" s="10">
        <v>3.2865976587470542</v>
      </c>
      <c r="T43" s="10">
        <v>2.893685659336481</v>
      </c>
      <c r="U43" s="10">
        <v>3.1256028771011728</v>
      </c>
      <c r="V43" s="10">
        <v>3.2077949917365296</v>
      </c>
      <c r="W43" s="10">
        <v>16.032337069163979</v>
      </c>
      <c r="X43" s="10">
        <v>15.52990105465352</v>
      </c>
    </row>
    <row r="44" spans="1:24" ht="11.25" customHeight="1" x14ac:dyDescent="0.2">
      <c r="A44" s="41" t="s">
        <v>75</v>
      </c>
      <c r="B44" s="9" t="s">
        <v>76</v>
      </c>
      <c r="C44" s="10">
        <v>44.620328342292105</v>
      </c>
      <c r="D44" s="10">
        <v>35.709333445662629</v>
      </c>
      <c r="E44" s="10">
        <v>31.060944362321152</v>
      </c>
      <c r="F44" s="10">
        <v>67.048643025672547</v>
      </c>
      <c r="G44" s="10">
        <v>53.689255359300404</v>
      </c>
      <c r="H44" s="10">
        <v>45.397082715499678</v>
      </c>
      <c r="I44" s="10">
        <v>57.431421308908405</v>
      </c>
      <c r="J44" s="10">
        <v>59.217607501739309</v>
      </c>
      <c r="K44" s="10">
        <v>74.13719740339036</v>
      </c>
      <c r="L44" s="10">
        <v>64.517597320993872</v>
      </c>
      <c r="M44" s="10">
        <v>34.784140549879012</v>
      </c>
      <c r="N44" s="10">
        <v>54.383196136870531</v>
      </c>
      <c r="O44" s="10">
        <v>28.334732579256691</v>
      </c>
      <c r="P44" s="10">
        <v>23.02779737230502</v>
      </c>
      <c r="Q44" s="10">
        <v>11.958298024684861</v>
      </c>
      <c r="R44" s="10">
        <v>12.034273084152829</v>
      </c>
      <c r="S44" s="10">
        <v>9.2319190758911258</v>
      </c>
      <c r="T44" s="10">
        <v>7.2988468577919434</v>
      </c>
      <c r="U44" s="10">
        <v>8.9003589652104331</v>
      </c>
      <c r="V44" s="10">
        <v>7.5918273080404237</v>
      </c>
      <c r="W44" s="10">
        <v>7.5312851876364739</v>
      </c>
      <c r="X44" s="10">
        <v>7.1592333644179273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56.210085328611918</v>
      </c>
      <c r="D48" s="10">
        <v>51.373998855201393</v>
      </c>
      <c r="E48" s="10">
        <v>59.323253532157132</v>
      </c>
      <c r="F48" s="10">
        <v>67.713281568423156</v>
      </c>
      <c r="G48" s="10">
        <v>39.320474930027594</v>
      </c>
      <c r="H48" s="10">
        <v>42.803744134921935</v>
      </c>
      <c r="I48" s="10">
        <v>39.578811436614075</v>
      </c>
      <c r="J48" s="10">
        <v>38.752273105373341</v>
      </c>
      <c r="K48" s="10">
        <v>21.980657020339908</v>
      </c>
      <c r="L48" s="10">
        <v>27.500771093135654</v>
      </c>
      <c r="M48" s="10">
        <v>23.349605260732634</v>
      </c>
      <c r="N48" s="10">
        <v>27.149432013349504</v>
      </c>
      <c r="O48" s="10">
        <v>31.215475563498831</v>
      </c>
      <c r="P48" s="10">
        <v>27.276695636637818</v>
      </c>
      <c r="Q48" s="10">
        <v>33.298318463842435</v>
      </c>
      <c r="R48" s="10">
        <v>30.451976351436162</v>
      </c>
      <c r="S48" s="10">
        <v>25.070982086805326</v>
      </c>
      <c r="T48" s="10">
        <v>16.315550304916645</v>
      </c>
      <c r="U48" s="10">
        <v>23.370064127399239</v>
      </c>
      <c r="V48" s="10">
        <v>25.614654451280408</v>
      </c>
      <c r="W48" s="10">
        <v>25.567720679357972</v>
      </c>
      <c r="X48" s="10">
        <v>23.047712075132541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140.81127514852989</v>
      </c>
      <c r="D51" s="37">
        <v>134.02020116248531</v>
      </c>
      <c r="E51" s="37">
        <v>117.12028442043133</v>
      </c>
      <c r="F51" s="37">
        <v>199.22447650700656</v>
      </c>
      <c r="G51" s="37">
        <v>175.11106897213801</v>
      </c>
      <c r="H51" s="37">
        <v>176.59276374878974</v>
      </c>
      <c r="I51" s="37">
        <v>182.51803101878039</v>
      </c>
      <c r="J51" s="37">
        <v>202.19991509834361</v>
      </c>
      <c r="K51" s="37">
        <v>186.72201693876528</v>
      </c>
      <c r="L51" s="37">
        <v>134.89232485743145</v>
      </c>
      <c r="M51" s="37">
        <v>147.96901669045042</v>
      </c>
      <c r="N51" s="37">
        <v>186.39220082891501</v>
      </c>
      <c r="O51" s="37">
        <v>217.26295264738448</v>
      </c>
      <c r="P51" s="37">
        <v>222.20041669240996</v>
      </c>
      <c r="Q51" s="37">
        <v>228.05150570444656</v>
      </c>
      <c r="R51" s="37">
        <v>247.80450466155224</v>
      </c>
      <c r="S51" s="37">
        <v>247.15600851605001</v>
      </c>
      <c r="T51" s="37">
        <v>205.16370574827141</v>
      </c>
      <c r="U51" s="37">
        <v>218.30035337063319</v>
      </c>
      <c r="V51" s="37">
        <v>226.03714455407365</v>
      </c>
      <c r="W51" s="37">
        <v>220.16602998829205</v>
      </c>
      <c r="X51" s="37">
        <v>230.07561373481329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28.669320420047733</v>
      </c>
      <c r="D52" s="37">
        <f t="shared" si="16"/>
        <v>37.345089940266035</v>
      </c>
      <c r="E52" s="37">
        <f t="shared" si="16"/>
        <v>38.811560895790898</v>
      </c>
      <c r="F52" s="37">
        <f t="shared" si="16"/>
        <v>43.472007601829354</v>
      </c>
      <c r="G52" s="37">
        <f t="shared" si="16"/>
        <v>33.412923678896568</v>
      </c>
      <c r="H52" s="37">
        <f t="shared" si="16"/>
        <v>37.936534626288626</v>
      </c>
      <c r="I52" s="37">
        <f t="shared" si="16"/>
        <v>47.650803671823269</v>
      </c>
      <c r="J52" s="37">
        <f t="shared" si="16"/>
        <v>23.224674058972731</v>
      </c>
      <c r="K52" s="37">
        <f t="shared" si="16"/>
        <v>49.570949371113151</v>
      </c>
      <c r="L52" s="37">
        <f t="shared" si="16"/>
        <v>38.969308809147073</v>
      </c>
      <c r="M52" s="37">
        <f t="shared" si="16"/>
        <v>42.213447355481662</v>
      </c>
      <c r="N52" s="37">
        <f t="shared" si="16"/>
        <v>51.616880099843627</v>
      </c>
      <c r="O52" s="37">
        <f t="shared" si="16"/>
        <v>53.245180935532012</v>
      </c>
      <c r="P52" s="37">
        <f t="shared" si="16"/>
        <v>57.249868565363585</v>
      </c>
      <c r="Q52" s="37">
        <f t="shared" si="16"/>
        <v>56.202775320053362</v>
      </c>
      <c r="R52" s="37">
        <f t="shared" si="16"/>
        <v>69.480878032143764</v>
      </c>
      <c r="S52" s="37">
        <f t="shared" si="16"/>
        <v>63.995329500747154</v>
      </c>
      <c r="T52" s="37">
        <f t="shared" si="16"/>
        <v>56.372374437472061</v>
      </c>
      <c r="U52" s="37">
        <f t="shared" si="16"/>
        <v>65.707540437668172</v>
      </c>
      <c r="V52" s="37">
        <f t="shared" si="16"/>
        <v>65.415511900346885</v>
      </c>
      <c r="W52" s="37">
        <f t="shared" si="16"/>
        <v>68.830518030852417</v>
      </c>
      <c r="X52" s="37">
        <f t="shared" si="16"/>
        <v>72.611294227895499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28.669320420047733</v>
      </c>
      <c r="D59" s="10">
        <v>37.345089940266035</v>
      </c>
      <c r="E59" s="10">
        <v>38.811560895790898</v>
      </c>
      <c r="F59" s="10">
        <v>43.472007601829354</v>
      </c>
      <c r="G59" s="10">
        <v>33.412923678896568</v>
      </c>
      <c r="H59" s="10">
        <v>37.936534626288626</v>
      </c>
      <c r="I59" s="10">
        <v>47.650803671823269</v>
      </c>
      <c r="J59" s="10">
        <v>23.224674058972731</v>
      </c>
      <c r="K59" s="10">
        <v>49.570949371113151</v>
      </c>
      <c r="L59" s="10">
        <v>38.969308809147073</v>
      </c>
      <c r="M59" s="10">
        <v>42.140220866056538</v>
      </c>
      <c r="N59" s="10">
        <v>51.50649784473255</v>
      </c>
      <c r="O59" s="10">
        <v>53.087877093705011</v>
      </c>
      <c r="P59" s="10">
        <v>57.031161042228391</v>
      </c>
      <c r="Q59" s="10">
        <v>55.847676745361476</v>
      </c>
      <c r="R59" s="10">
        <v>68.980658363803997</v>
      </c>
      <c r="S59" s="10">
        <v>63.387493615487038</v>
      </c>
      <c r="T59" s="10">
        <v>55.861645869583533</v>
      </c>
      <c r="U59" s="10">
        <v>65.171294590904324</v>
      </c>
      <c r="V59" s="10">
        <v>64.784861546579506</v>
      </c>
      <c r="W59" s="10">
        <v>68.176006301086559</v>
      </c>
      <c r="X59" s="10">
        <v>72.24523325509881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7.3226489425122887E-2</v>
      </c>
      <c r="N70" s="10">
        <v>0.11038225511107842</v>
      </c>
      <c r="O70" s="10">
        <v>0.15730384182700261</v>
      </c>
      <c r="P70" s="10">
        <v>0.21870752313519048</v>
      </c>
      <c r="Q70" s="10">
        <v>0.35509857469188699</v>
      </c>
      <c r="R70" s="10">
        <v>0.50021966833976461</v>
      </c>
      <c r="S70" s="10">
        <v>0.6078358852601129</v>
      </c>
      <c r="T70" s="10">
        <v>0.51072856788852794</v>
      </c>
      <c r="U70" s="10">
        <v>0.53624584676385134</v>
      </c>
      <c r="V70" s="10">
        <v>0.63065035376738177</v>
      </c>
      <c r="W70" s="10">
        <v>0.6545117297658628</v>
      </c>
      <c r="X70" s="10">
        <v>0.36606097279668681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47.38173671080645</v>
      </c>
      <c r="D71" s="37">
        <f t="shared" si="17"/>
        <v>56.834352624487586</v>
      </c>
      <c r="E71" s="37">
        <f t="shared" si="17"/>
        <v>53.862644841986615</v>
      </c>
      <c r="F71" s="37">
        <f t="shared" si="17"/>
        <v>69.610020436621298</v>
      </c>
      <c r="G71" s="37">
        <f t="shared" si="17"/>
        <v>53.129884687995073</v>
      </c>
      <c r="H71" s="37">
        <f t="shared" si="17"/>
        <v>42.648407991744584</v>
      </c>
      <c r="I71" s="37">
        <f t="shared" si="17"/>
        <v>48.376178523075517</v>
      </c>
      <c r="J71" s="37">
        <f t="shared" si="17"/>
        <v>37.079431249214025</v>
      </c>
      <c r="K71" s="37">
        <f t="shared" si="17"/>
        <v>48.384481637521318</v>
      </c>
      <c r="L71" s="37">
        <f t="shared" si="17"/>
        <v>46.091466318255058</v>
      </c>
      <c r="M71" s="37">
        <f t="shared" si="17"/>
        <v>60.143219236465178</v>
      </c>
      <c r="N71" s="37">
        <f t="shared" si="17"/>
        <v>72.272647731888</v>
      </c>
      <c r="O71" s="37">
        <f t="shared" si="17"/>
        <v>60.578710843130814</v>
      </c>
      <c r="P71" s="37">
        <f t="shared" si="17"/>
        <v>58.813024891579282</v>
      </c>
      <c r="Q71" s="37">
        <f t="shared" si="17"/>
        <v>62.726222436026219</v>
      </c>
      <c r="R71" s="37">
        <f t="shared" si="17"/>
        <v>58.629336085310428</v>
      </c>
      <c r="S71" s="37">
        <f t="shared" si="17"/>
        <v>57.278611522263226</v>
      </c>
      <c r="T71" s="37">
        <f t="shared" si="17"/>
        <v>35.528927094064436</v>
      </c>
      <c r="U71" s="37">
        <f t="shared" si="17"/>
        <v>46.582962786814115</v>
      </c>
      <c r="V71" s="37">
        <f t="shared" si="17"/>
        <v>52.03328527022375</v>
      </c>
      <c r="W71" s="37">
        <f t="shared" si="17"/>
        <v>48.893804387283105</v>
      </c>
      <c r="X71" s="37">
        <f t="shared" si="17"/>
        <v>48.917959839499005</v>
      </c>
    </row>
    <row r="72" spans="1:24" ht="11.25" customHeight="1" x14ac:dyDescent="0.2">
      <c r="A72" s="42" t="s">
        <v>131</v>
      </c>
      <c r="B72" s="9" t="s">
        <v>132</v>
      </c>
      <c r="C72" s="10">
        <v>47.38173671080645</v>
      </c>
      <c r="D72" s="10">
        <v>56.834352624487586</v>
      </c>
      <c r="E72" s="10">
        <v>53.862644841986615</v>
      </c>
      <c r="F72" s="10">
        <v>69.610020436621298</v>
      </c>
      <c r="G72" s="10">
        <v>53.129884687995073</v>
      </c>
      <c r="H72" s="10">
        <v>42.648407991744584</v>
      </c>
      <c r="I72" s="10">
        <v>48.376178523075517</v>
      </c>
      <c r="J72" s="10">
        <v>37.079431249214025</v>
      </c>
      <c r="K72" s="10">
        <v>48.384481637521318</v>
      </c>
      <c r="L72" s="10">
        <v>46.091466318255058</v>
      </c>
      <c r="M72" s="10">
        <v>60.143219236465178</v>
      </c>
      <c r="N72" s="10">
        <v>72.272647731888</v>
      </c>
      <c r="O72" s="10">
        <v>60.578710843130814</v>
      </c>
      <c r="P72" s="10">
        <v>58.813024891579282</v>
      </c>
      <c r="Q72" s="10">
        <v>62.726222436026219</v>
      </c>
      <c r="R72" s="10">
        <v>58.629336085310428</v>
      </c>
      <c r="S72" s="10">
        <v>57.278611522263226</v>
      </c>
      <c r="T72" s="10">
        <v>35.528927094064436</v>
      </c>
      <c r="U72" s="10">
        <v>46.582962786814115</v>
      </c>
      <c r="V72" s="10">
        <v>52.03328527022375</v>
      </c>
      <c r="W72" s="10">
        <v>48.893804387283105</v>
      </c>
      <c r="X72" s="10">
        <v>48.917959839499005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1.4461060019306253</v>
      </c>
      <c r="V75" s="37">
        <v>2.7896600144589079</v>
      </c>
      <c r="W75" s="37">
        <v>3.2770608206933898</v>
      </c>
      <c r="X75" s="37">
        <v>3.1625337092238146</v>
      </c>
    </row>
    <row r="76" spans="1:24" ht="11.25" customHeight="1" x14ac:dyDescent="0.2">
      <c r="A76" s="38" t="s">
        <v>139</v>
      </c>
      <c r="B76" s="39" t="s">
        <v>140</v>
      </c>
      <c r="C76" s="40">
        <v>71.004496337666311</v>
      </c>
      <c r="D76" s="40">
        <v>69.599603273400845</v>
      </c>
      <c r="E76" s="40">
        <v>66.805060230518478</v>
      </c>
      <c r="F76" s="40">
        <v>79.820690782796063</v>
      </c>
      <c r="G76" s="40">
        <v>62.896181621848207</v>
      </c>
      <c r="H76" s="40">
        <v>61.836781183646934</v>
      </c>
      <c r="I76" s="40">
        <v>56.656906805674296</v>
      </c>
      <c r="J76" s="40">
        <v>67.683374503440376</v>
      </c>
      <c r="K76" s="40">
        <v>67.69644433806954</v>
      </c>
      <c r="L76" s="40">
        <v>58.282392582350589</v>
      </c>
      <c r="M76" s="40">
        <v>47.581766117042434</v>
      </c>
      <c r="N76" s="40">
        <v>93.025060472138421</v>
      </c>
      <c r="O76" s="40">
        <v>97.826654309938704</v>
      </c>
      <c r="P76" s="40">
        <v>101.23887806915691</v>
      </c>
      <c r="Q76" s="40">
        <v>101.02278987240248</v>
      </c>
      <c r="R76" s="40">
        <v>106.98627364267929</v>
      </c>
      <c r="S76" s="40">
        <v>95.060659807418816</v>
      </c>
      <c r="T76" s="40">
        <v>67.798976656464404</v>
      </c>
      <c r="U76" s="40">
        <v>77.137131248525449</v>
      </c>
      <c r="V76" s="40">
        <v>79.841378742058026</v>
      </c>
      <c r="W76" s="40">
        <v>85.447559345899521</v>
      </c>
      <c r="X76" s="40">
        <v>91.547087808764488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402.73291318750364</v>
      </c>
      <c r="D2" s="31">
        <f t="shared" ref="D2:W2" si="1">SUM(D3,D17,D22,D25,D26,D51,D52,D71,D74,D75,D76)</f>
        <v>388.87899717380969</v>
      </c>
      <c r="E2" s="31">
        <f t="shared" si="1"/>
        <v>393.01504356242117</v>
      </c>
      <c r="F2" s="31">
        <f t="shared" si="1"/>
        <v>426.94841448604006</v>
      </c>
      <c r="G2" s="31">
        <f t="shared" si="1"/>
        <v>439.01202978608325</v>
      </c>
      <c r="H2" s="31">
        <f t="shared" si="1"/>
        <v>437.62641006809417</v>
      </c>
      <c r="I2" s="31">
        <f t="shared" si="1"/>
        <v>471.34463436520389</v>
      </c>
      <c r="J2" s="31">
        <f t="shared" si="1"/>
        <v>451.66499127894258</v>
      </c>
      <c r="K2" s="31">
        <f t="shared" si="1"/>
        <v>464.17077710959529</v>
      </c>
      <c r="L2" s="31">
        <f t="shared" si="1"/>
        <v>368.15778034434959</v>
      </c>
      <c r="M2" s="31">
        <f t="shared" si="1"/>
        <v>348.6035392971549</v>
      </c>
      <c r="N2" s="31">
        <f t="shared" si="1"/>
        <v>326.06977347811232</v>
      </c>
      <c r="O2" s="31">
        <f t="shared" si="1"/>
        <v>272.39279987195238</v>
      </c>
      <c r="P2" s="31">
        <f t="shared" si="1"/>
        <v>240.7209227180762</v>
      </c>
      <c r="Q2" s="31">
        <f t="shared" si="1"/>
        <v>258.71417105247554</v>
      </c>
      <c r="R2" s="31">
        <f t="shared" si="1"/>
        <v>229.97510302184253</v>
      </c>
      <c r="S2" s="31">
        <f t="shared" si="1"/>
        <v>271.19826642789894</v>
      </c>
      <c r="T2" s="31">
        <f t="shared" si="1"/>
        <v>305.8604439815644</v>
      </c>
      <c r="U2" s="31">
        <f t="shared" si="1"/>
        <v>283.78533876989752</v>
      </c>
      <c r="V2" s="31">
        <f t="shared" si="1"/>
        <v>251.55940211783417</v>
      </c>
      <c r="W2" s="31">
        <f t="shared" si="1"/>
        <v>210.53864473375918</v>
      </c>
      <c r="X2" s="31">
        <f t="shared" ref="X2" si="2">SUM(X3,X17,X22,X25,X26,X51,X52,X71,X74,X75,X76)</f>
        <v>211.840575852022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109.39876280476075</v>
      </c>
      <c r="D3" s="34">
        <f t="shared" ref="D3:W3" si="4">SUM(D4,D8,D11)</f>
        <v>89.24722334936439</v>
      </c>
      <c r="E3" s="34">
        <f t="shared" si="4"/>
        <v>88.444410110702847</v>
      </c>
      <c r="F3" s="34">
        <f t="shared" si="4"/>
        <v>56.817548626975153</v>
      </c>
      <c r="G3" s="34">
        <f t="shared" si="4"/>
        <v>65.475193645889533</v>
      </c>
      <c r="H3" s="34">
        <f t="shared" si="4"/>
        <v>60.881090194796158</v>
      </c>
      <c r="I3" s="34">
        <f t="shared" si="4"/>
        <v>83.080598299305308</v>
      </c>
      <c r="J3" s="34">
        <f t="shared" si="4"/>
        <v>78.070212421659576</v>
      </c>
      <c r="K3" s="34">
        <f t="shared" si="4"/>
        <v>87.507165090044865</v>
      </c>
      <c r="L3" s="34">
        <f t="shared" si="4"/>
        <v>65.522471703080072</v>
      </c>
      <c r="M3" s="34">
        <f t="shared" si="4"/>
        <v>93.134332193195632</v>
      </c>
      <c r="N3" s="34">
        <f t="shared" si="4"/>
        <v>71.433997960062797</v>
      </c>
      <c r="O3" s="34">
        <f t="shared" si="4"/>
        <v>62.955787252295565</v>
      </c>
      <c r="P3" s="34">
        <f t="shared" si="4"/>
        <v>67.359053476597893</v>
      </c>
      <c r="Q3" s="34">
        <f t="shared" si="4"/>
        <v>74.042766418527208</v>
      </c>
      <c r="R3" s="34">
        <f t="shared" si="4"/>
        <v>66.230940845778136</v>
      </c>
      <c r="S3" s="34">
        <f t="shared" si="4"/>
        <v>74.235071448518426</v>
      </c>
      <c r="T3" s="34">
        <f t="shared" si="4"/>
        <v>84.814010546699762</v>
      </c>
      <c r="U3" s="34">
        <f t="shared" si="4"/>
        <v>84.22361894743932</v>
      </c>
      <c r="V3" s="34">
        <f t="shared" si="4"/>
        <v>75.150757996766941</v>
      </c>
      <c r="W3" s="34">
        <f t="shared" si="4"/>
        <v>53.525303770875198</v>
      </c>
      <c r="X3" s="34">
        <f t="shared" ref="X3" si="5">SUM(X4,X8,X11)</f>
        <v>56.775300106563435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63.034170962624337</v>
      </c>
      <c r="D4" s="29">
        <f t="shared" ref="D4:W4" si="7">SUM(D5:D7)</f>
        <v>49.995438750721668</v>
      </c>
      <c r="E4" s="29">
        <f t="shared" si="7"/>
        <v>47.020629954908578</v>
      </c>
      <c r="F4" s="29">
        <f t="shared" si="7"/>
        <v>24.174049447191539</v>
      </c>
      <c r="G4" s="29">
        <f t="shared" si="7"/>
        <v>27.563511386141215</v>
      </c>
      <c r="H4" s="29">
        <f t="shared" si="7"/>
        <v>21.995593446539836</v>
      </c>
      <c r="I4" s="29">
        <f t="shared" si="7"/>
        <v>25.349541004330682</v>
      </c>
      <c r="J4" s="29">
        <f t="shared" si="7"/>
        <v>23.380756485438528</v>
      </c>
      <c r="K4" s="29">
        <f t="shared" si="7"/>
        <v>38.300214761426119</v>
      </c>
      <c r="L4" s="29">
        <f t="shared" si="7"/>
        <v>37.681374381097577</v>
      </c>
      <c r="M4" s="29">
        <f t="shared" si="7"/>
        <v>49.414658380612487</v>
      </c>
      <c r="N4" s="29">
        <f t="shared" si="7"/>
        <v>35.337056431259334</v>
      </c>
      <c r="O4" s="29">
        <f t="shared" si="7"/>
        <v>32.100868896475326</v>
      </c>
      <c r="P4" s="29">
        <f t="shared" si="7"/>
        <v>25.052797697412203</v>
      </c>
      <c r="Q4" s="29">
        <f t="shared" si="7"/>
        <v>30.291090329518699</v>
      </c>
      <c r="R4" s="29">
        <f t="shared" si="7"/>
        <v>26.053154482113214</v>
      </c>
      <c r="S4" s="29">
        <f t="shared" si="7"/>
        <v>28.304305568874323</v>
      </c>
      <c r="T4" s="29">
        <f t="shared" si="7"/>
        <v>36.716089191643555</v>
      </c>
      <c r="U4" s="29">
        <f t="shared" si="7"/>
        <v>35.974212603596392</v>
      </c>
      <c r="V4" s="29">
        <f t="shared" si="7"/>
        <v>36.926165302129434</v>
      </c>
      <c r="W4" s="29">
        <f t="shared" si="7"/>
        <v>27.600783181533131</v>
      </c>
      <c r="X4" s="29">
        <f t="shared" ref="X4" si="8">SUM(X5:X7)</f>
        <v>30.149472343952091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20.629560855817516</v>
      </c>
      <c r="F5" s="10">
        <v>20.205412576347005</v>
      </c>
      <c r="G5" s="10">
        <v>21.498338803538903</v>
      </c>
      <c r="H5" s="10">
        <v>16.559980173885595</v>
      </c>
      <c r="I5" s="10">
        <v>19.189129601080484</v>
      </c>
      <c r="J5" s="10">
        <v>15.007247473913649</v>
      </c>
      <c r="K5" s="10">
        <v>23.824104021074376</v>
      </c>
      <c r="L5" s="10">
        <v>21.264941234530912</v>
      </c>
      <c r="M5" s="10">
        <v>49.414658380612487</v>
      </c>
      <c r="N5" s="10">
        <v>35.337056431259334</v>
      </c>
      <c r="O5" s="10">
        <v>22.86586346874472</v>
      </c>
      <c r="P5" s="10">
        <v>4.7437268360614375</v>
      </c>
      <c r="Q5" s="10">
        <v>5.948361172107159</v>
      </c>
      <c r="R5" s="10">
        <v>5.2190548317990979</v>
      </c>
      <c r="S5" s="10">
        <v>5.2000055549703044</v>
      </c>
      <c r="T5" s="10">
        <v>6.5010916506431657</v>
      </c>
      <c r="U5" s="10">
        <v>7.0814450904028217</v>
      </c>
      <c r="V5" s="10">
        <v>5.1871185680399252</v>
      </c>
      <c r="W5" s="10">
        <v>2.9158233717735467</v>
      </c>
      <c r="X5" s="10">
        <v>3.1970143786283858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2.3924269480037914</v>
      </c>
      <c r="K6" s="10">
        <v>0</v>
      </c>
      <c r="L6" s="10">
        <v>0</v>
      </c>
      <c r="M6" s="10">
        <v>0</v>
      </c>
      <c r="N6" s="10">
        <v>0</v>
      </c>
      <c r="O6" s="10">
        <v>9.235005427730604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63.034170962624337</v>
      </c>
      <c r="D7" s="10">
        <v>49.995438750721668</v>
      </c>
      <c r="E7" s="10">
        <v>26.391069099091062</v>
      </c>
      <c r="F7" s="10">
        <v>3.9686368708445352</v>
      </c>
      <c r="G7" s="10">
        <v>6.0651725826023108</v>
      </c>
      <c r="H7" s="10">
        <v>5.4356132726542414</v>
      </c>
      <c r="I7" s="10">
        <v>6.1604114032501975</v>
      </c>
      <c r="J7" s="10">
        <v>5.9810820635210895</v>
      </c>
      <c r="K7" s="10">
        <v>14.476110740351743</v>
      </c>
      <c r="L7" s="10">
        <v>16.416433146566664</v>
      </c>
      <c r="M7" s="10">
        <v>0</v>
      </c>
      <c r="N7" s="10">
        <v>0</v>
      </c>
      <c r="O7" s="10">
        <v>0</v>
      </c>
      <c r="P7" s="10">
        <v>20.309070861350765</v>
      </c>
      <c r="Q7" s="10">
        <v>24.34272915741154</v>
      </c>
      <c r="R7" s="10">
        <v>20.834099650314116</v>
      </c>
      <c r="S7" s="10">
        <v>23.10430001390402</v>
      </c>
      <c r="T7" s="10">
        <v>30.214997541000386</v>
      </c>
      <c r="U7" s="10">
        <v>28.892767513193572</v>
      </c>
      <c r="V7" s="10">
        <v>31.739046734089506</v>
      </c>
      <c r="W7" s="10">
        <v>24.684959809759587</v>
      </c>
      <c r="X7" s="10">
        <v>26.952457965323706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12.224204663912206</v>
      </c>
      <c r="D8" s="29">
        <f t="shared" si="9"/>
        <v>4.0301023668960472</v>
      </c>
      <c r="E8" s="29">
        <f t="shared" si="9"/>
        <v>5.6144953559472821</v>
      </c>
      <c r="F8" s="29">
        <f t="shared" si="9"/>
        <v>0</v>
      </c>
      <c r="G8" s="29">
        <f t="shared" si="9"/>
        <v>7.3336354140234308</v>
      </c>
      <c r="H8" s="29">
        <f t="shared" si="9"/>
        <v>2.5493094230333013</v>
      </c>
      <c r="I8" s="29">
        <f t="shared" si="9"/>
        <v>3.8071605426280226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3.6079610073242345</v>
      </c>
      <c r="Q8" s="29">
        <f t="shared" si="9"/>
        <v>4.0729267968300542</v>
      </c>
      <c r="R8" s="29">
        <f t="shared" si="9"/>
        <v>3.0647317385630237</v>
      </c>
      <c r="S8" s="29">
        <f t="shared" si="9"/>
        <v>5.5771710110404733</v>
      </c>
      <c r="T8" s="29">
        <f t="shared" si="9"/>
        <v>6.1694739223497486</v>
      </c>
      <c r="U8" s="29">
        <f t="shared" si="9"/>
        <v>7.1305036745535375</v>
      </c>
      <c r="V8" s="29">
        <f t="shared" si="9"/>
        <v>6.7332258522808655</v>
      </c>
      <c r="W8" s="29">
        <f t="shared" si="9"/>
        <v>6.2562817067193324</v>
      </c>
      <c r="X8" s="29">
        <f t="shared" si="9"/>
        <v>4.6059442127212673</v>
      </c>
    </row>
    <row r="9" spans="1:24" ht="11.25" customHeight="1" x14ac:dyDescent="0.2">
      <c r="A9" s="41" t="s">
        <v>11</v>
      </c>
      <c r="B9" s="9" t="s">
        <v>12</v>
      </c>
      <c r="C9" s="10">
        <v>12.224204663912206</v>
      </c>
      <c r="D9" s="10">
        <v>4.0301023668960472</v>
      </c>
      <c r="E9" s="10">
        <v>5.6144953559472821</v>
      </c>
      <c r="F9" s="10">
        <v>0</v>
      </c>
      <c r="G9" s="10">
        <v>7.3336354140234308</v>
      </c>
      <c r="H9" s="10">
        <v>2.5493094230333013</v>
      </c>
      <c r="I9" s="10">
        <v>3.8071605426280226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3.6079610073242345</v>
      </c>
      <c r="Q9" s="10">
        <v>4.0729267968300542</v>
      </c>
      <c r="R9" s="10">
        <v>3.0647317385630237</v>
      </c>
      <c r="S9" s="10">
        <v>5.5771710110404733</v>
      </c>
      <c r="T9" s="10">
        <v>6.1694739223497486</v>
      </c>
      <c r="U9" s="10">
        <v>7.1305036745535375</v>
      </c>
      <c r="V9" s="10">
        <v>6.7332258522808655</v>
      </c>
      <c r="W9" s="10">
        <v>6.2562817067193324</v>
      </c>
      <c r="X9" s="10">
        <v>4.6059442127212673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34.140387178224202</v>
      </c>
      <c r="D11" s="29">
        <f t="shared" si="10"/>
        <v>35.221682231746684</v>
      </c>
      <c r="E11" s="29">
        <f t="shared" si="10"/>
        <v>35.809284799846992</v>
      </c>
      <c r="F11" s="29">
        <f t="shared" si="10"/>
        <v>32.64349917978361</v>
      </c>
      <c r="G11" s="29">
        <f t="shared" si="10"/>
        <v>30.578046845724884</v>
      </c>
      <c r="H11" s="29">
        <f t="shared" si="10"/>
        <v>36.336187325223023</v>
      </c>
      <c r="I11" s="29">
        <f t="shared" si="10"/>
        <v>53.923896752346607</v>
      </c>
      <c r="J11" s="29">
        <f t="shared" si="10"/>
        <v>54.689455936221044</v>
      </c>
      <c r="K11" s="29">
        <f t="shared" si="10"/>
        <v>49.206950328618746</v>
      </c>
      <c r="L11" s="29">
        <f t="shared" si="10"/>
        <v>27.841097321982492</v>
      </c>
      <c r="M11" s="29">
        <f t="shared" si="10"/>
        <v>43.719673812583146</v>
      </c>
      <c r="N11" s="29">
        <f t="shared" si="10"/>
        <v>36.096941528803463</v>
      </c>
      <c r="O11" s="29">
        <f t="shared" si="10"/>
        <v>30.854918355820239</v>
      </c>
      <c r="P11" s="29">
        <f t="shared" si="10"/>
        <v>38.698294771861448</v>
      </c>
      <c r="Q11" s="29">
        <f t="shared" si="10"/>
        <v>39.678749292178452</v>
      </c>
      <c r="R11" s="29">
        <f t="shared" si="10"/>
        <v>37.113054625101896</v>
      </c>
      <c r="S11" s="29">
        <f t="shared" si="10"/>
        <v>40.353594868603636</v>
      </c>
      <c r="T11" s="29">
        <f t="shared" si="10"/>
        <v>41.92844743270647</v>
      </c>
      <c r="U11" s="29">
        <f t="shared" si="10"/>
        <v>41.118902669289398</v>
      </c>
      <c r="V11" s="29">
        <f t="shared" si="10"/>
        <v>31.491366842356641</v>
      </c>
      <c r="W11" s="29">
        <f t="shared" si="10"/>
        <v>19.668238882622731</v>
      </c>
      <c r="X11" s="29">
        <f t="shared" si="10"/>
        <v>22.019883549890078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0.25329001466305145</v>
      </c>
      <c r="E13" s="10">
        <v>0.54848272489170735</v>
      </c>
      <c r="F13" s="10">
        <v>0.49744302991201128</v>
      </c>
      <c r="G13" s="10">
        <v>0.25209080718427201</v>
      </c>
      <c r="H13" s="10">
        <v>2.4516162440720608</v>
      </c>
      <c r="I13" s="10">
        <v>3.056353801413934</v>
      </c>
      <c r="J13" s="10">
        <v>2.8486898706396371</v>
      </c>
      <c r="K13" s="10">
        <v>2.4345854726089242</v>
      </c>
      <c r="L13" s="10">
        <v>3.6468622850004389</v>
      </c>
      <c r="M13" s="10">
        <v>3.8199952277152529</v>
      </c>
      <c r="N13" s="10">
        <v>2.8038944993743411</v>
      </c>
      <c r="O13" s="10">
        <v>1.2987134542567698</v>
      </c>
      <c r="P13" s="10">
        <v>0.1397435179963965</v>
      </c>
      <c r="Q13" s="10">
        <v>0.15344361287017066</v>
      </c>
      <c r="R13" s="10">
        <v>0.1371140550289108</v>
      </c>
      <c r="S13" s="10">
        <v>0.1587871976891771</v>
      </c>
      <c r="T13" s="10">
        <v>9.4928292806266787E-2</v>
      </c>
      <c r="U13" s="10">
        <v>8.6820643036900694E-2</v>
      </c>
      <c r="V13" s="10">
        <v>4.6654330963835339E-2</v>
      </c>
      <c r="W13" s="10">
        <v>8.2189589867207508E-2</v>
      </c>
      <c r="X13" s="10">
        <v>1.3135176000383105E-2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34.140387178224202</v>
      </c>
      <c r="D16" s="10">
        <v>34.968392217083633</v>
      </c>
      <c r="E16" s="10">
        <v>35.260802074955286</v>
      </c>
      <c r="F16" s="10">
        <v>32.146056149871598</v>
      </c>
      <c r="G16" s="10">
        <v>30.325956038540614</v>
      </c>
      <c r="H16" s="10">
        <v>33.884571081150959</v>
      </c>
      <c r="I16" s="10">
        <v>50.867542950932673</v>
      </c>
      <c r="J16" s="10">
        <v>51.840766065581406</v>
      </c>
      <c r="K16" s="10">
        <v>46.772364856009823</v>
      </c>
      <c r="L16" s="10">
        <v>24.194235036982054</v>
      </c>
      <c r="M16" s="10">
        <v>39.899678584867893</v>
      </c>
      <c r="N16" s="10">
        <v>33.293047029429118</v>
      </c>
      <c r="O16" s="10">
        <v>29.556204901563468</v>
      </c>
      <c r="P16" s="10">
        <v>38.558551253865055</v>
      </c>
      <c r="Q16" s="10">
        <v>39.525305679308282</v>
      </c>
      <c r="R16" s="10">
        <v>36.975940570072986</v>
      </c>
      <c r="S16" s="10">
        <v>40.194807670914457</v>
      </c>
      <c r="T16" s="10">
        <v>41.833519139900204</v>
      </c>
      <c r="U16" s="10">
        <v>41.032082026252496</v>
      </c>
      <c r="V16" s="10">
        <v>31.444712511392805</v>
      </c>
      <c r="W16" s="10">
        <v>19.586049292755522</v>
      </c>
      <c r="X16" s="10">
        <v>22.006748373889696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46.199458776379544</v>
      </c>
      <c r="D26" s="37">
        <f t="shared" si="13"/>
        <v>43.166315502927155</v>
      </c>
      <c r="E26" s="37">
        <f t="shared" si="13"/>
        <v>43.266934843514576</v>
      </c>
      <c r="F26" s="37">
        <f t="shared" si="13"/>
        <v>68.919776639143322</v>
      </c>
      <c r="G26" s="37">
        <f t="shared" si="13"/>
        <v>66.128907397638898</v>
      </c>
      <c r="H26" s="37">
        <f t="shared" si="13"/>
        <v>57.864075882089608</v>
      </c>
      <c r="I26" s="37">
        <f t="shared" si="13"/>
        <v>72.002736506943734</v>
      </c>
      <c r="J26" s="37">
        <f t="shared" si="13"/>
        <v>61.843906623086127</v>
      </c>
      <c r="K26" s="37">
        <f t="shared" si="13"/>
        <v>78.493117175562404</v>
      </c>
      <c r="L26" s="37">
        <f t="shared" si="13"/>
        <v>69.623625892541156</v>
      </c>
      <c r="M26" s="37">
        <f t="shared" si="13"/>
        <v>36.866848030311246</v>
      </c>
      <c r="N26" s="37">
        <f t="shared" si="13"/>
        <v>37.824903734850459</v>
      </c>
      <c r="O26" s="37">
        <f t="shared" si="13"/>
        <v>16.955629358090953</v>
      </c>
      <c r="P26" s="37">
        <f t="shared" si="13"/>
        <v>11.748019905773599</v>
      </c>
      <c r="Q26" s="37">
        <f t="shared" si="13"/>
        <v>7.3661399984631739</v>
      </c>
      <c r="R26" s="37">
        <f t="shared" si="13"/>
        <v>6.4089993878898142</v>
      </c>
      <c r="S26" s="37">
        <f t="shared" si="13"/>
        <v>6.106790449834218</v>
      </c>
      <c r="T26" s="37">
        <f t="shared" si="13"/>
        <v>7.0351006688505695</v>
      </c>
      <c r="U26" s="37">
        <f t="shared" si="13"/>
        <v>6.9343556136686226</v>
      </c>
      <c r="V26" s="37">
        <f t="shared" si="13"/>
        <v>5.3568426065545882</v>
      </c>
      <c r="W26" s="37">
        <f t="shared" si="13"/>
        <v>9.9997379043873327</v>
      </c>
      <c r="X26" s="37">
        <f t="shared" si="13"/>
        <v>9.0307960630948312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46.199458776379544</v>
      </c>
      <c r="D33" s="29">
        <f t="shared" si="15"/>
        <v>43.166315502927155</v>
      </c>
      <c r="E33" s="29">
        <f t="shared" si="15"/>
        <v>43.266934843514576</v>
      </c>
      <c r="F33" s="29">
        <f t="shared" si="15"/>
        <v>68.919776639143322</v>
      </c>
      <c r="G33" s="29">
        <f t="shared" si="15"/>
        <v>66.128907397638898</v>
      </c>
      <c r="H33" s="29">
        <f t="shared" si="15"/>
        <v>57.864075882089608</v>
      </c>
      <c r="I33" s="29">
        <f t="shared" si="15"/>
        <v>72.002736506943734</v>
      </c>
      <c r="J33" s="29">
        <f t="shared" si="15"/>
        <v>61.843906623086127</v>
      </c>
      <c r="K33" s="29">
        <f t="shared" si="15"/>
        <v>78.493117175562404</v>
      </c>
      <c r="L33" s="29">
        <f t="shared" si="15"/>
        <v>69.623625892541156</v>
      </c>
      <c r="M33" s="29">
        <f t="shared" si="15"/>
        <v>36.866848030311246</v>
      </c>
      <c r="N33" s="29">
        <f t="shared" si="15"/>
        <v>37.824903734850459</v>
      </c>
      <c r="O33" s="29">
        <f t="shared" si="15"/>
        <v>16.955629358090953</v>
      </c>
      <c r="P33" s="29">
        <f t="shared" si="15"/>
        <v>11.748019905773599</v>
      </c>
      <c r="Q33" s="29">
        <f t="shared" si="15"/>
        <v>7.3661399984631739</v>
      </c>
      <c r="R33" s="29">
        <f t="shared" si="15"/>
        <v>6.4089993878898142</v>
      </c>
      <c r="S33" s="29">
        <f t="shared" si="15"/>
        <v>6.106790449834218</v>
      </c>
      <c r="T33" s="29">
        <f t="shared" si="15"/>
        <v>7.0351006688505695</v>
      </c>
      <c r="U33" s="29">
        <f t="shared" si="15"/>
        <v>6.9343556136686226</v>
      </c>
      <c r="V33" s="29">
        <f t="shared" si="15"/>
        <v>5.3568426065545882</v>
      </c>
      <c r="W33" s="29">
        <f t="shared" si="15"/>
        <v>9.9997379043873327</v>
      </c>
      <c r="X33" s="29">
        <f t="shared" si="15"/>
        <v>9.0307960630948312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0.35846445713246156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0.33239136273304154</v>
      </c>
      <c r="D43" s="10">
        <v>2.9079418315866121</v>
      </c>
      <c r="E43" s="10">
        <v>3.1633965867483012</v>
      </c>
      <c r="F43" s="10">
        <v>3.2453534269785251</v>
      </c>
      <c r="G43" s="10">
        <v>4.0452213529961139</v>
      </c>
      <c r="H43" s="10">
        <v>3.2360168170903432</v>
      </c>
      <c r="I43" s="10">
        <v>2.9886426519332638</v>
      </c>
      <c r="J43" s="10">
        <v>2.0903025220998921</v>
      </c>
      <c r="K43" s="10">
        <v>2.1432859147364547</v>
      </c>
      <c r="L43" s="10">
        <v>1.069741862503182</v>
      </c>
      <c r="M43" s="10">
        <v>1.4004670659842389</v>
      </c>
      <c r="N43" s="10">
        <v>1.0877483920321009</v>
      </c>
      <c r="O43" s="10">
        <v>1.8893648270152781</v>
      </c>
      <c r="P43" s="10">
        <v>1.8302296661320314</v>
      </c>
      <c r="Q43" s="10">
        <v>1.7680512399746406</v>
      </c>
      <c r="R43" s="10">
        <v>1.7772022362637929</v>
      </c>
      <c r="S43" s="10">
        <v>1.6010999234559187</v>
      </c>
      <c r="T43" s="10">
        <v>1.995109761425041</v>
      </c>
      <c r="U43" s="10">
        <v>1.7995714025162881</v>
      </c>
      <c r="V43" s="10">
        <v>1.5887246157272348</v>
      </c>
      <c r="W43" s="10">
        <v>6.7989681187908024</v>
      </c>
      <c r="X43" s="10">
        <v>6.1771912242150542</v>
      </c>
    </row>
    <row r="44" spans="1:24" ht="11.25" customHeight="1" x14ac:dyDescent="0.2">
      <c r="A44" s="41" t="s">
        <v>75</v>
      </c>
      <c r="B44" s="9" t="s">
        <v>76</v>
      </c>
      <c r="C44" s="10">
        <v>45.508602956514039</v>
      </c>
      <c r="D44" s="10">
        <v>40.258373671340543</v>
      </c>
      <c r="E44" s="10">
        <v>40.103538256766278</v>
      </c>
      <c r="F44" s="10">
        <v>65.674423212164797</v>
      </c>
      <c r="G44" s="10">
        <v>62.083686044642789</v>
      </c>
      <c r="H44" s="10">
        <v>54.628059064999263</v>
      </c>
      <c r="I44" s="10">
        <v>69.014093855010472</v>
      </c>
      <c r="J44" s="10">
        <v>59.753604100986237</v>
      </c>
      <c r="K44" s="10">
        <v>76.349831260825951</v>
      </c>
      <c r="L44" s="10">
        <v>68.553884030037977</v>
      </c>
      <c r="M44" s="10">
        <v>35.466380964327008</v>
      </c>
      <c r="N44" s="10">
        <v>36.737155342818355</v>
      </c>
      <c r="O44" s="10">
        <v>15.066264531075676</v>
      </c>
      <c r="P44" s="10">
        <v>9.9177902396415689</v>
      </c>
      <c r="Q44" s="10">
        <v>5.598088758488533</v>
      </c>
      <c r="R44" s="10">
        <v>4.6317971516260217</v>
      </c>
      <c r="S44" s="10">
        <v>4.5056905263782996</v>
      </c>
      <c r="T44" s="10">
        <v>5.039990907425528</v>
      </c>
      <c r="U44" s="10">
        <v>5.1347842111523345</v>
      </c>
      <c r="V44" s="10">
        <v>3.7681179908273532</v>
      </c>
      <c r="W44" s="10">
        <v>3.2007697855965302</v>
      </c>
      <c r="X44" s="10">
        <v>2.8536048388797774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143.1609009396964</v>
      </c>
      <c r="D51" s="37">
        <v>150.5221059878088</v>
      </c>
      <c r="E51" s="37">
        <v>150.54632659723973</v>
      </c>
      <c r="F51" s="37">
        <v>194.47797171209984</v>
      </c>
      <c r="G51" s="37">
        <v>201.98127993217349</v>
      </c>
      <c r="H51" s="37">
        <v>211.95730879648585</v>
      </c>
      <c r="I51" s="37">
        <v>218.7220952284475</v>
      </c>
      <c r="J51" s="37">
        <v>203.7754966373555</v>
      </c>
      <c r="K51" s="37">
        <v>191.92515586528648</v>
      </c>
      <c r="L51" s="37">
        <v>142.93140440785083</v>
      </c>
      <c r="M51" s="37">
        <v>150.37687098586332</v>
      </c>
      <c r="N51" s="37">
        <v>125.57844107714691</v>
      </c>
      <c r="O51" s="37">
        <v>115.27458536031719</v>
      </c>
      <c r="P51" s="37">
        <v>95.507639411618882</v>
      </c>
      <c r="Q51" s="37">
        <v>106.53280528525623</v>
      </c>
      <c r="R51" s="37">
        <v>95.185883784212564</v>
      </c>
      <c r="S51" s="37">
        <v>120.40459691302109</v>
      </c>
      <c r="T51" s="37">
        <v>141.45424217306609</v>
      </c>
      <c r="U51" s="37">
        <v>125.6868158021841</v>
      </c>
      <c r="V51" s="37">
        <v>111.94941589061733</v>
      </c>
      <c r="W51" s="37">
        <v>93.367661387947251</v>
      </c>
      <c r="X51" s="37">
        <v>91.515139540616303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6.2364439153855561E-2</v>
      </c>
      <c r="N52" s="37">
        <f t="shared" si="16"/>
        <v>6.2454047177018329E-2</v>
      </c>
      <c r="O52" s="37">
        <f t="shared" si="16"/>
        <v>7.1434222430276417E-2</v>
      </c>
      <c r="P52" s="37">
        <f t="shared" si="16"/>
        <v>8.2227100206334461E-2</v>
      </c>
      <c r="Q52" s="37">
        <f t="shared" si="16"/>
        <v>0.14324035199627744</v>
      </c>
      <c r="R52" s="37">
        <f t="shared" si="16"/>
        <v>0.16724244400392763</v>
      </c>
      <c r="S52" s="37">
        <f t="shared" si="16"/>
        <v>0.25964025397020035</v>
      </c>
      <c r="T52" s="37">
        <f t="shared" si="16"/>
        <v>0.31672739430449487</v>
      </c>
      <c r="U52" s="37">
        <f t="shared" si="16"/>
        <v>0.27012498005264535</v>
      </c>
      <c r="V52" s="37">
        <f t="shared" si="16"/>
        <v>0.2708720398510221</v>
      </c>
      <c r="W52" s="37">
        <f t="shared" si="16"/>
        <v>0.23700434749706786</v>
      </c>
      <c r="X52" s="37">
        <f t="shared" si="16"/>
        <v>0.1258765704491939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6.2364439153855561E-2</v>
      </c>
      <c r="N70" s="10">
        <v>6.2454047177018329E-2</v>
      </c>
      <c r="O70" s="10">
        <v>7.1434222430276417E-2</v>
      </c>
      <c r="P70" s="10">
        <v>8.2227100206334461E-2</v>
      </c>
      <c r="Q70" s="10">
        <v>0.14324035199627744</v>
      </c>
      <c r="R70" s="10">
        <v>0.16724244400392763</v>
      </c>
      <c r="S70" s="10">
        <v>0.25964025397020035</v>
      </c>
      <c r="T70" s="10">
        <v>0.31672739430449487</v>
      </c>
      <c r="U70" s="10">
        <v>0.27012498005264535</v>
      </c>
      <c r="V70" s="10">
        <v>0.2708720398510221</v>
      </c>
      <c r="W70" s="10">
        <v>0.23700434749706786</v>
      </c>
      <c r="X70" s="10">
        <v>0.1258765704491939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103.97379066666689</v>
      </c>
      <c r="D76" s="40">
        <v>105.94335233370933</v>
      </c>
      <c r="E76" s="40">
        <v>110.757372010964</v>
      </c>
      <c r="F76" s="40">
        <v>106.73311750782177</v>
      </c>
      <c r="G76" s="40">
        <v>105.42664881038134</v>
      </c>
      <c r="H76" s="40">
        <v>106.92393519472256</v>
      </c>
      <c r="I76" s="40">
        <v>97.539204330507346</v>
      </c>
      <c r="J76" s="40">
        <v>107.97537559684142</v>
      </c>
      <c r="K76" s="40">
        <v>106.24533897870148</v>
      </c>
      <c r="L76" s="40">
        <v>90.08027834087747</v>
      </c>
      <c r="M76" s="40">
        <v>68.163123648630844</v>
      </c>
      <c r="N76" s="40">
        <v>91.169976658875129</v>
      </c>
      <c r="O76" s="40">
        <v>77.135363678818408</v>
      </c>
      <c r="P76" s="40">
        <v>66.023982823879493</v>
      </c>
      <c r="Q76" s="40">
        <v>70.629218998232645</v>
      </c>
      <c r="R76" s="40">
        <v>61.98203655995809</v>
      </c>
      <c r="S76" s="40">
        <v>70.192167362555026</v>
      </c>
      <c r="T76" s="40">
        <v>72.240363198643465</v>
      </c>
      <c r="U76" s="40">
        <v>66.670423426552802</v>
      </c>
      <c r="V76" s="40">
        <v>58.831513584044309</v>
      </c>
      <c r="W76" s="40">
        <v>53.408937323052321</v>
      </c>
      <c r="X76" s="40">
        <v>54.393463571298234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533.57996560619085</v>
      </c>
      <c r="D2" s="31">
        <f t="shared" ref="D2:W2" si="1">SUM(D3,D17,D22,D25,D26,D51,D52,D71,D74,D75,D76)</f>
        <v>512.78168529664663</v>
      </c>
      <c r="E2" s="31">
        <f t="shared" si="1"/>
        <v>556.25296646603601</v>
      </c>
      <c r="F2" s="31">
        <f t="shared" si="1"/>
        <v>605.58546861564901</v>
      </c>
      <c r="G2" s="31">
        <f t="shared" si="1"/>
        <v>679.24256233877884</v>
      </c>
      <c r="H2" s="31">
        <f t="shared" si="1"/>
        <v>736.74282029234723</v>
      </c>
      <c r="I2" s="31">
        <f t="shared" si="1"/>
        <v>736.48589853826297</v>
      </c>
      <c r="J2" s="31">
        <f t="shared" si="1"/>
        <v>750.34763542562337</v>
      </c>
      <c r="K2" s="31">
        <f t="shared" si="1"/>
        <v>762.53843508168529</v>
      </c>
      <c r="L2" s="31">
        <f t="shared" si="1"/>
        <v>752.14221840068774</v>
      </c>
      <c r="M2" s="31">
        <f t="shared" si="1"/>
        <v>774.44129267818425</v>
      </c>
      <c r="N2" s="31">
        <f t="shared" si="1"/>
        <v>695.23113445188164</v>
      </c>
      <c r="O2" s="31">
        <f t="shared" si="1"/>
        <v>670.97137107923152</v>
      </c>
      <c r="P2" s="31">
        <f t="shared" si="1"/>
        <v>738.7991165534288</v>
      </c>
      <c r="Q2" s="31">
        <f t="shared" si="1"/>
        <v>720.82368973763619</v>
      </c>
      <c r="R2" s="31">
        <f t="shared" si="1"/>
        <v>707.58318886696088</v>
      </c>
      <c r="S2" s="31">
        <f t="shared" si="1"/>
        <v>733.81613028236779</v>
      </c>
      <c r="T2" s="31">
        <f t="shared" si="1"/>
        <v>700.23704698500899</v>
      </c>
      <c r="U2" s="31">
        <f t="shared" si="1"/>
        <v>691.10530616145797</v>
      </c>
      <c r="V2" s="31">
        <f t="shared" si="1"/>
        <v>642.34224691514817</v>
      </c>
      <c r="W2" s="31">
        <f t="shared" si="1"/>
        <v>577.18515166172756</v>
      </c>
      <c r="X2" s="31">
        <f t="shared" ref="X2" si="2">SUM(X3,X17,X22,X25,X26,X51,X52,X71,X74,X75,X76)</f>
        <v>641.61943347545798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30.80042992261393</v>
      </c>
      <c r="D3" s="34">
        <f t="shared" ref="D3:W3" si="4">SUM(D4,D8,D11)</f>
        <v>34.30042992261393</v>
      </c>
      <c r="E3" s="34">
        <f t="shared" si="4"/>
        <v>29.400429922613935</v>
      </c>
      <c r="F3" s="34">
        <f t="shared" si="4"/>
        <v>34.306276870163366</v>
      </c>
      <c r="G3" s="34">
        <f t="shared" si="4"/>
        <v>40.600515907136725</v>
      </c>
      <c r="H3" s="34">
        <f t="shared" si="4"/>
        <v>30.80042992261393</v>
      </c>
      <c r="I3" s="34">
        <f t="shared" si="4"/>
        <v>21.000257953568362</v>
      </c>
      <c r="J3" s="34">
        <f t="shared" si="4"/>
        <v>31.500429922613925</v>
      </c>
      <c r="K3" s="34">
        <f t="shared" si="4"/>
        <v>30.10042992261393</v>
      </c>
      <c r="L3" s="34">
        <f t="shared" si="4"/>
        <v>32.900429922613931</v>
      </c>
      <c r="M3" s="34">
        <f t="shared" si="4"/>
        <v>26.350472914875315</v>
      </c>
      <c r="N3" s="34">
        <f t="shared" si="4"/>
        <v>25.032932072226991</v>
      </c>
      <c r="O3" s="34">
        <f t="shared" si="4"/>
        <v>21.979105760963019</v>
      </c>
      <c r="P3" s="34">
        <f t="shared" si="4"/>
        <v>26.496130696474637</v>
      </c>
      <c r="Q3" s="34">
        <f t="shared" si="4"/>
        <v>23.954084264832336</v>
      </c>
      <c r="R3" s="34">
        <f t="shared" si="4"/>
        <v>28.762940670679274</v>
      </c>
      <c r="S3" s="34">
        <f t="shared" si="4"/>
        <v>23.999054170249355</v>
      </c>
      <c r="T3" s="34">
        <f t="shared" si="4"/>
        <v>23.747979363714535</v>
      </c>
      <c r="U3" s="34">
        <f t="shared" si="4"/>
        <v>23.432072226999136</v>
      </c>
      <c r="V3" s="34">
        <f t="shared" si="4"/>
        <v>18.596388650042989</v>
      </c>
      <c r="W3" s="34">
        <f t="shared" si="4"/>
        <v>20.912381771281172</v>
      </c>
      <c r="X3" s="34">
        <f t="shared" ref="X3" si="5">SUM(X4,X8,X11)</f>
        <v>18.08220120378332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30.80042992261393</v>
      </c>
      <c r="D4" s="29">
        <f t="shared" ref="D4:W4" si="7">SUM(D5:D7)</f>
        <v>34.30042992261393</v>
      </c>
      <c r="E4" s="29">
        <f t="shared" si="7"/>
        <v>29.400429922613935</v>
      </c>
      <c r="F4" s="29">
        <f t="shared" si="7"/>
        <v>32.200429922613928</v>
      </c>
      <c r="G4" s="29">
        <f t="shared" si="7"/>
        <v>40.600515907136725</v>
      </c>
      <c r="H4" s="29">
        <f t="shared" si="7"/>
        <v>30.80042992261393</v>
      </c>
      <c r="I4" s="29">
        <f t="shared" si="7"/>
        <v>21.000257953568362</v>
      </c>
      <c r="J4" s="29">
        <f t="shared" si="7"/>
        <v>31.500429922613925</v>
      </c>
      <c r="K4" s="29">
        <f t="shared" si="7"/>
        <v>30.10042992261393</v>
      </c>
      <c r="L4" s="29">
        <f t="shared" si="7"/>
        <v>32.900429922613931</v>
      </c>
      <c r="M4" s="29">
        <f t="shared" si="7"/>
        <v>26.350472914875315</v>
      </c>
      <c r="N4" s="29">
        <f t="shared" si="7"/>
        <v>25.032932072226991</v>
      </c>
      <c r="O4" s="29">
        <f t="shared" si="7"/>
        <v>21.979105760963019</v>
      </c>
      <c r="P4" s="29">
        <f t="shared" si="7"/>
        <v>22.54428202923474</v>
      </c>
      <c r="Q4" s="29">
        <f t="shared" si="7"/>
        <v>20.35649183147034</v>
      </c>
      <c r="R4" s="29">
        <f t="shared" si="7"/>
        <v>25.165348237317279</v>
      </c>
      <c r="S4" s="29">
        <f t="shared" si="7"/>
        <v>20.401461736887359</v>
      </c>
      <c r="T4" s="29">
        <f t="shared" si="7"/>
        <v>19.970507308684439</v>
      </c>
      <c r="U4" s="29">
        <f t="shared" si="7"/>
        <v>19.789509888220117</v>
      </c>
      <c r="V4" s="29">
        <f t="shared" si="7"/>
        <v>18.596388650042989</v>
      </c>
      <c r="W4" s="29">
        <f t="shared" si="7"/>
        <v>20.912381771281172</v>
      </c>
      <c r="X4" s="29">
        <f t="shared" ref="X4" si="8">SUM(X5:X7)</f>
        <v>18.08220120378332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30.80042992261393</v>
      </c>
      <c r="D7" s="10">
        <f>FC_IND_PPP_PU_E!D7+FC_IND_PPP_PA_E!D7+FC_IND_PPP_PR_E!D7</f>
        <v>34.30042992261393</v>
      </c>
      <c r="E7" s="10">
        <f>FC_IND_PPP_PU_E!E7+FC_IND_PPP_PA_E!E7+FC_IND_PPP_PR_E!E7</f>
        <v>29.400429922613935</v>
      </c>
      <c r="F7" s="10">
        <f>FC_IND_PPP_PU_E!F7+FC_IND_PPP_PA_E!F7+FC_IND_PPP_PR_E!F7</f>
        <v>32.200429922613928</v>
      </c>
      <c r="G7" s="10">
        <f>FC_IND_PPP_PU_E!G7+FC_IND_PPP_PA_E!G7+FC_IND_PPP_PR_E!G7</f>
        <v>40.600515907136725</v>
      </c>
      <c r="H7" s="10">
        <f>FC_IND_PPP_PU_E!H7+FC_IND_PPP_PA_E!H7+FC_IND_PPP_PR_E!H7</f>
        <v>30.80042992261393</v>
      </c>
      <c r="I7" s="10">
        <f>FC_IND_PPP_PU_E!I7+FC_IND_PPP_PA_E!I7+FC_IND_PPP_PR_E!I7</f>
        <v>21.000257953568362</v>
      </c>
      <c r="J7" s="10">
        <f>FC_IND_PPP_PU_E!J7+FC_IND_PPP_PA_E!J7+FC_IND_PPP_PR_E!J7</f>
        <v>31.500429922613925</v>
      </c>
      <c r="K7" s="10">
        <f>FC_IND_PPP_PU_E!K7+FC_IND_PPP_PA_E!K7+FC_IND_PPP_PR_E!K7</f>
        <v>30.10042992261393</v>
      </c>
      <c r="L7" s="10">
        <f>FC_IND_PPP_PU_E!L7+FC_IND_PPP_PA_E!L7+FC_IND_PPP_PR_E!L7</f>
        <v>32.900429922613931</v>
      </c>
      <c r="M7" s="10">
        <f>FC_IND_PPP_PU_E!M7+FC_IND_PPP_PA_E!M7+FC_IND_PPP_PR_E!M7</f>
        <v>26.350472914875315</v>
      </c>
      <c r="N7" s="10">
        <f>FC_IND_PPP_PU_E!N7+FC_IND_PPP_PA_E!N7+FC_IND_PPP_PR_E!N7</f>
        <v>25.032932072226991</v>
      </c>
      <c r="O7" s="10">
        <f>FC_IND_PPP_PU_E!O7+FC_IND_PPP_PA_E!O7+FC_IND_PPP_PR_E!O7</f>
        <v>21.979105760963019</v>
      </c>
      <c r="P7" s="10">
        <f>FC_IND_PPP_PU_E!P7+FC_IND_PPP_PA_E!P7+FC_IND_PPP_PR_E!P7</f>
        <v>22.54428202923474</v>
      </c>
      <c r="Q7" s="10">
        <f>FC_IND_PPP_PU_E!Q7+FC_IND_PPP_PA_E!Q7+FC_IND_PPP_PR_E!Q7</f>
        <v>20.35649183147034</v>
      </c>
      <c r="R7" s="10">
        <f>FC_IND_PPP_PU_E!R7+FC_IND_PPP_PA_E!R7+FC_IND_PPP_PR_E!R7</f>
        <v>25.165348237317279</v>
      </c>
      <c r="S7" s="10">
        <f>FC_IND_PPP_PU_E!S7+FC_IND_PPP_PA_E!S7+FC_IND_PPP_PR_E!S7</f>
        <v>20.401461736887359</v>
      </c>
      <c r="T7" s="10">
        <f>FC_IND_PPP_PU_E!T7+FC_IND_PPP_PA_E!T7+FC_IND_PPP_PR_E!T7</f>
        <v>19.970507308684439</v>
      </c>
      <c r="U7" s="10">
        <f>FC_IND_PPP_PU_E!U7+FC_IND_PPP_PA_E!U7+FC_IND_PPP_PR_E!U7</f>
        <v>19.789509888220117</v>
      </c>
      <c r="V7" s="10">
        <f>FC_IND_PPP_PU_E!V7+FC_IND_PPP_PA_E!V7+FC_IND_PPP_PR_E!V7</f>
        <v>18.596388650042989</v>
      </c>
      <c r="W7" s="10">
        <f>FC_IND_PPP_PU_E!W7+FC_IND_PPP_PA_E!W7+FC_IND_PPP_PR_E!W7</f>
        <v>20.912381771281172</v>
      </c>
      <c r="X7" s="10">
        <f>FC_IND_PPP_PU_E!X7+FC_IND_PPP_PA_E!X7+FC_IND_PPP_PR_E!X7</f>
        <v>18.08220120378332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2.1058469475494408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3.9518486672398967</v>
      </c>
      <c r="Q11" s="29">
        <f t="shared" si="13"/>
        <v>3.5975924333619949</v>
      </c>
      <c r="R11" s="29">
        <f t="shared" si="13"/>
        <v>3.5975924333619949</v>
      </c>
      <c r="S11" s="29">
        <f t="shared" si="13"/>
        <v>3.5975924333619944</v>
      </c>
      <c r="T11" s="29">
        <f t="shared" si="13"/>
        <v>3.7774720550300955</v>
      </c>
      <c r="U11" s="29">
        <f t="shared" si="13"/>
        <v>3.6425623387790189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2.1058469475494408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3.9518486672398967</v>
      </c>
      <c r="Q16" s="10">
        <f>FC_IND_PPP_PU_E!Q16+FC_IND_PPP_PA_E!Q16+FC_IND_PPP_PR_E!Q16</f>
        <v>3.5975924333619949</v>
      </c>
      <c r="R16" s="10">
        <f>FC_IND_PPP_PU_E!R16+FC_IND_PPP_PA_E!R16+FC_IND_PPP_PR_E!R16</f>
        <v>3.5975924333619949</v>
      </c>
      <c r="S16" s="10">
        <f>FC_IND_PPP_PU_E!S16+FC_IND_PPP_PA_E!S16+FC_IND_PPP_PR_E!S16</f>
        <v>3.5975924333619944</v>
      </c>
      <c r="T16" s="10">
        <f>FC_IND_PPP_PU_E!T16+FC_IND_PPP_PA_E!T16+FC_IND_PPP_PR_E!T16</f>
        <v>3.7774720550300955</v>
      </c>
      <c r="U16" s="10">
        <f>FC_IND_PPP_PU_E!U16+FC_IND_PPP_PA_E!U16+FC_IND_PPP_PR_E!U16</f>
        <v>3.6425623387790189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45.089337919174554</v>
      </c>
      <c r="D26" s="37">
        <f t="shared" ref="D26:W26" si="22">SUM(D27,D33)</f>
        <v>47.831212381771266</v>
      </c>
      <c r="E26" s="37">
        <f t="shared" si="22"/>
        <v>57.385124677558039</v>
      </c>
      <c r="F26" s="37">
        <f t="shared" si="22"/>
        <v>43.178589853826296</v>
      </c>
      <c r="G26" s="37">
        <f t="shared" si="22"/>
        <v>41.267755803955275</v>
      </c>
      <c r="H26" s="37">
        <f t="shared" si="22"/>
        <v>41.205760963026655</v>
      </c>
      <c r="I26" s="37">
        <f t="shared" si="22"/>
        <v>26.874978503869304</v>
      </c>
      <c r="J26" s="37">
        <f t="shared" si="22"/>
        <v>29.741100601891656</v>
      </c>
      <c r="K26" s="37">
        <f t="shared" si="22"/>
        <v>24.090025795356834</v>
      </c>
      <c r="L26" s="37">
        <f t="shared" si="22"/>
        <v>14.536113499570082</v>
      </c>
      <c r="M26" s="37">
        <f t="shared" si="22"/>
        <v>21.223817712811684</v>
      </c>
      <c r="N26" s="37">
        <f t="shared" si="22"/>
        <v>11.669991401547719</v>
      </c>
      <c r="O26" s="37">
        <f t="shared" si="22"/>
        <v>24.090025795356841</v>
      </c>
      <c r="P26" s="37">
        <f t="shared" si="22"/>
        <v>21.285984522785903</v>
      </c>
      <c r="Q26" s="37">
        <f t="shared" si="22"/>
        <v>13.58073946689596</v>
      </c>
      <c r="R26" s="37">
        <f t="shared" si="22"/>
        <v>13.642906276870162</v>
      </c>
      <c r="S26" s="37">
        <f t="shared" si="22"/>
        <v>9.7592433361994821</v>
      </c>
      <c r="T26" s="37">
        <f t="shared" si="22"/>
        <v>9.2877901977644015</v>
      </c>
      <c r="U26" s="37">
        <f t="shared" si="22"/>
        <v>10.486758383490971</v>
      </c>
      <c r="V26" s="37">
        <f t="shared" si="22"/>
        <v>9.2385210662080812</v>
      </c>
      <c r="W26" s="37">
        <f t="shared" si="22"/>
        <v>10.392175408426482</v>
      </c>
      <c r="X26" s="37">
        <f t="shared" ref="X26" si="23">SUM(X27,X33)</f>
        <v>9.7042992261392946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45.089337919174554</v>
      </c>
      <c r="D33" s="29">
        <f t="shared" ref="D33:W33" si="28">SUM(D34:D50)</f>
        <v>47.831212381771266</v>
      </c>
      <c r="E33" s="29">
        <f t="shared" si="28"/>
        <v>57.385124677558039</v>
      </c>
      <c r="F33" s="29">
        <f t="shared" si="28"/>
        <v>43.178589853826296</v>
      </c>
      <c r="G33" s="29">
        <f t="shared" si="28"/>
        <v>41.267755803955275</v>
      </c>
      <c r="H33" s="29">
        <f t="shared" si="28"/>
        <v>41.205760963026655</v>
      </c>
      <c r="I33" s="29">
        <f t="shared" si="28"/>
        <v>26.874978503869304</v>
      </c>
      <c r="J33" s="29">
        <f t="shared" si="28"/>
        <v>29.741100601891656</v>
      </c>
      <c r="K33" s="29">
        <f t="shared" si="28"/>
        <v>24.090025795356834</v>
      </c>
      <c r="L33" s="29">
        <f t="shared" si="28"/>
        <v>14.536113499570082</v>
      </c>
      <c r="M33" s="29">
        <f t="shared" si="28"/>
        <v>21.223817712811684</v>
      </c>
      <c r="N33" s="29">
        <f t="shared" si="28"/>
        <v>11.669991401547719</v>
      </c>
      <c r="O33" s="29">
        <f t="shared" si="28"/>
        <v>24.090025795356841</v>
      </c>
      <c r="P33" s="29">
        <f t="shared" si="28"/>
        <v>21.285984522785903</v>
      </c>
      <c r="Q33" s="29">
        <f t="shared" si="28"/>
        <v>13.58073946689596</v>
      </c>
      <c r="R33" s="29">
        <f t="shared" si="28"/>
        <v>13.642906276870162</v>
      </c>
      <c r="S33" s="29">
        <f t="shared" si="28"/>
        <v>9.7592433361994821</v>
      </c>
      <c r="T33" s="29">
        <f t="shared" si="28"/>
        <v>9.2877901977644015</v>
      </c>
      <c r="U33" s="29">
        <f t="shared" si="28"/>
        <v>10.486758383490971</v>
      </c>
      <c r="V33" s="29">
        <f t="shared" si="28"/>
        <v>9.2385210662080812</v>
      </c>
      <c r="W33" s="29">
        <f t="shared" si="28"/>
        <v>10.392175408426482</v>
      </c>
      <c r="X33" s="29">
        <f t="shared" ref="X33" si="29">SUM(X34:X50)</f>
        <v>9.7042992261392946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1.0987102321582107</v>
      </c>
      <c r="L36" s="10">
        <f>FC_IND_PPP_PU_E!L36+FC_IND_PPP_PA_E!L36+FC_IND_PPP_PR_E!L36</f>
        <v>1.098710232158211</v>
      </c>
      <c r="M36" s="10">
        <f>FC_IND_PPP_PU_E!M36+FC_IND_PPP_PA_E!M36+FC_IND_PPP_PR_E!M36</f>
        <v>1.098710232158211</v>
      </c>
      <c r="N36" s="10">
        <f>FC_IND_PPP_PU_E!N36+FC_IND_PPP_PA_E!N36+FC_IND_PPP_PR_E!N36</f>
        <v>1.098710232158211</v>
      </c>
      <c r="O36" s="10">
        <f>FC_IND_PPP_PU_E!O36+FC_IND_PPP_PA_E!O36+FC_IND_PPP_PR_E!O36</f>
        <v>1.098710232158211</v>
      </c>
      <c r="P36" s="10">
        <f>FC_IND_PPP_PU_E!P36+FC_IND_PPP_PA_E!P36+FC_IND_PPP_PR_E!P36</f>
        <v>1.098710232158211</v>
      </c>
      <c r="Q36" s="10">
        <f>FC_IND_PPP_PU_E!Q36+FC_IND_PPP_PA_E!Q36+FC_IND_PPP_PR_E!Q36</f>
        <v>1.098710232158211</v>
      </c>
      <c r="R36" s="10">
        <f>FC_IND_PPP_PU_E!R36+FC_IND_PPP_PA_E!R36+FC_IND_PPP_PR_E!R36</f>
        <v>1.098710232158211</v>
      </c>
      <c r="S36" s="10">
        <f>FC_IND_PPP_PU_E!S36+FC_IND_PPP_PA_E!S36+FC_IND_PPP_PR_E!S36</f>
        <v>1.098710232158211</v>
      </c>
      <c r="T36" s="10">
        <f>FC_IND_PPP_PU_E!T36+FC_IND_PPP_PA_E!T36+FC_IND_PPP_PR_E!T36</f>
        <v>1.098710232158211</v>
      </c>
      <c r="U36" s="10">
        <f>FC_IND_PPP_PU_E!U36+FC_IND_PPP_PA_E!U36+FC_IND_PPP_PR_E!U36</f>
        <v>0.76904557179707655</v>
      </c>
      <c r="V36" s="10">
        <f>FC_IND_PPP_PU_E!V36+FC_IND_PPP_PA_E!V36+FC_IND_PPP_PR_E!V36</f>
        <v>0.76904557179707655</v>
      </c>
      <c r="W36" s="10">
        <f>FC_IND_PPP_PU_E!W36+FC_IND_PPP_PA_E!W36+FC_IND_PPP_PR_E!W36</f>
        <v>0.67781599312123797</v>
      </c>
      <c r="X36" s="10">
        <f>FC_IND_PPP_PU_E!X36+FC_IND_PPP_PA_E!X36+FC_IND_PPP_PR_E!X36</f>
        <v>0.67781599312123808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3.0524505588993982</v>
      </c>
      <c r="D43" s="10">
        <f>FC_IND_PPP_PU_E!D43+FC_IND_PPP_PA_E!D43+FC_IND_PPP_PR_E!D43</f>
        <v>1.0174548581255369</v>
      </c>
      <c r="E43" s="10">
        <f>FC_IND_PPP_PU_E!E43+FC_IND_PPP_PA_E!E43+FC_IND_PPP_PR_E!E43</f>
        <v>1.0174548581255369</v>
      </c>
      <c r="F43" s="10">
        <f>FC_IND_PPP_PU_E!F43+FC_IND_PPP_PA_E!F43+FC_IND_PPP_PR_E!F43</f>
        <v>3.0524505588993978</v>
      </c>
      <c r="G43" s="10">
        <f>FC_IND_PPP_PU_E!G43+FC_IND_PPP_PA_E!G43+FC_IND_PPP_PR_E!G43</f>
        <v>3.0524505588993978</v>
      </c>
      <c r="H43" s="10">
        <f>FC_IND_PPP_PU_E!H43+FC_IND_PPP_PA_E!H43+FC_IND_PPP_PR_E!H43</f>
        <v>2.034995700773861</v>
      </c>
      <c r="I43" s="10">
        <f>FC_IND_PPP_PU_E!I43+FC_IND_PPP_PA_E!I43+FC_IND_PPP_PR_E!I43</f>
        <v>2.034995700773861</v>
      </c>
      <c r="J43" s="10">
        <f>FC_IND_PPP_PU_E!J43+FC_IND_PPP_PA_E!J43+FC_IND_PPP_PR_E!J43</f>
        <v>2.034995700773861</v>
      </c>
      <c r="K43" s="10">
        <f>FC_IND_PPP_PU_E!K43+FC_IND_PPP_PA_E!K43+FC_IND_PPP_PR_E!K43</f>
        <v>1.0174548581255369</v>
      </c>
      <c r="L43" s="10">
        <f>FC_IND_PPP_PU_E!L43+FC_IND_PPP_PA_E!L43+FC_IND_PPP_PR_E!L43</f>
        <v>1.0174548581255369</v>
      </c>
      <c r="M43" s="10">
        <f>FC_IND_PPP_PU_E!M43+FC_IND_PPP_PA_E!M43+FC_IND_PPP_PR_E!M43</f>
        <v>1.0174548581255369</v>
      </c>
      <c r="N43" s="10">
        <f>FC_IND_PPP_PU_E!N43+FC_IND_PPP_PA_E!N43+FC_IND_PPP_PR_E!N43</f>
        <v>1.0174548581255369</v>
      </c>
      <c r="O43" s="10">
        <f>FC_IND_PPP_PU_E!O43+FC_IND_PPP_PA_E!O43+FC_IND_PPP_PR_E!O43</f>
        <v>1.0174548581255369</v>
      </c>
      <c r="P43" s="10">
        <f>FC_IND_PPP_PU_E!P43+FC_IND_PPP_PA_E!P43+FC_IND_PPP_PR_E!P43</f>
        <v>2.034995700773861</v>
      </c>
      <c r="Q43" s="10">
        <f>FC_IND_PPP_PU_E!Q43+FC_IND_PPP_PA_E!Q43+FC_IND_PPP_PR_E!Q43</f>
        <v>1.0174548581255369</v>
      </c>
      <c r="R43" s="10">
        <f>FC_IND_PPP_PU_E!R43+FC_IND_PPP_PA_E!R43+FC_IND_PPP_PR_E!R43</f>
        <v>2.034995700773861</v>
      </c>
      <c r="S43" s="10">
        <f>FC_IND_PPP_PU_E!S43+FC_IND_PPP_PA_E!S43+FC_IND_PPP_PR_E!S43</f>
        <v>1.0174548581255369</v>
      </c>
      <c r="T43" s="10">
        <f>FC_IND_PPP_PU_E!T43+FC_IND_PPP_PA_E!T43+FC_IND_PPP_PR_E!T43</f>
        <v>1.1192605331040411</v>
      </c>
      <c r="U43" s="10">
        <f>FC_IND_PPP_PU_E!U43+FC_IND_PPP_PA_E!U43+FC_IND_PPP_PR_E!U43</f>
        <v>1.1192605331040411</v>
      </c>
      <c r="V43" s="10">
        <f>FC_IND_PPP_PU_E!V43+FC_IND_PPP_PA_E!V43+FC_IND_PPP_PR_E!V43</f>
        <v>1.0174548581255369</v>
      </c>
      <c r="W43" s="10">
        <f>FC_IND_PPP_PU_E!W43+FC_IND_PPP_PA_E!W43+FC_IND_PPP_PR_E!W43</f>
        <v>2.6703353396388652</v>
      </c>
      <c r="X43" s="10">
        <f>FC_IND_PPP_PU_E!X43+FC_IND_PPP_PA_E!X43+FC_IND_PPP_PR_E!X43</f>
        <v>2.464918314703354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42.036887360275152</v>
      </c>
      <c r="D44" s="10">
        <f>FC_IND_PPP_PU_E!D44+FC_IND_PPP_PA_E!D44+FC_IND_PPP_PR_E!D44</f>
        <v>46.813757523645727</v>
      </c>
      <c r="E44" s="10">
        <f>FC_IND_PPP_PU_E!E44+FC_IND_PPP_PA_E!E44+FC_IND_PPP_PR_E!E44</f>
        <v>56.3676698194325</v>
      </c>
      <c r="F44" s="10">
        <f>FC_IND_PPP_PU_E!F44+FC_IND_PPP_PA_E!F44+FC_IND_PPP_PR_E!F44</f>
        <v>40.126139294926901</v>
      </c>
      <c r="G44" s="10">
        <f>FC_IND_PPP_PU_E!G44+FC_IND_PPP_PA_E!G44+FC_IND_PPP_PR_E!G44</f>
        <v>38.21530524505588</v>
      </c>
      <c r="H44" s="10">
        <f>FC_IND_PPP_PU_E!H44+FC_IND_PPP_PA_E!H44+FC_IND_PPP_PR_E!H44</f>
        <v>39.170765262252793</v>
      </c>
      <c r="I44" s="10">
        <f>FC_IND_PPP_PU_E!I44+FC_IND_PPP_PA_E!I44+FC_IND_PPP_PR_E!I44</f>
        <v>24.839982803095442</v>
      </c>
      <c r="J44" s="10">
        <f>FC_IND_PPP_PU_E!J44+FC_IND_PPP_PA_E!J44+FC_IND_PPP_PR_E!J44</f>
        <v>27.706104901117794</v>
      </c>
      <c r="K44" s="10">
        <f>FC_IND_PPP_PU_E!K44+FC_IND_PPP_PA_E!K44+FC_IND_PPP_PR_E!K44</f>
        <v>21.973860705073086</v>
      </c>
      <c r="L44" s="10">
        <f>FC_IND_PPP_PU_E!L44+FC_IND_PPP_PA_E!L44+FC_IND_PPP_PR_E!L44</f>
        <v>12.419948409286333</v>
      </c>
      <c r="M44" s="10">
        <f>FC_IND_PPP_PU_E!M44+FC_IND_PPP_PA_E!M44+FC_IND_PPP_PR_E!M44</f>
        <v>19.107652622527937</v>
      </c>
      <c r="N44" s="10">
        <f>FC_IND_PPP_PU_E!N44+FC_IND_PPP_PA_E!N44+FC_IND_PPP_PR_E!N44</f>
        <v>9.5538263112639719</v>
      </c>
      <c r="O44" s="10">
        <f>FC_IND_PPP_PU_E!O44+FC_IND_PPP_PA_E!O44+FC_IND_PPP_PR_E!O44</f>
        <v>21.973860705073093</v>
      </c>
      <c r="P44" s="10">
        <f>FC_IND_PPP_PU_E!P44+FC_IND_PPP_PA_E!P44+FC_IND_PPP_PR_E!P44</f>
        <v>18.152278589853829</v>
      </c>
      <c r="Q44" s="10">
        <f>FC_IND_PPP_PU_E!Q44+FC_IND_PPP_PA_E!Q44+FC_IND_PPP_PR_E!Q44</f>
        <v>11.464574376612211</v>
      </c>
      <c r="R44" s="10">
        <f>FC_IND_PPP_PU_E!R44+FC_IND_PPP_PA_E!R44+FC_IND_PPP_PR_E!R44</f>
        <v>10.50920034393809</v>
      </c>
      <c r="S44" s="10">
        <f>FC_IND_PPP_PU_E!S44+FC_IND_PPP_PA_E!S44+FC_IND_PPP_PR_E!S44</f>
        <v>7.6430782459157331</v>
      </c>
      <c r="T44" s="10">
        <f>FC_IND_PPP_PU_E!T44+FC_IND_PPP_PA_E!T44+FC_IND_PPP_PR_E!T44</f>
        <v>7.0698194325021486</v>
      </c>
      <c r="U44" s="10">
        <f>FC_IND_PPP_PU_E!U44+FC_IND_PPP_PA_E!U44+FC_IND_PPP_PR_E!U44</f>
        <v>8.5984522785898534</v>
      </c>
      <c r="V44" s="10">
        <f>FC_IND_PPP_PU_E!V44+FC_IND_PPP_PA_E!V44+FC_IND_PPP_PR_E!V44</f>
        <v>7.4520206362854671</v>
      </c>
      <c r="W44" s="10">
        <f>FC_IND_PPP_PU_E!W44+FC_IND_PPP_PA_E!W44+FC_IND_PPP_PR_E!W44</f>
        <v>7.0440240756663783</v>
      </c>
      <c r="X44" s="10">
        <f>FC_IND_PPP_PU_E!X44+FC_IND_PPP_PA_E!X44+FC_IND_PPP_PR_E!X44</f>
        <v>6.5615649183147031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106.92115219260531</v>
      </c>
      <c r="D51" s="37">
        <f>FC_IND_PPP_PU_E!D51+FC_IND_PPP_PA_E!D51+FC_IND_PPP_PR_E!D51</f>
        <v>88.455546001719711</v>
      </c>
      <c r="E51" s="37">
        <f>FC_IND_PPP_PU_E!E51+FC_IND_PPP_PA_E!E51+FC_IND_PPP_PR_E!E51</f>
        <v>108.23207222699909</v>
      </c>
      <c r="F51" s="37">
        <f>FC_IND_PPP_PU_E!F51+FC_IND_PPP_PA_E!F51+FC_IND_PPP_PR_E!F51</f>
        <v>139.14488392089419</v>
      </c>
      <c r="G51" s="37">
        <f>FC_IND_PPP_PU_E!G51+FC_IND_PPP_PA_E!G51+FC_IND_PPP_PR_E!G51</f>
        <v>118.7695614789338</v>
      </c>
      <c r="H51" s="37">
        <f>FC_IND_PPP_PU_E!H51+FC_IND_PPP_PA_E!H51+FC_IND_PPP_PR_E!H51</f>
        <v>129.25554600171969</v>
      </c>
      <c r="I51" s="37">
        <f>FC_IND_PPP_PU_E!I51+FC_IND_PPP_PA_E!I51+FC_IND_PPP_PR_E!I51</f>
        <v>120.97815993121239</v>
      </c>
      <c r="J51" s="37">
        <f>FC_IND_PPP_PU_E!J51+FC_IND_PPP_PA_E!J51+FC_IND_PPP_PR_E!J51</f>
        <v>115.322871883061</v>
      </c>
      <c r="K51" s="37">
        <f>FC_IND_PPP_PU_E!K51+FC_IND_PPP_PA_E!K51+FC_IND_PPP_PR_E!K51</f>
        <v>116.28486672398968</v>
      </c>
      <c r="L51" s="37">
        <f>FC_IND_PPP_PU_E!L51+FC_IND_PPP_PA_E!L51+FC_IND_PPP_PR_E!L51</f>
        <v>99.897678417884748</v>
      </c>
      <c r="M51" s="37">
        <f>FC_IND_PPP_PU_E!M51+FC_IND_PPP_PA_E!M51+FC_IND_PPP_PR_E!M51</f>
        <v>105.53989681857269</v>
      </c>
      <c r="N51" s="37">
        <f>FC_IND_PPP_PU_E!N51+FC_IND_PPP_PA_E!N51+FC_IND_PPP_PR_E!N51</f>
        <v>84.655717970765295</v>
      </c>
      <c r="O51" s="37">
        <f>FC_IND_PPP_PU_E!O51+FC_IND_PPP_PA_E!O51+FC_IND_PPP_PR_E!O51</f>
        <v>93.472484952708527</v>
      </c>
      <c r="P51" s="37">
        <f>FC_IND_PPP_PU_E!P51+FC_IND_PPP_PA_E!P51+FC_IND_PPP_PR_E!P51</f>
        <v>96.187962166809982</v>
      </c>
      <c r="Q51" s="37">
        <f>FC_IND_PPP_PU_E!Q51+FC_IND_PPP_PA_E!Q51+FC_IND_PPP_PR_E!Q51</f>
        <v>118.6961306964746</v>
      </c>
      <c r="R51" s="37">
        <f>FC_IND_PPP_PU_E!R51+FC_IND_PPP_PA_E!R51+FC_IND_PPP_PR_E!R51</f>
        <v>116.09294926913159</v>
      </c>
      <c r="S51" s="37">
        <f>FC_IND_PPP_PU_E!S51+FC_IND_PPP_PA_E!S51+FC_IND_PPP_PR_E!S51</f>
        <v>137.43628546861561</v>
      </c>
      <c r="T51" s="37">
        <f>FC_IND_PPP_PU_E!T51+FC_IND_PPP_PA_E!T51+FC_IND_PPP_PR_E!T51</f>
        <v>135.66792777300091</v>
      </c>
      <c r="U51" s="37">
        <f>FC_IND_PPP_PU_E!U51+FC_IND_PPP_PA_E!U51+FC_IND_PPP_PR_E!U51</f>
        <v>121.08796216681</v>
      </c>
      <c r="V51" s="37">
        <f>FC_IND_PPP_PU_E!V51+FC_IND_PPP_PA_E!V51+FC_IND_PPP_PR_E!V51</f>
        <v>128.0394668959587</v>
      </c>
      <c r="W51" s="37">
        <f>FC_IND_PPP_PU_E!W51+FC_IND_PPP_PA_E!W51+FC_IND_PPP_PR_E!W51</f>
        <v>124.3792777300086</v>
      </c>
      <c r="X51" s="37">
        <f>FC_IND_PPP_PU_E!X51+FC_IND_PPP_PA_E!X51+FC_IND_PPP_PR_E!X51</f>
        <v>141.6918314703353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133.65812553740329</v>
      </c>
      <c r="D52" s="37">
        <f t="shared" ref="D52:W52" si="31">SUM(D53:D70)</f>
        <v>130.24264832330181</v>
      </c>
      <c r="E52" s="37">
        <f t="shared" si="31"/>
        <v>146.53198624247634</v>
      </c>
      <c r="F52" s="37">
        <f t="shared" si="31"/>
        <v>168.57738607050729</v>
      </c>
      <c r="G52" s="37">
        <f t="shared" si="31"/>
        <v>192.86809974204633</v>
      </c>
      <c r="H52" s="37">
        <f t="shared" si="31"/>
        <v>224.82570937231287</v>
      </c>
      <c r="I52" s="37">
        <f t="shared" si="31"/>
        <v>250.07162510748066</v>
      </c>
      <c r="J52" s="37">
        <f t="shared" si="31"/>
        <v>263.80524505588994</v>
      </c>
      <c r="K52" s="37">
        <f t="shared" si="31"/>
        <v>282.65021496130709</v>
      </c>
      <c r="L52" s="37">
        <f t="shared" si="31"/>
        <v>306.86921754084256</v>
      </c>
      <c r="M52" s="37">
        <f t="shared" si="31"/>
        <v>266.37723420870873</v>
      </c>
      <c r="N52" s="37">
        <f t="shared" si="31"/>
        <v>258.30258759031665</v>
      </c>
      <c r="O52" s="37">
        <f t="shared" si="31"/>
        <v>245.20929025378007</v>
      </c>
      <c r="P52" s="37">
        <f t="shared" si="31"/>
        <v>315.94064707793427</v>
      </c>
      <c r="Q52" s="37">
        <f t="shared" si="31"/>
        <v>309.64002679696563</v>
      </c>
      <c r="R52" s="37">
        <f t="shared" si="31"/>
        <v>285.18310288243811</v>
      </c>
      <c r="S52" s="37">
        <f t="shared" si="31"/>
        <v>298.36436759965079</v>
      </c>
      <c r="T52" s="37">
        <f t="shared" si="31"/>
        <v>302.42285953874932</v>
      </c>
      <c r="U52" s="37">
        <f t="shared" si="31"/>
        <v>310.88252026291968</v>
      </c>
      <c r="V52" s="37">
        <f t="shared" si="31"/>
        <v>273.63321854025571</v>
      </c>
      <c r="W52" s="37">
        <f t="shared" si="31"/>
        <v>241.51705191968108</v>
      </c>
      <c r="X52" s="37">
        <f t="shared" ref="X52" si="32">SUM(X53:X70)</f>
        <v>275.30146271019578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133.65812553740329</v>
      </c>
      <c r="D59" s="10">
        <f>FC_IND_PPP_PU_E!D59+FC_IND_PPP_PA_E!D59+FC_IND_PPP_PR_E!D59</f>
        <v>127.63920894239038</v>
      </c>
      <c r="E59" s="10">
        <f>FC_IND_PPP_PU_E!E59+FC_IND_PPP_PA_E!E59+FC_IND_PPP_PR_E!E59</f>
        <v>143.61805674978501</v>
      </c>
      <c r="F59" s="10">
        <f>FC_IND_PPP_PU_E!F59+FC_IND_PPP_PA_E!F59+FC_IND_PPP_PR_E!F59</f>
        <v>166.04565778159929</v>
      </c>
      <c r="G59" s="10">
        <f>FC_IND_PPP_PU_E!G59+FC_IND_PPP_PA_E!G59+FC_IND_PPP_PR_E!G59</f>
        <v>191.14840928632836</v>
      </c>
      <c r="H59" s="10">
        <f>FC_IND_PPP_PU_E!H59+FC_IND_PPP_PA_E!H59+FC_IND_PPP_PR_E!H59</f>
        <v>223.17764402407556</v>
      </c>
      <c r="I59" s="10">
        <f>FC_IND_PPP_PU_E!I59+FC_IND_PPP_PA_E!I59+FC_IND_PPP_PR_E!I59</f>
        <v>248.8773860705073</v>
      </c>
      <c r="J59" s="10">
        <f>FC_IND_PPP_PU_E!J59+FC_IND_PPP_PA_E!J59+FC_IND_PPP_PR_E!J59</f>
        <v>263.42312983662941</v>
      </c>
      <c r="K59" s="10">
        <f>FC_IND_PPP_PU_E!K59+FC_IND_PPP_PA_E!K59+FC_IND_PPP_PR_E!K59</f>
        <v>281.67093723129847</v>
      </c>
      <c r="L59" s="10">
        <f>FC_IND_PPP_PU_E!L59+FC_IND_PPP_PA_E!L59+FC_IND_PPP_PR_E!L59</f>
        <v>305.12562338779009</v>
      </c>
      <c r="M59" s="10">
        <f>FC_IND_PPP_PU_E!M59+FC_IND_PPP_PA_E!M59+FC_IND_PPP_PR_E!M59</f>
        <v>263.88409286328454</v>
      </c>
      <c r="N59" s="10">
        <f>FC_IND_PPP_PU_E!N59+FC_IND_PPP_PA_E!N59+FC_IND_PPP_PR_E!N59</f>
        <v>255.80877042132411</v>
      </c>
      <c r="O59" s="10">
        <f>FC_IND_PPP_PU_E!O59+FC_IND_PPP_PA_E!O59+FC_IND_PPP_PR_E!O59</f>
        <v>242.67936371453129</v>
      </c>
      <c r="P59" s="10">
        <f>FC_IND_PPP_PU_E!P59+FC_IND_PPP_PA_E!P59+FC_IND_PPP_PR_E!P59</f>
        <v>303.79527085124681</v>
      </c>
      <c r="Q59" s="10">
        <f>FC_IND_PPP_PU_E!Q59+FC_IND_PPP_PA_E!Q59+FC_IND_PPP_PR_E!Q59</f>
        <v>297.37506448839213</v>
      </c>
      <c r="R59" s="10">
        <f>FC_IND_PPP_PU_E!R59+FC_IND_PPP_PA_E!R59+FC_IND_PPP_PR_E!R59</f>
        <v>277.59621668099737</v>
      </c>
      <c r="S59" s="10">
        <f>FC_IND_PPP_PU_E!S59+FC_IND_PPP_PA_E!S59+FC_IND_PPP_PR_E!S59</f>
        <v>290.63250214961312</v>
      </c>
      <c r="T59" s="10">
        <f>FC_IND_PPP_PU_E!T59+FC_IND_PPP_PA_E!T59+FC_IND_PPP_PR_E!T59</f>
        <v>294.68564058469468</v>
      </c>
      <c r="U59" s="10">
        <f>FC_IND_PPP_PU_E!U59+FC_IND_PPP_PA_E!U59+FC_IND_PPP_PR_E!U59</f>
        <v>303.19810834049872</v>
      </c>
      <c r="V59" s="10">
        <f>FC_IND_PPP_PU_E!V59+FC_IND_PPP_PA_E!V59+FC_IND_PPP_PR_E!V59</f>
        <v>265.92622527944968</v>
      </c>
      <c r="W59" s="10">
        <f>FC_IND_PPP_PU_E!W59+FC_IND_PPP_PA_E!W59+FC_IND_PPP_PR_E!W59</f>
        <v>236.23052450558902</v>
      </c>
      <c r="X59" s="10">
        <f>FC_IND_PPP_PU_E!X59+FC_IND_PPP_PA_E!X59+FC_IND_PPP_PR_E!X59</f>
        <v>270.22304385210663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2.6034393809114365</v>
      </c>
      <c r="E61" s="10">
        <f>FC_IND_PPP_PU_E!E61+FC_IND_PPP_PA_E!E61+FC_IND_PPP_PR_E!E61</f>
        <v>2.9139294926913166</v>
      </c>
      <c r="F61" s="10">
        <f>FC_IND_PPP_PU_E!F61+FC_IND_PPP_PA_E!F61+FC_IND_PPP_PR_E!F61</f>
        <v>2.5317282889079959</v>
      </c>
      <c r="G61" s="10">
        <f>FC_IND_PPP_PU_E!G61+FC_IND_PPP_PA_E!G61+FC_IND_PPP_PR_E!G61</f>
        <v>1.7196904557179711</v>
      </c>
      <c r="H61" s="10">
        <f>FC_IND_PPP_PU_E!H61+FC_IND_PPP_PA_E!H61+FC_IND_PPP_PR_E!H61</f>
        <v>1.6480653482373171</v>
      </c>
      <c r="I61" s="10">
        <f>FC_IND_PPP_PU_E!I61+FC_IND_PPP_PA_E!I61+FC_IND_PPP_PR_E!I61</f>
        <v>1.1942390369733447</v>
      </c>
      <c r="J61" s="10">
        <f>FC_IND_PPP_PU_E!J61+FC_IND_PPP_PA_E!J61+FC_IND_PPP_PR_E!J61</f>
        <v>0.3821152192605331</v>
      </c>
      <c r="K61" s="10">
        <f>FC_IND_PPP_PU_E!K61+FC_IND_PPP_PA_E!K61+FC_IND_PPP_PR_E!K61</f>
        <v>0.9792777300085983</v>
      </c>
      <c r="L61" s="10">
        <f>FC_IND_PPP_PU_E!L61+FC_IND_PPP_PA_E!L61+FC_IND_PPP_PR_E!L61</f>
        <v>1.7435941530524504</v>
      </c>
      <c r="M61" s="10">
        <f>FC_IND_PPP_PU_E!M61+FC_IND_PPP_PA_E!M61+FC_IND_PPP_PR_E!M61</f>
        <v>2.3884780739466889</v>
      </c>
      <c r="N61" s="10">
        <f>FC_IND_PPP_PU_E!N61+FC_IND_PPP_PA_E!N61+FC_IND_PPP_PR_E!N61</f>
        <v>2.3884780739466884</v>
      </c>
      <c r="O61" s="10">
        <f>FC_IND_PPP_PU_E!O61+FC_IND_PPP_PA_E!O61+FC_IND_PPP_PR_E!O61</f>
        <v>2.3884780739466893</v>
      </c>
      <c r="P61" s="10">
        <f>FC_IND_PPP_PU_E!P61+FC_IND_PPP_PA_E!P61+FC_IND_PPP_PR_E!P61</f>
        <v>11.942304385210662</v>
      </c>
      <c r="Q61" s="10">
        <f>FC_IND_PPP_PU_E!Q61+FC_IND_PPP_PA_E!Q61+FC_IND_PPP_PR_E!Q61</f>
        <v>11.942304385210658</v>
      </c>
      <c r="R61" s="10">
        <f>FC_IND_PPP_PU_E!R61+FC_IND_PPP_PA_E!R61+FC_IND_PPP_PR_E!R61</f>
        <v>7.1653482373172821</v>
      </c>
      <c r="S61" s="10">
        <f>FC_IND_PPP_PU_E!S61+FC_IND_PPP_PA_E!S61+FC_IND_PPP_PR_E!S61</f>
        <v>7.1653482373172821</v>
      </c>
      <c r="T61" s="10">
        <f>FC_IND_PPP_PU_E!T61+FC_IND_PPP_PA_E!T61+FC_IND_PPP_PR_E!T61</f>
        <v>7.1653482373172821</v>
      </c>
      <c r="U61" s="10">
        <f>FC_IND_PPP_PU_E!U61+FC_IND_PPP_PA_E!U61+FC_IND_PPP_PR_E!U61</f>
        <v>7.1653482373172821</v>
      </c>
      <c r="V61" s="10">
        <f>FC_IND_PPP_PU_E!V61+FC_IND_PPP_PA_E!V61+FC_IND_PPP_PR_E!V61</f>
        <v>7.1653482373172821</v>
      </c>
      <c r="W61" s="10">
        <f>FC_IND_PPP_PU_E!W61+FC_IND_PPP_PA_E!W61+FC_IND_PPP_PR_E!W61</f>
        <v>4.7769561478933786</v>
      </c>
      <c r="X61" s="10">
        <f>FC_IND_PPP_PU_E!X61+FC_IND_PPP_PA_E!X61+FC_IND_PPP_PR_E!X61</f>
        <v>4.7769561478933786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0.1046632714774493</v>
      </c>
      <c r="N70" s="10">
        <f>FC_IND_PPP_PU_E!N70+FC_IND_PPP_PA_E!N70+FC_IND_PPP_PR_E!N70</f>
        <v>0.10533909504586085</v>
      </c>
      <c r="O70" s="10">
        <f>FC_IND_PPP_PU_E!O70+FC_IND_PPP_PA_E!O70+FC_IND_PPP_PR_E!O70</f>
        <v>0.14144846530208025</v>
      </c>
      <c r="P70" s="10">
        <f>FC_IND_PPP_PU_E!P70+FC_IND_PPP_PA_E!P70+FC_IND_PPP_PR_E!P70</f>
        <v>0.20307184147678092</v>
      </c>
      <c r="Q70" s="10">
        <f>FC_IND_PPP_PU_E!Q70+FC_IND_PPP_PA_E!Q70+FC_IND_PPP_PR_E!Q70</f>
        <v>0.32265792336284588</v>
      </c>
      <c r="R70" s="10">
        <f>FC_IND_PPP_PU_E!R70+FC_IND_PPP_PA_E!R70+FC_IND_PPP_PR_E!R70</f>
        <v>0.42153796412344424</v>
      </c>
      <c r="S70" s="10">
        <f>FC_IND_PPP_PU_E!S70+FC_IND_PPP_PA_E!S70+FC_IND_PPP_PR_E!S70</f>
        <v>0.56651721272037481</v>
      </c>
      <c r="T70" s="10">
        <f>FC_IND_PPP_PU_E!T70+FC_IND_PPP_PA_E!T70+FC_IND_PPP_PR_E!T70</f>
        <v>0.57187071673734668</v>
      </c>
      <c r="U70" s="10">
        <f>FC_IND_PPP_PU_E!U70+FC_IND_PPP_PA_E!U70+FC_IND_PPP_PR_E!U70</f>
        <v>0.51906368510369671</v>
      </c>
      <c r="V70" s="10">
        <f>FC_IND_PPP_PU_E!V70+FC_IND_PPP_PA_E!V70+FC_IND_PPP_PR_E!V70</f>
        <v>0.54164502348873067</v>
      </c>
      <c r="W70" s="10">
        <f>FC_IND_PPP_PU_E!W70+FC_IND_PPP_PA_E!W70+FC_IND_PPP_PR_E!W70</f>
        <v>0.50957126619867976</v>
      </c>
      <c r="X70" s="10">
        <f>FC_IND_PPP_PU_E!X70+FC_IND_PPP_PA_E!X70+FC_IND_PPP_PR_E!X70</f>
        <v>0.30146271019577753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23.915649183147028</v>
      </c>
      <c r="N71" s="37">
        <f t="shared" si="34"/>
        <v>17.285296646603609</v>
      </c>
      <c r="O71" s="37">
        <f t="shared" si="34"/>
        <v>10.69071367153912</v>
      </c>
      <c r="P71" s="37">
        <f t="shared" si="34"/>
        <v>15.46285468615649</v>
      </c>
      <c r="Q71" s="37">
        <f t="shared" si="34"/>
        <v>8.2234737747205511</v>
      </c>
      <c r="R71" s="37">
        <f t="shared" si="34"/>
        <v>18.209630266552018</v>
      </c>
      <c r="S71" s="37">
        <f t="shared" si="34"/>
        <v>13.841100601891661</v>
      </c>
      <c r="T71" s="37">
        <f t="shared" si="34"/>
        <v>17.667411865864139</v>
      </c>
      <c r="U71" s="37">
        <f t="shared" si="34"/>
        <v>16.105417024935509</v>
      </c>
      <c r="V71" s="37">
        <f t="shared" si="34"/>
        <v>15.57515047291488</v>
      </c>
      <c r="W71" s="37">
        <f t="shared" si="34"/>
        <v>11.617454858125541</v>
      </c>
      <c r="X71" s="37">
        <f t="shared" ref="X71" si="35">SUM(X72:X73)</f>
        <v>14.868185726569219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23.915649183147028</v>
      </c>
      <c r="N72" s="10">
        <f>FC_IND_PPP_PU_E!N72+FC_IND_PPP_PA_E!N72+FC_IND_PPP_PR_E!N72</f>
        <v>17.285296646603609</v>
      </c>
      <c r="O72" s="10">
        <f>FC_IND_PPP_PU_E!O72+FC_IND_PPP_PA_E!O72+FC_IND_PPP_PR_E!O72</f>
        <v>10.69071367153912</v>
      </c>
      <c r="P72" s="10">
        <f>FC_IND_PPP_PU_E!P72+FC_IND_PPP_PA_E!P72+FC_IND_PPP_PR_E!P72</f>
        <v>15.46285468615649</v>
      </c>
      <c r="Q72" s="10">
        <f>FC_IND_PPP_PU_E!Q72+FC_IND_PPP_PA_E!Q72+FC_IND_PPP_PR_E!Q72</f>
        <v>8.2234737747205511</v>
      </c>
      <c r="R72" s="10">
        <f>FC_IND_PPP_PU_E!R72+FC_IND_PPP_PA_E!R72+FC_IND_PPP_PR_E!R72</f>
        <v>18.209630266552018</v>
      </c>
      <c r="S72" s="10">
        <f>FC_IND_PPP_PU_E!S72+FC_IND_PPP_PA_E!S72+FC_IND_PPP_PR_E!S72</f>
        <v>13.841100601891661</v>
      </c>
      <c r="T72" s="10">
        <f>FC_IND_PPP_PU_E!T72+FC_IND_PPP_PA_E!T72+FC_IND_PPP_PR_E!T72</f>
        <v>17.667411865864139</v>
      </c>
      <c r="U72" s="10">
        <f>FC_IND_PPP_PU_E!U72+FC_IND_PPP_PA_E!U72+FC_IND_PPP_PR_E!U72</f>
        <v>16.105417024935509</v>
      </c>
      <c r="V72" s="10">
        <f>FC_IND_PPP_PU_E!V72+FC_IND_PPP_PA_E!V72+FC_IND_PPP_PR_E!V72</f>
        <v>15.57515047291488</v>
      </c>
      <c r="W72" s="10">
        <f>FC_IND_PPP_PU_E!W72+FC_IND_PPP_PA_E!W72+FC_IND_PPP_PR_E!W72</f>
        <v>11.617454858125541</v>
      </c>
      <c r="X72" s="10">
        <f>FC_IND_PPP_PU_E!X72+FC_IND_PPP_PA_E!X72+FC_IND_PPP_PR_E!X72</f>
        <v>14.868185726569219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42.297248495270843</v>
      </c>
      <c r="H75" s="37">
        <f>FC_IND_PPP_PU_E!H75+FC_IND_PPP_PA_E!H75+FC_IND_PPP_PR_E!H75</f>
        <v>48.901289767841789</v>
      </c>
      <c r="I75" s="37">
        <f>FC_IND_PPP_PU_E!I75+FC_IND_PPP_PA_E!I75+FC_IND_PPP_PR_E!I75</f>
        <v>49.555717970765258</v>
      </c>
      <c r="J75" s="37">
        <f>FC_IND_PPP_PU_E!J75+FC_IND_PPP_PA_E!J75+FC_IND_PPP_PR_E!J75</f>
        <v>44.578159931212383</v>
      </c>
      <c r="K75" s="37">
        <f>FC_IND_PPP_PU_E!K75+FC_IND_PPP_PA_E!K75+FC_IND_PPP_PR_E!K75</f>
        <v>52.79208942390369</v>
      </c>
      <c r="L75" s="37">
        <f>FC_IND_PPP_PU_E!L75+FC_IND_PPP_PA_E!L75+FC_IND_PPP_PR_E!L75</f>
        <v>59.675666380051595</v>
      </c>
      <c r="M75" s="37">
        <f>FC_IND_PPP_PU_E!M75+FC_IND_PPP_PA_E!M75+FC_IND_PPP_PR_E!M75</f>
        <v>63.244024075666367</v>
      </c>
      <c r="N75" s="37">
        <f>FC_IND_PPP_PU_E!N75+FC_IND_PPP_PA_E!N75+FC_IND_PPP_PR_E!N75</f>
        <v>62.747205503009454</v>
      </c>
      <c r="O75" s="37">
        <f>FC_IND_PPP_PU_E!O75+FC_IND_PPP_PA_E!O75+FC_IND_PPP_PR_E!O75</f>
        <v>46.355202063628553</v>
      </c>
      <c r="P75" s="37">
        <f>FC_IND_PPP_PU_E!P75+FC_IND_PPP_PA_E!P75+FC_IND_PPP_PR_E!P75</f>
        <v>39.04892519346518</v>
      </c>
      <c r="Q75" s="37">
        <f>FC_IND_PPP_PU_E!Q75+FC_IND_PPP_PA_E!Q75+FC_IND_PPP_PR_E!Q75</f>
        <v>18.818658641444539</v>
      </c>
      <c r="R75" s="37">
        <f>FC_IND_PPP_PU_E!R75+FC_IND_PPP_PA_E!R75+FC_IND_PPP_PR_E!R75</f>
        <v>28.606534823731728</v>
      </c>
      <c r="S75" s="37">
        <f>FC_IND_PPP_PU_E!S75+FC_IND_PPP_PA_E!S75+FC_IND_PPP_PR_E!S75</f>
        <v>29.375666380051594</v>
      </c>
      <c r="T75" s="37">
        <f>FC_IND_PPP_PU_E!T75+FC_IND_PPP_PA_E!T75+FC_IND_PPP_PR_E!T75</f>
        <v>26.232416165090289</v>
      </c>
      <c r="U75" s="37">
        <f>FC_IND_PPP_PU_E!U75+FC_IND_PPP_PA_E!U75+FC_IND_PPP_PR_E!U75</f>
        <v>29.024591573516759</v>
      </c>
      <c r="V75" s="37">
        <f>FC_IND_PPP_PU_E!V75+FC_IND_PPP_PA_E!V75+FC_IND_PPP_PR_E!V75</f>
        <v>24.808942390369726</v>
      </c>
      <c r="W75" s="37">
        <f>FC_IND_PPP_PU_E!W75+FC_IND_PPP_PA_E!W75+FC_IND_PPP_PR_E!W75</f>
        <v>20.447635425623389</v>
      </c>
      <c r="X75" s="37">
        <f>FC_IND_PPP_PU_E!X75+FC_IND_PPP_PA_E!X75+FC_IND_PPP_PR_E!X75</f>
        <v>21.11160791057609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217.11092003439381</v>
      </c>
      <c r="D76" s="40">
        <f>FC_IND_PPP_PU_E!D76+FC_IND_PPP_PA_E!D76+FC_IND_PPP_PR_E!D76</f>
        <v>211.95184866723991</v>
      </c>
      <c r="E76" s="40">
        <f>FC_IND_PPP_PU_E!E76+FC_IND_PPP_PA_E!E76+FC_IND_PPP_PR_E!E76</f>
        <v>214.70335339638859</v>
      </c>
      <c r="F76" s="40">
        <f>FC_IND_PPP_PU_E!F76+FC_IND_PPP_PA_E!F76+FC_IND_PPP_PR_E!F76</f>
        <v>220.37833190025793</v>
      </c>
      <c r="G76" s="40">
        <f>FC_IND_PPP_PU_E!G76+FC_IND_PPP_PA_E!G76+FC_IND_PPP_PR_E!G76</f>
        <v>243.43938091143588</v>
      </c>
      <c r="H76" s="40">
        <f>FC_IND_PPP_PU_E!H76+FC_IND_PPP_PA_E!H76+FC_IND_PPP_PR_E!H76</f>
        <v>261.75408426483227</v>
      </c>
      <c r="I76" s="40">
        <f>FC_IND_PPP_PU_E!I76+FC_IND_PPP_PA_E!I76+FC_IND_PPP_PR_E!I76</f>
        <v>268.00515907136702</v>
      </c>
      <c r="J76" s="40">
        <f>FC_IND_PPP_PU_E!J76+FC_IND_PPP_PA_E!J76+FC_IND_PPP_PR_E!J76</f>
        <v>265.39982803095438</v>
      </c>
      <c r="K76" s="40">
        <f>FC_IND_PPP_PU_E!K76+FC_IND_PPP_PA_E!K76+FC_IND_PPP_PR_E!K76</f>
        <v>256.62080825451409</v>
      </c>
      <c r="L76" s="40">
        <f>FC_IND_PPP_PU_E!L76+FC_IND_PPP_PA_E!L76+FC_IND_PPP_PR_E!L76</f>
        <v>238.2631126397248</v>
      </c>
      <c r="M76" s="40">
        <f>FC_IND_PPP_PU_E!M76+FC_IND_PPP_PA_E!M76+FC_IND_PPP_PR_E!M76</f>
        <v>267.79019776440242</v>
      </c>
      <c r="N76" s="40">
        <f>FC_IND_PPP_PU_E!N76+FC_IND_PPP_PA_E!N76+FC_IND_PPP_PR_E!N76</f>
        <v>235.53740326741189</v>
      </c>
      <c r="O76" s="40">
        <f>FC_IND_PPP_PU_E!O76+FC_IND_PPP_PA_E!O76+FC_IND_PPP_PR_E!O76</f>
        <v>229.17454858125541</v>
      </c>
      <c r="P76" s="40">
        <f>FC_IND_PPP_PU_E!P76+FC_IND_PPP_PA_E!P76+FC_IND_PPP_PR_E!P76</f>
        <v>224.3766122098022</v>
      </c>
      <c r="Q76" s="40">
        <f>FC_IND_PPP_PU_E!Q76+FC_IND_PPP_PA_E!Q76+FC_IND_PPP_PR_E!Q76</f>
        <v>227.91057609630263</v>
      </c>
      <c r="R76" s="40">
        <f>FC_IND_PPP_PU_E!R76+FC_IND_PPP_PA_E!R76+FC_IND_PPP_PR_E!R76</f>
        <v>217.08512467755799</v>
      </c>
      <c r="S76" s="40">
        <f>FC_IND_PPP_PU_E!S76+FC_IND_PPP_PA_E!S76+FC_IND_PPP_PR_E!S76</f>
        <v>221.0404127257093</v>
      </c>
      <c r="T76" s="40">
        <f>FC_IND_PPP_PU_E!T76+FC_IND_PPP_PA_E!T76+FC_IND_PPP_PR_E!T76</f>
        <v>185.21066208082539</v>
      </c>
      <c r="U76" s="40">
        <f>FC_IND_PPP_PU_E!U76+FC_IND_PPP_PA_E!U76+FC_IND_PPP_PR_E!U76</f>
        <v>180.08598452278591</v>
      </c>
      <c r="V76" s="40">
        <f>FC_IND_PPP_PU_E!V76+FC_IND_PPP_PA_E!V76+FC_IND_PPP_PR_E!V76</f>
        <v>172.45055889939812</v>
      </c>
      <c r="W76" s="40">
        <f>FC_IND_PPP_PU_E!W76+FC_IND_PPP_PA_E!W76+FC_IND_PPP_PR_E!W76</f>
        <v>147.91917454858131</v>
      </c>
      <c r="X76" s="40">
        <f>FC_IND_PPP_PU_E!X76+FC_IND_PPP_PA_E!X76+FC_IND_PPP_PR_E!X76</f>
        <v>160.85984522785901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97.785085208882506</v>
      </c>
      <c r="D2" s="31">
        <f t="shared" ref="D2:W2" si="1">SUM(D3,D17,D22,D25,D26,D51,D52,D71,D74,D75,D76)</f>
        <v>92.142040258177758</v>
      </c>
      <c r="E2" s="31">
        <f t="shared" si="1"/>
        <v>112.35788974268524</v>
      </c>
      <c r="F2" s="31">
        <f t="shared" si="1"/>
        <v>118.83909080438798</v>
      </c>
      <c r="G2" s="31">
        <f t="shared" si="1"/>
        <v>140.2559117904552</v>
      </c>
      <c r="H2" s="31">
        <f t="shared" si="1"/>
        <v>150.62190255221921</v>
      </c>
      <c r="I2" s="31">
        <f t="shared" si="1"/>
        <v>156.66633698057564</v>
      </c>
      <c r="J2" s="31">
        <f t="shared" si="1"/>
        <v>156.36406600285835</v>
      </c>
      <c r="K2" s="31">
        <f t="shared" si="1"/>
        <v>190.7814587188727</v>
      </c>
      <c r="L2" s="31">
        <f t="shared" si="1"/>
        <v>157.21328839940554</v>
      </c>
      <c r="M2" s="31">
        <f t="shared" si="1"/>
        <v>117.43442626911963</v>
      </c>
      <c r="N2" s="31">
        <f t="shared" si="1"/>
        <v>110.98605930148396</v>
      </c>
      <c r="O2" s="31">
        <f t="shared" si="1"/>
        <v>113.66208261722447</v>
      </c>
      <c r="P2" s="31">
        <f t="shared" si="1"/>
        <v>127.1659262579509</v>
      </c>
      <c r="Q2" s="31">
        <f t="shared" si="1"/>
        <v>122.44127074234279</v>
      </c>
      <c r="R2" s="31">
        <f t="shared" si="1"/>
        <v>115.67987359443373</v>
      </c>
      <c r="S2" s="31">
        <f t="shared" si="1"/>
        <v>128.14573274120099</v>
      </c>
      <c r="T2" s="31">
        <f t="shared" si="1"/>
        <v>122.47895418067907</v>
      </c>
      <c r="U2" s="31">
        <f t="shared" si="1"/>
        <v>123.54517484884278</v>
      </c>
      <c r="V2" s="31">
        <f t="shared" si="1"/>
        <v>124.22741916141341</v>
      </c>
      <c r="W2" s="31">
        <f t="shared" si="1"/>
        <v>122.25709470013015</v>
      </c>
      <c r="X2" s="31">
        <f t="shared" ref="X2" si="2">SUM(X3,X17,X22,X25,X26,X51,X52,X71,X74,X75,X76)</f>
        <v>133.71811591528191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5.0278745464393451</v>
      </c>
      <c r="D3" s="34">
        <f t="shared" ref="D3:W3" si="4">SUM(D4,D8,D11)</f>
        <v>5.4314669895934067</v>
      </c>
      <c r="E3" s="34">
        <f t="shared" si="4"/>
        <v>5.5253305261522234</v>
      </c>
      <c r="F3" s="34">
        <f t="shared" si="4"/>
        <v>6.4147578576885032</v>
      </c>
      <c r="G3" s="34">
        <f t="shared" si="4"/>
        <v>8.1301027358215059</v>
      </c>
      <c r="H3" s="34">
        <f t="shared" si="4"/>
        <v>6.1250851346133315</v>
      </c>
      <c r="I3" s="34">
        <f t="shared" si="4"/>
        <v>4.3215286163473943</v>
      </c>
      <c r="J3" s="34">
        <f t="shared" si="4"/>
        <v>6.4263631312023648</v>
      </c>
      <c r="K3" s="34">
        <f t="shared" si="4"/>
        <v>7.6883245981740158</v>
      </c>
      <c r="L3" s="34">
        <f t="shared" si="4"/>
        <v>7.0680812898650105</v>
      </c>
      <c r="M3" s="34">
        <f t="shared" si="4"/>
        <v>3.8351737763616969</v>
      </c>
      <c r="N3" s="34">
        <f t="shared" si="4"/>
        <v>3.8996218209206717</v>
      </c>
      <c r="O3" s="34">
        <f t="shared" si="4"/>
        <v>3.6303428329772487</v>
      </c>
      <c r="P3" s="34">
        <f t="shared" si="4"/>
        <v>4.68071685711773</v>
      </c>
      <c r="Q3" s="34">
        <f t="shared" si="4"/>
        <v>4.1222198267738106</v>
      </c>
      <c r="R3" s="34">
        <f t="shared" si="4"/>
        <v>4.8103545749244248</v>
      </c>
      <c r="S3" s="34">
        <f t="shared" si="4"/>
        <v>4.2504262236594705</v>
      </c>
      <c r="T3" s="34">
        <f t="shared" si="4"/>
        <v>4.3842986176433634</v>
      </c>
      <c r="U3" s="34">
        <f t="shared" si="4"/>
        <v>4.404184215383796</v>
      </c>
      <c r="V3" s="34">
        <f t="shared" si="4"/>
        <v>3.8206515138856427</v>
      </c>
      <c r="W3" s="34">
        <f t="shared" si="4"/>
        <v>4.9768402691907614</v>
      </c>
      <c r="X3" s="34">
        <f t="shared" ref="X3" si="5">SUM(X4,X8,X11)</f>
        <v>4.2514555267078036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5.0278745464393451</v>
      </c>
      <c r="D4" s="29">
        <f t="shared" ref="D4:W4" si="7">SUM(D5:D7)</f>
        <v>5.4314669895934067</v>
      </c>
      <c r="E4" s="29">
        <f t="shared" si="7"/>
        <v>5.5253305261522234</v>
      </c>
      <c r="F4" s="29">
        <f t="shared" si="7"/>
        <v>6.0209961474042064</v>
      </c>
      <c r="G4" s="29">
        <f t="shared" si="7"/>
        <v>8.1301027358215059</v>
      </c>
      <c r="H4" s="29">
        <f t="shared" si="7"/>
        <v>6.1250851346133315</v>
      </c>
      <c r="I4" s="29">
        <f t="shared" si="7"/>
        <v>4.3215286163473943</v>
      </c>
      <c r="J4" s="29">
        <f t="shared" si="7"/>
        <v>6.4263631312023648</v>
      </c>
      <c r="K4" s="29">
        <f t="shared" si="7"/>
        <v>7.6883245981740158</v>
      </c>
      <c r="L4" s="29">
        <f t="shared" si="7"/>
        <v>7.0680812898650105</v>
      </c>
      <c r="M4" s="29">
        <f t="shared" si="7"/>
        <v>3.8351737763616969</v>
      </c>
      <c r="N4" s="29">
        <f t="shared" si="7"/>
        <v>3.8996218209206717</v>
      </c>
      <c r="O4" s="29">
        <f t="shared" si="7"/>
        <v>3.6303428329772487</v>
      </c>
      <c r="P4" s="29">
        <f t="shared" si="7"/>
        <v>3.9825966340019394</v>
      </c>
      <c r="Q4" s="29">
        <f t="shared" si="7"/>
        <v>3.5031159322772596</v>
      </c>
      <c r="R4" s="29">
        <f t="shared" si="7"/>
        <v>4.208688166100738</v>
      </c>
      <c r="S4" s="29">
        <f t="shared" si="7"/>
        <v>3.6132635624844016</v>
      </c>
      <c r="T4" s="29">
        <f t="shared" si="7"/>
        <v>3.6869102101748972</v>
      </c>
      <c r="U4" s="29">
        <f t="shared" si="7"/>
        <v>3.7195449995009868</v>
      </c>
      <c r="V4" s="29">
        <f t="shared" si="7"/>
        <v>3.8206515138856427</v>
      </c>
      <c r="W4" s="29">
        <f t="shared" si="7"/>
        <v>4.9768402691907614</v>
      </c>
      <c r="X4" s="29">
        <f t="shared" ref="X4" si="8">SUM(X5:X7)</f>
        <v>4.2514555267078036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5.0278745464393451</v>
      </c>
      <c r="D7" s="10">
        <v>5.4314669895934067</v>
      </c>
      <c r="E7" s="10">
        <v>5.5253305261522234</v>
      </c>
      <c r="F7" s="10">
        <v>6.0209961474042064</v>
      </c>
      <c r="G7" s="10">
        <v>8.1301027358215059</v>
      </c>
      <c r="H7" s="10">
        <v>6.1250851346133315</v>
      </c>
      <c r="I7" s="10">
        <v>4.3215286163473943</v>
      </c>
      <c r="J7" s="10">
        <v>6.4263631312023648</v>
      </c>
      <c r="K7" s="10">
        <v>7.6883245981740158</v>
      </c>
      <c r="L7" s="10">
        <v>7.0680812898650105</v>
      </c>
      <c r="M7" s="10">
        <v>3.8351737763616969</v>
      </c>
      <c r="N7" s="10">
        <v>3.8996218209206717</v>
      </c>
      <c r="O7" s="10">
        <v>3.6303428329772487</v>
      </c>
      <c r="P7" s="10">
        <v>3.9825966340019394</v>
      </c>
      <c r="Q7" s="10">
        <v>3.5031159322772596</v>
      </c>
      <c r="R7" s="10">
        <v>4.208688166100738</v>
      </c>
      <c r="S7" s="10">
        <v>3.6132635624844016</v>
      </c>
      <c r="T7" s="10">
        <v>3.6869102101748972</v>
      </c>
      <c r="U7" s="10">
        <v>3.7195449995009868</v>
      </c>
      <c r="V7" s="10">
        <v>3.8206515138856427</v>
      </c>
      <c r="W7" s="10">
        <v>4.9768402691907614</v>
      </c>
      <c r="X7" s="10">
        <v>4.2514555267078036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0.3937617102842963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0.69812022311579047</v>
      </c>
      <c r="Q11" s="29">
        <f t="shared" si="12"/>
        <v>0.61910389449655123</v>
      </c>
      <c r="R11" s="29">
        <f t="shared" si="12"/>
        <v>0.60166640882368683</v>
      </c>
      <c r="S11" s="29">
        <f t="shared" si="12"/>
        <v>0.63716266117506859</v>
      </c>
      <c r="T11" s="29">
        <f t="shared" si="12"/>
        <v>0.69738840746846642</v>
      </c>
      <c r="U11" s="29">
        <f t="shared" si="12"/>
        <v>0.68463921588280896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0.3937617102842963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0.69812022311579047</v>
      </c>
      <c r="Q16" s="10">
        <v>0.61910389449655123</v>
      </c>
      <c r="R16" s="10">
        <v>0.60166640882368683</v>
      </c>
      <c r="S16" s="10">
        <v>0.63716266117506859</v>
      </c>
      <c r="T16" s="10">
        <v>0.69738840746846642</v>
      </c>
      <c r="U16" s="10">
        <v>0.68463921588280896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7.343446298231787</v>
      </c>
      <c r="D26" s="37">
        <f t="shared" ref="D26:X26" si="18">SUM(D27,D33)</f>
        <v>7.5688654330318679</v>
      </c>
      <c r="E26" s="37">
        <f t="shared" si="18"/>
        <v>10.775472915545688</v>
      </c>
      <c r="F26" s="37">
        <f t="shared" si="18"/>
        <v>8.0409872641520934</v>
      </c>
      <c r="G26" s="37">
        <f t="shared" si="18"/>
        <v>8.2197327055445832</v>
      </c>
      <c r="H26" s="37">
        <f t="shared" si="18"/>
        <v>8.1640686672680083</v>
      </c>
      <c r="I26" s="37">
        <f t="shared" si="18"/>
        <v>5.5009526443760057</v>
      </c>
      <c r="J26" s="37">
        <f t="shared" si="18"/>
        <v>6.0333290353304152</v>
      </c>
      <c r="K26" s="37">
        <f t="shared" si="18"/>
        <v>6.1241269903552062</v>
      </c>
      <c r="L26" s="37">
        <f t="shared" si="18"/>
        <v>3.0921250889926686</v>
      </c>
      <c r="M26" s="37">
        <f t="shared" si="18"/>
        <v>3.076652268161062</v>
      </c>
      <c r="N26" s="37">
        <f t="shared" si="18"/>
        <v>1.8023812690580239</v>
      </c>
      <c r="O26" s="37">
        <f t="shared" si="18"/>
        <v>3.9636961639257899</v>
      </c>
      <c r="P26" s="37">
        <f t="shared" si="18"/>
        <v>3.7078495914164691</v>
      </c>
      <c r="Q26" s="37">
        <f t="shared" si="18"/>
        <v>2.3167193804226858</v>
      </c>
      <c r="R26" s="37">
        <f t="shared" si="18"/>
        <v>2.2372661535335734</v>
      </c>
      <c r="S26" s="37">
        <f t="shared" si="18"/>
        <v>1.7072682769251999</v>
      </c>
      <c r="T26" s="37">
        <f t="shared" si="18"/>
        <v>1.680501429246398</v>
      </c>
      <c r="U26" s="37">
        <f t="shared" si="18"/>
        <v>1.9346370089832294</v>
      </c>
      <c r="V26" s="37">
        <f t="shared" si="18"/>
        <v>1.8637308668631918</v>
      </c>
      <c r="W26" s="37">
        <f t="shared" si="18"/>
        <v>2.3324155824099506</v>
      </c>
      <c r="X26" s="37">
        <f t="shared" si="18"/>
        <v>2.1486484197091316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7.343446298231787</v>
      </c>
      <c r="D33" s="29">
        <f t="shared" ref="D33:X33" si="22">SUM(D34:D50)</f>
        <v>7.5688654330318679</v>
      </c>
      <c r="E33" s="29">
        <f t="shared" si="22"/>
        <v>10.775472915545688</v>
      </c>
      <c r="F33" s="29">
        <f t="shared" si="22"/>
        <v>8.0409872641520934</v>
      </c>
      <c r="G33" s="29">
        <f t="shared" si="22"/>
        <v>8.2197327055445832</v>
      </c>
      <c r="H33" s="29">
        <f t="shared" si="22"/>
        <v>8.1640686672680083</v>
      </c>
      <c r="I33" s="29">
        <f t="shared" si="22"/>
        <v>5.5009526443760057</v>
      </c>
      <c r="J33" s="29">
        <f t="shared" si="22"/>
        <v>6.0333290353304152</v>
      </c>
      <c r="K33" s="29">
        <f t="shared" si="22"/>
        <v>6.1241269903552062</v>
      </c>
      <c r="L33" s="29">
        <f t="shared" si="22"/>
        <v>3.0921250889926686</v>
      </c>
      <c r="M33" s="29">
        <f t="shared" si="22"/>
        <v>3.076652268161062</v>
      </c>
      <c r="N33" s="29">
        <f t="shared" si="22"/>
        <v>1.8023812690580239</v>
      </c>
      <c r="O33" s="29">
        <f t="shared" si="22"/>
        <v>3.9636961639257899</v>
      </c>
      <c r="P33" s="29">
        <f t="shared" si="22"/>
        <v>3.7078495914164691</v>
      </c>
      <c r="Q33" s="29">
        <f t="shared" si="22"/>
        <v>2.3167193804226858</v>
      </c>
      <c r="R33" s="29">
        <f t="shared" si="22"/>
        <v>2.2372661535335734</v>
      </c>
      <c r="S33" s="29">
        <f t="shared" si="22"/>
        <v>1.7072682769251999</v>
      </c>
      <c r="T33" s="29">
        <f t="shared" si="22"/>
        <v>1.680501429246398</v>
      </c>
      <c r="U33" s="29">
        <f t="shared" si="22"/>
        <v>1.9346370089832294</v>
      </c>
      <c r="V33" s="29">
        <f t="shared" si="22"/>
        <v>1.8637308668631918</v>
      </c>
      <c r="W33" s="29">
        <f t="shared" si="22"/>
        <v>2.3324155824099506</v>
      </c>
      <c r="X33" s="29">
        <f t="shared" si="22"/>
        <v>2.1486484197091316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0.28063522434346327</v>
      </c>
      <c r="L36" s="10">
        <v>0.23603865521413536</v>
      </c>
      <c r="M36" s="10">
        <v>0.15991153873427094</v>
      </c>
      <c r="N36" s="10">
        <v>0.17115671403696703</v>
      </c>
      <c r="O36" s="10">
        <v>0.18147666516617941</v>
      </c>
      <c r="P36" s="10">
        <v>0.19409443452945102</v>
      </c>
      <c r="Q36" s="10">
        <v>0.18907527638329172</v>
      </c>
      <c r="R36" s="10">
        <v>0.18374984158578075</v>
      </c>
      <c r="S36" s="10">
        <v>0.19459045135026354</v>
      </c>
      <c r="T36" s="10">
        <v>0.20284141561121871</v>
      </c>
      <c r="U36" s="10">
        <v>0.14454625845326929</v>
      </c>
      <c r="V36" s="10">
        <v>0.15800138314095508</v>
      </c>
      <c r="W36" s="10">
        <v>0.16131026903401061</v>
      </c>
      <c r="X36" s="10">
        <v>0.15936691100656986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0.4813279284136508</v>
      </c>
      <c r="D43" s="10">
        <v>0.1559152390497282</v>
      </c>
      <c r="E43" s="10">
        <v>0.18209018062786167</v>
      </c>
      <c r="F43" s="10">
        <v>0.53800265538798808</v>
      </c>
      <c r="G43" s="10">
        <v>0.5672595588063386</v>
      </c>
      <c r="H43" s="10">
        <v>0.37442830763463608</v>
      </c>
      <c r="I43" s="10">
        <v>0.38926798076387409</v>
      </c>
      <c r="J43" s="10">
        <v>0.38104138455304842</v>
      </c>
      <c r="K43" s="10">
        <v>0.230875128641408</v>
      </c>
      <c r="L43" s="10">
        <v>0.1878779885014473</v>
      </c>
      <c r="M43" s="10">
        <v>0.13572163718957361</v>
      </c>
      <c r="N43" s="10">
        <v>0.14293267418200148</v>
      </c>
      <c r="O43" s="10">
        <v>0.15274300453452239</v>
      </c>
      <c r="P43" s="10">
        <v>0.30703499974607601</v>
      </c>
      <c r="Q43" s="10">
        <v>0.1547239423541972</v>
      </c>
      <c r="R43" s="10">
        <v>0.29594289370571153</v>
      </c>
      <c r="S43" s="10">
        <v>0.15902697019274942</v>
      </c>
      <c r="T43" s="10">
        <v>0.17244582719085111</v>
      </c>
      <c r="U43" s="10">
        <v>0.17396532059626948</v>
      </c>
      <c r="V43" s="10">
        <v>0.17470244071271729</v>
      </c>
      <c r="W43" s="10">
        <v>0.49473085443845183</v>
      </c>
      <c r="X43" s="10">
        <v>0.44653783930989999</v>
      </c>
    </row>
    <row r="44" spans="1:24" ht="11.25" customHeight="1" x14ac:dyDescent="0.2">
      <c r="A44" s="41" t="s">
        <v>75</v>
      </c>
      <c r="B44" s="9" t="s">
        <v>76</v>
      </c>
      <c r="C44" s="10">
        <v>6.8621183698181358</v>
      </c>
      <c r="D44" s="10">
        <v>7.4129501939821401</v>
      </c>
      <c r="E44" s="10">
        <v>10.593382734917826</v>
      </c>
      <c r="F44" s="10">
        <v>7.5029846087641054</v>
      </c>
      <c r="G44" s="10">
        <v>7.6524731467382452</v>
      </c>
      <c r="H44" s="10">
        <v>7.7896403596333723</v>
      </c>
      <c r="I44" s="10">
        <v>5.1116846636121318</v>
      </c>
      <c r="J44" s="10">
        <v>5.6522876507773665</v>
      </c>
      <c r="K44" s="10">
        <v>5.6126166373703352</v>
      </c>
      <c r="L44" s="10">
        <v>2.6682084452770858</v>
      </c>
      <c r="M44" s="10">
        <v>2.7810190922372175</v>
      </c>
      <c r="N44" s="10">
        <v>1.4882918808390553</v>
      </c>
      <c r="O44" s="10">
        <v>3.6294764942250879</v>
      </c>
      <c r="P44" s="10">
        <v>3.2067201571409418</v>
      </c>
      <c r="Q44" s="10">
        <v>1.972920161685197</v>
      </c>
      <c r="R44" s="10">
        <v>1.757573418242081</v>
      </c>
      <c r="S44" s="10">
        <v>1.3536508553821869</v>
      </c>
      <c r="T44" s="10">
        <v>1.3052141864443283</v>
      </c>
      <c r="U44" s="10">
        <v>1.6161254299336907</v>
      </c>
      <c r="V44" s="10">
        <v>1.5310270430095194</v>
      </c>
      <c r="W44" s="10">
        <v>1.6763744589374883</v>
      </c>
      <c r="X44" s="10">
        <v>1.5427436693926617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16.85994111794016</v>
      </c>
      <c r="D51" s="37">
        <v>13.554967564399513</v>
      </c>
      <c r="E51" s="37">
        <v>19.36989874700701</v>
      </c>
      <c r="F51" s="37">
        <v>24.524661608306719</v>
      </c>
      <c r="G51" s="37">
        <v>22.071829746017109</v>
      </c>
      <c r="H51" s="37">
        <v>23.782328052786809</v>
      </c>
      <c r="I51" s="37">
        <v>23.141534901053465</v>
      </c>
      <c r="J51" s="37">
        <v>21.59355263318</v>
      </c>
      <c r="K51" s="37">
        <v>26.386707331085937</v>
      </c>
      <c r="L51" s="37">
        <v>18.446592226896527</v>
      </c>
      <c r="M51" s="37">
        <v>14.078312635338568</v>
      </c>
      <c r="N51" s="37">
        <v>11.892486489917426</v>
      </c>
      <c r="O51" s="37">
        <v>14.032335763070343</v>
      </c>
      <c r="P51" s="37">
        <v>14.512596232135204</v>
      </c>
      <c r="Q51" s="37">
        <v>18.050071840417363</v>
      </c>
      <c r="R51" s="37">
        <v>16.883025026771339</v>
      </c>
      <c r="S51" s="37">
        <v>21.481126064782185</v>
      </c>
      <c r="T51" s="37">
        <v>20.902522099302018</v>
      </c>
      <c r="U51" s="37">
        <v>18.820556551099219</v>
      </c>
      <c r="V51" s="37">
        <v>21.985061249291537</v>
      </c>
      <c r="W51" s="37">
        <v>23.043647527102916</v>
      </c>
      <c r="X51" s="37">
        <v>25.668503453121712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21.818406074290053</v>
      </c>
      <c r="D52" s="37">
        <f t="shared" ref="D52:X52" si="24">SUM(D53:D70)</f>
        <v>20.610598297898076</v>
      </c>
      <c r="E52" s="37">
        <f t="shared" si="24"/>
        <v>27.512162979593597</v>
      </c>
      <c r="F52" s="37">
        <f t="shared" si="24"/>
        <v>31.494264866311728</v>
      </c>
      <c r="G52" s="37">
        <f t="shared" si="24"/>
        <v>38.596342900106279</v>
      </c>
      <c r="H52" s="37">
        <f t="shared" si="24"/>
        <v>44.68515042282408</v>
      </c>
      <c r="I52" s="37">
        <f t="shared" si="24"/>
        <v>51.443562962749709</v>
      </c>
      <c r="J52" s="37">
        <f t="shared" si="24"/>
        <v>53.812170655813155</v>
      </c>
      <c r="K52" s="37">
        <f t="shared" si="24"/>
        <v>72.167284099705327</v>
      </c>
      <c r="L52" s="37">
        <f t="shared" si="24"/>
        <v>65.872860646222847</v>
      </c>
      <c r="M52" s="37">
        <f t="shared" si="24"/>
        <v>38.729582821612475</v>
      </c>
      <c r="N52" s="37">
        <f t="shared" si="24"/>
        <v>40.189455072674775</v>
      </c>
      <c r="O52" s="37">
        <f t="shared" si="24"/>
        <v>40.448438029531758</v>
      </c>
      <c r="P52" s="37">
        <f t="shared" si="24"/>
        <v>55.476763521078048</v>
      </c>
      <c r="Q52" s="37">
        <f t="shared" si="24"/>
        <v>53.003121885981763</v>
      </c>
      <c r="R52" s="37">
        <f t="shared" si="24"/>
        <v>47.482523566577832</v>
      </c>
      <c r="S52" s="37">
        <f t="shared" si="24"/>
        <v>52.615727874859296</v>
      </c>
      <c r="T52" s="37">
        <f t="shared" si="24"/>
        <v>55.528136382887816</v>
      </c>
      <c r="U52" s="37">
        <f t="shared" si="24"/>
        <v>58.120190820530581</v>
      </c>
      <c r="V52" s="37">
        <f t="shared" si="24"/>
        <v>55.885864908031863</v>
      </c>
      <c r="W52" s="37">
        <f t="shared" si="24"/>
        <v>57.121617303926094</v>
      </c>
      <c r="X52" s="37">
        <f t="shared" si="24"/>
        <v>64.409546512687967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21.818406074290053</v>
      </c>
      <c r="D59" s="10">
        <v>20.211646078854073</v>
      </c>
      <c r="E59" s="10">
        <v>26.990667658770679</v>
      </c>
      <c r="F59" s="10">
        <v>31.048040917431617</v>
      </c>
      <c r="G59" s="10">
        <v>38.276760050074536</v>
      </c>
      <c r="H59" s="10">
        <v>44.381915227301491</v>
      </c>
      <c r="I59" s="10">
        <v>51.215120702014111</v>
      </c>
      <c r="J59" s="10">
        <v>53.74062175172925</v>
      </c>
      <c r="K59" s="10">
        <v>71.94507191005799</v>
      </c>
      <c r="L59" s="10">
        <v>65.550897504937254</v>
      </c>
      <c r="M59" s="10">
        <v>38.406952171888655</v>
      </c>
      <c r="N59" s="10">
        <v>39.849805058378728</v>
      </c>
      <c r="O59" s="10">
        <v>40.083946014641057</v>
      </c>
      <c r="P59" s="10">
        <v>53.667445321564443</v>
      </c>
      <c r="Q59" s="10">
        <v>51.174796467669111</v>
      </c>
      <c r="R59" s="10">
        <v>46.425580964827411</v>
      </c>
      <c r="S59" s="10">
        <v>51.473362234243758</v>
      </c>
      <c r="T59" s="10">
        <v>54.404201168749047</v>
      </c>
      <c r="U59" s="10">
        <v>56.98771794279601</v>
      </c>
      <c r="V59" s="10">
        <v>54.634878540972792</v>
      </c>
      <c r="W59" s="10">
        <v>56.219401502416439</v>
      </c>
      <c r="X59" s="10">
        <v>63.534369531762152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0.39895221904400191</v>
      </c>
      <c r="E61" s="10">
        <v>0.52149532082291983</v>
      </c>
      <c r="F61" s="10">
        <v>0.44622394888011041</v>
      </c>
      <c r="G61" s="10">
        <v>0.31958285003174014</v>
      </c>
      <c r="H61" s="10">
        <v>0.30323519552258699</v>
      </c>
      <c r="I61" s="10">
        <v>0.22844226073560003</v>
      </c>
      <c r="J61" s="10">
        <v>7.1548904083903589E-2</v>
      </c>
      <c r="K61" s="10">
        <v>0.22221218964734191</v>
      </c>
      <c r="L61" s="10">
        <v>0.32196314128558695</v>
      </c>
      <c r="M61" s="10">
        <v>0.31860691606963376</v>
      </c>
      <c r="N61" s="10">
        <v>0.33553484521487675</v>
      </c>
      <c r="O61" s="10">
        <v>0.35856462266204386</v>
      </c>
      <c r="P61" s="10">
        <v>1.8018246537259786</v>
      </c>
      <c r="Q61" s="10">
        <v>1.8160613225413764</v>
      </c>
      <c r="R61" s="10">
        <v>1.0420335978864261</v>
      </c>
      <c r="S61" s="10">
        <v>1.1199353086345303</v>
      </c>
      <c r="T61" s="10">
        <v>1.1039738893212867</v>
      </c>
      <c r="U61" s="10">
        <v>1.1137014720172798</v>
      </c>
      <c r="V61" s="10">
        <v>1.2303286142071228</v>
      </c>
      <c r="W61" s="10">
        <v>0.88502277657079553</v>
      </c>
      <c r="X61" s="10">
        <v>0.86538027002130635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4.0237336541858867E-3</v>
      </c>
      <c r="N70" s="10">
        <v>4.1151690811754883E-3</v>
      </c>
      <c r="O70" s="10">
        <v>5.9273922286577742E-3</v>
      </c>
      <c r="P70" s="10">
        <v>7.4935457876227074E-3</v>
      </c>
      <c r="Q70" s="10">
        <v>1.2264095771272148E-2</v>
      </c>
      <c r="R70" s="10">
        <v>1.4909003864000412E-2</v>
      </c>
      <c r="S70" s="10">
        <v>2.2430331981004185E-2</v>
      </c>
      <c r="T70" s="10">
        <v>1.9961324817480128E-2</v>
      </c>
      <c r="U70" s="10">
        <v>1.8771405717285229E-2</v>
      </c>
      <c r="V70" s="10">
        <v>2.0657752851945932E-2</v>
      </c>
      <c r="W70" s="10">
        <v>1.7193024938861864E-2</v>
      </c>
      <c r="X70" s="10">
        <v>9.7967109045094727E-3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3.4807978926288468</v>
      </c>
      <c r="N71" s="37">
        <f t="shared" si="26"/>
        <v>2.6926977546895787</v>
      </c>
      <c r="O71" s="37">
        <f t="shared" si="26"/>
        <v>1.7658114110272807</v>
      </c>
      <c r="P71" s="37">
        <f t="shared" si="26"/>
        <v>2.7316156240988243</v>
      </c>
      <c r="Q71" s="37">
        <f t="shared" si="26"/>
        <v>1.4151643729865111</v>
      </c>
      <c r="R71" s="37">
        <f t="shared" si="26"/>
        <v>3.0454041282949986</v>
      </c>
      <c r="S71" s="37">
        <f t="shared" si="26"/>
        <v>2.4513706475782309</v>
      </c>
      <c r="T71" s="37">
        <f t="shared" si="26"/>
        <v>3.2617179017427094</v>
      </c>
      <c r="U71" s="37">
        <f t="shared" si="26"/>
        <v>3.0270998977915986</v>
      </c>
      <c r="V71" s="37">
        <f t="shared" si="26"/>
        <v>3.1999343180645639</v>
      </c>
      <c r="W71" s="37">
        <f t="shared" si="26"/>
        <v>2.764783934980874</v>
      </c>
      <c r="X71" s="37">
        <f t="shared" si="26"/>
        <v>3.4957818280506205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3.4807978926288468</v>
      </c>
      <c r="N72" s="10">
        <v>2.6926977546895787</v>
      </c>
      <c r="O72" s="10">
        <v>1.7658114110272807</v>
      </c>
      <c r="P72" s="10">
        <v>2.7316156240988243</v>
      </c>
      <c r="Q72" s="10">
        <v>1.4151643729865111</v>
      </c>
      <c r="R72" s="10">
        <v>3.0454041282949986</v>
      </c>
      <c r="S72" s="10">
        <v>2.4513706475782309</v>
      </c>
      <c r="T72" s="10">
        <v>3.2617179017427094</v>
      </c>
      <c r="U72" s="10">
        <v>3.0270998977915986</v>
      </c>
      <c r="V72" s="10">
        <v>3.1999343180645639</v>
      </c>
      <c r="W72" s="10">
        <v>2.764783934980874</v>
      </c>
      <c r="X72" s="10">
        <v>3.4957818280506205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8.4698671439462263</v>
      </c>
      <c r="H75" s="37">
        <v>9.7246877323784826</v>
      </c>
      <c r="I75" s="37">
        <v>10.197801083577327</v>
      </c>
      <c r="J75" s="37">
        <v>9.094334399325998</v>
      </c>
      <c r="K75" s="37">
        <v>13.484283139818825</v>
      </c>
      <c r="L75" s="37">
        <v>12.820272014474572</v>
      </c>
      <c r="M75" s="37">
        <v>9.2048375537753078</v>
      </c>
      <c r="N75" s="37">
        <v>9.7747387751194843</v>
      </c>
      <c r="O75" s="37">
        <v>7.6566024756929245</v>
      </c>
      <c r="P75" s="37">
        <v>6.8982510880239811</v>
      </c>
      <c r="Q75" s="37">
        <v>3.23847269248111</v>
      </c>
      <c r="R75" s="37">
        <v>4.7841970415197821</v>
      </c>
      <c r="S75" s="37">
        <v>5.2026676482119827</v>
      </c>
      <c r="T75" s="37">
        <v>4.8429697604411865</v>
      </c>
      <c r="U75" s="37">
        <v>5.4553283562669659</v>
      </c>
      <c r="V75" s="37">
        <v>5.0970285191070497</v>
      </c>
      <c r="W75" s="37">
        <v>4.8662374524802665</v>
      </c>
      <c r="X75" s="37">
        <v>4.9637243340886812</v>
      </c>
    </row>
    <row r="76" spans="1:24" ht="11.25" customHeight="1" x14ac:dyDescent="0.2">
      <c r="A76" s="38" t="s">
        <v>139</v>
      </c>
      <c r="B76" s="39" t="s">
        <v>140</v>
      </c>
      <c r="C76" s="40">
        <v>46.735417171981162</v>
      </c>
      <c r="D76" s="40">
        <v>44.97614197325489</v>
      </c>
      <c r="E76" s="40">
        <v>49.175024574386718</v>
      </c>
      <c r="F76" s="40">
        <v>48.364419207928933</v>
      </c>
      <c r="G76" s="40">
        <v>54.768036559019485</v>
      </c>
      <c r="H76" s="40">
        <v>58.140582542348504</v>
      </c>
      <c r="I76" s="40">
        <v>62.060956772471712</v>
      </c>
      <c r="J76" s="40">
        <v>59.40431614800643</v>
      </c>
      <c r="K76" s="40">
        <v>64.930732559733386</v>
      </c>
      <c r="L76" s="40">
        <v>49.913357132953912</v>
      </c>
      <c r="M76" s="40">
        <v>45.029069321241671</v>
      </c>
      <c r="N76" s="40">
        <v>40.734678119104004</v>
      </c>
      <c r="O76" s="40">
        <v>42.164855940999132</v>
      </c>
      <c r="P76" s="40">
        <v>39.158133344080653</v>
      </c>
      <c r="Q76" s="40">
        <v>40.29550074327954</v>
      </c>
      <c r="R76" s="40">
        <v>36.437103102811754</v>
      </c>
      <c r="S76" s="40">
        <v>40.43714600518463</v>
      </c>
      <c r="T76" s="40">
        <v>31.878807989415566</v>
      </c>
      <c r="U76" s="40">
        <v>31.783177998787377</v>
      </c>
      <c r="V76" s="40">
        <v>32.375147786169549</v>
      </c>
      <c r="W76" s="40">
        <v>27.151552630039284</v>
      </c>
      <c r="X76" s="40">
        <v>28.780455840915984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345.42243910246032</v>
      </c>
      <c r="D2" s="31">
        <f t="shared" ref="D2:W2" si="1">SUM(D3,D17,D22,D25,D26,D51,D52,D71,D74,D75,D76)</f>
        <v>333.78980857788702</v>
      </c>
      <c r="E2" s="31">
        <f t="shared" si="1"/>
        <v>349.682509166437</v>
      </c>
      <c r="F2" s="31">
        <f t="shared" si="1"/>
        <v>384.17836413230731</v>
      </c>
      <c r="G2" s="31">
        <f t="shared" si="1"/>
        <v>423.94333455776251</v>
      </c>
      <c r="H2" s="31">
        <f t="shared" si="1"/>
        <v>461.33878278842707</v>
      </c>
      <c r="I2" s="31">
        <f t="shared" si="1"/>
        <v>455.08094144467339</v>
      </c>
      <c r="J2" s="31">
        <f t="shared" si="1"/>
        <v>466.89718686766594</v>
      </c>
      <c r="K2" s="31">
        <f t="shared" si="1"/>
        <v>442.60583801243462</v>
      </c>
      <c r="L2" s="31">
        <f t="shared" si="1"/>
        <v>467.53859891920172</v>
      </c>
      <c r="M2" s="31">
        <f t="shared" si="1"/>
        <v>525.83974101129616</v>
      </c>
      <c r="N2" s="31">
        <f t="shared" si="1"/>
        <v>466.49377462552957</v>
      </c>
      <c r="O2" s="31">
        <f t="shared" si="1"/>
        <v>443.66686417406908</v>
      </c>
      <c r="P2" s="31">
        <f t="shared" si="1"/>
        <v>486.5027804363441</v>
      </c>
      <c r="Q2" s="31">
        <f t="shared" si="1"/>
        <v>473.65231485885442</v>
      </c>
      <c r="R2" s="31">
        <f t="shared" si="1"/>
        <v>469.46995327810328</v>
      </c>
      <c r="S2" s="31">
        <f t="shared" si="1"/>
        <v>484.8344369033216</v>
      </c>
      <c r="T2" s="31">
        <f t="shared" si="1"/>
        <v>463.60599573771162</v>
      </c>
      <c r="U2" s="31">
        <f t="shared" si="1"/>
        <v>458.7906653724674</v>
      </c>
      <c r="V2" s="31">
        <f t="shared" si="1"/>
        <v>411.60579937921847</v>
      </c>
      <c r="W2" s="31">
        <f t="shared" si="1"/>
        <v>347.11779614227038</v>
      </c>
      <c r="X2" s="31">
        <f t="shared" ref="X2" si="2">SUM(X3,X17,X22,X25,X26,X51,X52,X71,X74,X75,X76)</f>
        <v>388.05561766539466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25.772555376174584</v>
      </c>
      <c r="D3" s="34">
        <f t="shared" ref="D3:W3" si="4">SUM(D4,D8,D11)</f>
        <v>28.868962933020526</v>
      </c>
      <c r="E3" s="34">
        <f t="shared" si="4"/>
        <v>23.87509939646171</v>
      </c>
      <c r="F3" s="34">
        <f t="shared" si="4"/>
        <v>27.891519012474866</v>
      </c>
      <c r="G3" s="34">
        <f t="shared" si="4"/>
        <v>32.470413171315215</v>
      </c>
      <c r="H3" s="34">
        <f t="shared" si="4"/>
        <v>24.675344788000597</v>
      </c>
      <c r="I3" s="34">
        <f t="shared" si="4"/>
        <v>16.678729337220968</v>
      </c>
      <c r="J3" s="34">
        <f t="shared" si="4"/>
        <v>25.07406679141156</v>
      </c>
      <c r="K3" s="34">
        <f t="shared" si="4"/>
        <v>22.412105324439914</v>
      </c>
      <c r="L3" s="34">
        <f t="shared" si="4"/>
        <v>25.832348632748918</v>
      </c>
      <c r="M3" s="34">
        <f t="shared" si="4"/>
        <v>22.515299138513619</v>
      </c>
      <c r="N3" s="34">
        <f t="shared" si="4"/>
        <v>21.13331025130632</v>
      </c>
      <c r="O3" s="34">
        <f t="shared" si="4"/>
        <v>18.348762927985771</v>
      </c>
      <c r="P3" s="34">
        <f t="shared" si="4"/>
        <v>21.815413839356907</v>
      </c>
      <c r="Q3" s="34">
        <f t="shared" si="4"/>
        <v>19.831864438058524</v>
      </c>
      <c r="R3" s="34">
        <f t="shared" si="4"/>
        <v>23.952586095754846</v>
      </c>
      <c r="S3" s="34">
        <f t="shared" si="4"/>
        <v>19.748627946589885</v>
      </c>
      <c r="T3" s="34">
        <f t="shared" si="4"/>
        <v>19.363680746071172</v>
      </c>
      <c r="U3" s="34">
        <f t="shared" si="4"/>
        <v>19.027888011615339</v>
      </c>
      <c r="V3" s="34">
        <f t="shared" si="4"/>
        <v>14.775737136157346</v>
      </c>
      <c r="W3" s="34">
        <f t="shared" si="4"/>
        <v>15.935541502090411</v>
      </c>
      <c r="X3" s="34">
        <f t="shared" ref="X3" si="5">SUM(X4,X8,X11)</f>
        <v>13.830745677075518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25.772555376174584</v>
      </c>
      <c r="D4" s="29">
        <f t="shared" ref="D4:W4" si="7">SUM(D5:D7)</f>
        <v>28.868962933020526</v>
      </c>
      <c r="E4" s="29">
        <f t="shared" si="7"/>
        <v>23.87509939646171</v>
      </c>
      <c r="F4" s="29">
        <f t="shared" si="7"/>
        <v>26.179433775209723</v>
      </c>
      <c r="G4" s="29">
        <f t="shared" si="7"/>
        <v>32.470413171315215</v>
      </c>
      <c r="H4" s="29">
        <f t="shared" si="7"/>
        <v>24.675344788000597</v>
      </c>
      <c r="I4" s="29">
        <f t="shared" si="7"/>
        <v>16.678729337220968</v>
      </c>
      <c r="J4" s="29">
        <f t="shared" si="7"/>
        <v>25.07406679141156</v>
      </c>
      <c r="K4" s="29">
        <f t="shared" si="7"/>
        <v>22.412105324439914</v>
      </c>
      <c r="L4" s="29">
        <f t="shared" si="7"/>
        <v>25.832348632748918</v>
      </c>
      <c r="M4" s="29">
        <f t="shared" si="7"/>
        <v>22.515299138513619</v>
      </c>
      <c r="N4" s="29">
        <f t="shared" si="7"/>
        <v>21.13331025130632</v>
      </c>
      <c r="O4" s="29">
        <f t="shared" si="7"/>
        <v>18.348762927985771</v>
      </c>
      <c r="P4" s="29">
        <f t="shared" si="7"/>
        <v>18.5616853952328</v>
      </c>
      <c r="Q4" s="29">
        <f t="shared" si="7"/>
        <v>16.853375899193079</v>
      </c>
      <c r="R4" s="29">
        <f t="shared" si="7"/>
        <v>20.95666007121654</v>
      </c>
      <c r="S4" s="29">
        <f t="shared" si="7"/>
        <v>16.788198174402957</v>
      </c>
      <c r="T4" s="29">
        <f t="shared" si="7"/>
        <v>16.283597098509542</v>
      </c>
      <c r="U4" s="29">
        <f t="shared" si="7"/>
        <v>16.069964888719131</v>
      </c>
      <c r="V4" s="29">
        <f t="shared" si="7"/>
        <v>14.775737136157346</v>
      </c>
      <c r="W4" s="29">
        <f t="shared" si="7"/>
        <v>15.935541502090411</v>
      </c>
      <c r="X4" s="29">
        <f t="shared" ref="X4" si="8">SUM(X5:X7)</f>
        <v>13.830745677075518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25.772555376174584</v>
      </c>
      <c r="D7" s="10">
        <v>28.868962933020526</v>
      </c>
      <c r="E7" s="10">
        <v>23.87509939646171</v>
      </c>
      <c r="F7" s="10">
        <v>26.179433775209723</v>
      </c>
      <c r="G7" s="10">
        <v>32.470413171315215</v>
      </c>
      <c r="H7" s="10">
        <v>24.675344788000597</v>
      </c>
      <c r="I7" s="10">
        <v>16.678729337220968</v>
      </c>
      <c r="J7" s="10">
        <v>25.07406679141156</v>
      </c>
      <c r="K7" s="10">
        <v>22.412105324439914</v>
      </c>
      <c r="L7" s="10">
        <v>25.832348632748918</v>
      </c>
      <c r="M7" s="10">
        <v>22.515299138513619</v>
      </c>
      <c r="N7" s="10">
        <v>21.13331025130632</v>
      </c>
      <c r="O7" s="10">
        <v>18.348762927985771</v>
      </c>
      <c r="P7" s="10">
        <v>18.5616853952328</v>
      </c>
      <c r="Q7" s="10">
        <v>16.853375899193079</v>
      </c>
      <c r="R7" s="10">
        <v>20.95666007121654</v>
      </c>
      <c r="S7" s="10">
        <v>16.788198174402957</v>
      </c>
      <c r="T7" s="10">
        <v>16.283597098509542</v>
      </c>
      <c r="U7" s="10">
        <v>16.069964888719131</v>
      </c>
      <c r="V7" s="10">
        <v>14.775737136157346</v>
      </c>
      <c r="W7" s="10">
        <v>15.935541502090411</v>
      </c>
      <c r="X7" s="10">
        <v>13.830745677075518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1.7120852372651445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3.2537284441241061</v>
      </c>
      <c r="Q11" s="29">
        <f t="shared" si="14"/>
        <v>2.9784885388654438</v>
      </c>
      <c r="R11" s="29">
        <f t="shared" si="14"/>
        <v>2.9959260245383081</v>
      </c>
      <c r="S11" s="29">
        <f t="shared" si="14"/>
        <v>2.9604297721869259</v>
      </c>
      <c r="T11" s="29">
        <f t="shared" si="14"/>
        <v>3.0800836475616289</v>
      </c>
      <c r="U11" s="29">
        <f t="shared" si="14"/>
        <v>2.9579231228962097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1.7120852372651445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3.2537284441241061</v>
      </c>
      <c r="Q16" s="10">
        <v>2.9784885388654438</v>
      </c>
      <c r="R16" s="10">
        <v>2.9959260245383081</v>
      </c>
      <c r="S16" s="10">
        <v>2.9604297721869259</v>
      </c>
      <c r="T16" s="10">
        <v>3.0800836475616289</v>
      </c>
      <c r="U16" s="10">
        <v>2.9579231228962097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37.631811832893433</v>
      </c>
      <c r="D26" s="37">
        <f t="shared" ref="D26" si="22">SUM(D27,D33)</f>
        <v>40.226146006445816</v>
      </c>
      <c r="E26" s="37">
        <f t="shared" ref="E26:X26" si="23">SUM(E27,E33)</f>
        <v>46.557116235957331</v>
      </c>
      <c r="F26" s="37">
        <f t="shared" si="23"/>
        <v>34.949404538611532</v>
      </c>
      <c r="G26" s="37">
        <f t="shared" si="23"/>
        <v>32.813427968823675</v>
      </c>
      <c r="H26" s="37">
        <f t="shared" si="23"/>
        <v>32.879321199168722</v>
      </c>
      <c r="I26" s="37">
        <f t="shared" si="23"/>
        <v>21.220806340447833</v>
      </c>
      <c r="J26" s="37">
        <f t="shared" si="23"/>
        <v>23.529697077558609</v>
      </c>
      <c r="K26" s="37">
        <f t="shared" si="23"/>
        <v>17.846510171770266</v>
      </c>
      <c r="L26" s="37">
        <f t="shared" si="23"/>
        <v>11.293948924765452</v>
      </c>
      <c r="M26" s="37">
        <f t="shared" si="23"/>
        <v>18.056094121513091</v>
      </c>
      <c r="N26" s="37">
        <f t="shared" si="23"/>
        <v>9.7610493036325945</v>
      </c>
      <c r="O26" s="37">
        <f t="shared" si="23"/>
        <v>20.02743911467687</v>
      </c>
      <c r="P26" s="37">
        <f t="shared" si="23"/>
        <v>17.265997329419108</v>
      </c>
      <c r="Q26" s="37">
        <f t="shared" si="23"/>
        <v>11.139131366646952</v>
      </c>
      <c r="R26" s="37">
        <f t="shared" si="23"/>
        <v>11.126264497461746</v>
      </c>
      <c r="S26" s="37">
        <f t="shared" si="23"/>
        <v>7.9257717941046257</v>
      </c>
      <c r="T26" s="37">
        <f t="shared" si="23"/>
        <v>7.4138225112190907</v>
      </c>
      <c r="U26" s="37">
        <f t="shared" si="23"/>
        <v>8.3496196142840837</v>
      </c>
      <c r="V26" s="37">
        <f t="shared" si="23"/>
        <v>7.2005558313736007</v>
      </c>
      <c r="W26" s="37">
        <f t="shared" si="23"/>
        <v>7.450751627329419</v>
      </c>
      <c r="X26" s="37">
        <f t="shared" si="23"/>
        <v>6.9736252897952298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37.631811832893433</v>
      </c>
      <c r="D33" s="29">
        <f t="shared" ref="D33" si="28">SUM(D34:D50)</f>
        <v>40.226146006445816</v>
      </c>
      <c r="E33" s="29">
        <f t="shared" ref="E33:X33" si="29">SUM(E34:E50)</f>
        <v>46.557116235957331</v>
      </c>
      <c r="F33" s="29">
        <f t="shared" si="29"/>
        <v>34.949404538611532</v>
      </c>
      <c r="G33" s="29">
        <f t="shared" si="29"/>
        <v>32.813427968823675</v>
      </c>
      <c r="H33" s="29">
        <f t="shared" si="29"/>
        <v>32.879321199168722</v>
      </c>
      <c r="I33" s="29">
        <f t="shared" si="29"/>
        <v>21.220806340447833</v>
      </c>
      <c r="J33" s="29">
        <f t="shared" si="29"/>
        <v>23.529697077558609</v>
      </c>
      <c r="K33" s="29">
        <f t="shared" si="29"/>
        <v>17.846510171770266</v>
      </c>
      <c r="L33" s="29">
        <f t="shared" si="29"/>
        <v>11.293948924765452</v>
      </c>
      <c r="M33" s="29">
        <f t="shared" si="29"/>
        <v>18.056094121513091</v>
      </c>
      <c r="N33" s="29">
        <f t="shared" si="29"/>
        <v>9.7610493036325945</v>
      </c>
      <c r="O33" s="29">
        <f t="shared" si="29"/>
        <v>20.02743911467687</v>
      </c>
      <c r="P33" s="29">
        <f t="shared" si="29"/>
        <v>17.265997329419108</v>
      </c>
      <c r="Q33" s="29">
        <f t="shared" si="29"/>
        <v>11.139131366646952</v>
      </c>
      <c r="R33" s="29">
        <f t="shared" si="29"/>
        <v>11.126264497461746</v>
      </c>
      <c r="S33" s="29">
        <f t="shared" si="29"/>
        <v>7.9257717941046257</v>
      </c>
      <c r="T33" s="29">
        <f t="shared" si="29"/>
        <v>7.4138225112190907</v>
      </c>
      <c r="U33" s="29">
        <f t="shared" si="29"/>
        <v>8.3496196142840837</v>
      </c>
      <c r="V33" s="29">
        <f t="shared" si="29"/>
        <v>7.2005558313736007</v>
      </c>
      <c r="W33" s="29">
        <f t="shared" si="29"/>
        <v>7.450751627329419</v>
      </c>
      <c r="X33" s="29">
        <f t="shared" si="29"/>
        <v>6.9736252897952298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0.81807500781474751</v>
      </c>
      <c r="L36" s="10">
        <v>0.8626715769440757</v>
      </c>
      <c r="M36" s="10">
        <v>0.93879869342394007</v>
      </c>
      <c r="N36" s="10">
        <v>0.92755351812124398</v>
      </c>
      <c r="O36" s="10">
        <v>0.91723356699203162</v>
      </c>
      <c r="P36" s="10">
        <v>0.90461579762875988</v>
      </c>
      <c r="Q36" s="10">
        <v>0.90963495577491926</v>
      </c>
      <c r="R36" s="10">
        <v>0.91496039057243017</v>
      </c>
      <c r="S36" s="10">
        <v>0.90411978080794753</v>
      </c>
      <c r="T36" s="10">
        <v>0.89586881654699213</v>
      </c>
      <c r="U36" s="10">
        <v>0.62449931334380726</v>
      </c>
      <c r="V36" s="10">
        <v>0.61104418865612142</v>
      </c>
      <c r="W36" s="10">
        <v>0.51650572408722739</v>
      </c>
      <c r="X36" s="10">
        <v>0.51844908211466822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2.4570428424364175</v>
      </c>
      <c r="D43" s="10">
        <v>0.82533867678223105</v>
      </c>
      <c r="E43" s="10">
        <v>0.78282915144265419</v>
      </c>
      <c r="F43" s="10">
        <v>2.3262498524487323</v>
      </c>
      <c r="G43" s="10">
        <v>2.2505958705060425</v>
      </c>
      <c r="H43" s="10">
        <v>1.498196296549301</v>
      </c>
      <c r="I43" s="10">
        <v>1.492508200964523</v>
      </c>
      <c r="J43" s="10">
        <v>1.475879827218183</v>
      </c>
      <c r="K43" s="10">
        <v>0.66719109625276674</v>
      </c>
      <c r="L43" s="10">
        <v>0.67953738381212903</v>
      </c>
      <c r="M43" s="10">
        <v>0.79066189779843088</v>
      </c>
      <c r="N43" s="10">
        <v>0.76796135508643382</v>
      </c>
      <c r="O43" s="10">
        <v>0.76582133683683395</v>
      </c>
      <c r="P43" s="10">
        <v>1.415823099077463</v>
      </c>
      <c r="Q43" s="10">
        <v>0.73784219594501887</v>
      </c>
      <c r="R43" s="10">
        <v>1.4596771811933067</v>
      </c>
      <c r="S43" s="10">
        <v>0.73222462276313172</v>
      </c>
      <c r="T43" s="10">
        <v>0.75334844861427874</v>
      </c>
      <c r="U43" s="10">
        <v>0.74279345228411442</v>
      </c>
      <c r="V43" s="10">
        <v>0.66851804944153126</v>
      </c>
      <c r="W43" s="10">
        <v>1.5665962865133007</v>
      </c>
      <c r="X43" s="10">
        <v>1.43635495875852</v>
      </c>
    </row>
    <row r="44" spans="1:24" ht="11.25" customHeight="1" x14ac:dyDescent="0.2">
      <c r="A44" s="41" t="s">
        <v>75</v>
      </c>
      <c r="B44" s="9" t="s">
        <v>76</v>
      </c>
      <c r="C44" s="10">
        <v>35.174768990457018</v>
      </c>
      <c r="D44" s="10">
        <v>39.400807329663586</v>
      </c>
      <c r="E44" s="10">
        <v>45.774287084514675</v>
      </c>
      <c r="F44" s="10">
        <v>32.623154686162799</v>
      </c>
      <c r="G44" s="10">
        <v>30.562832098317635</v>
      </c>
      <c r="H44" s="10">
        <v>31.381124902619419</v>
      </c>
      <c r="I44" s="10">
        <v>19.728298139483311</v>
      </c>
      <c r="J44" s="10">
        <v>22.053817250340426</v>
      </c>
      <c r="K44" s="10">
        <v>16.361244067702753</v>
      </c>
      <c r="L44" s="10">
        <v>9.7517399640092464</v>
      </c>
      <c r="M44" s="10">
        <v>16.326633530290721</v>
      </c>
      <c r="N44" s="10">
        <v>8.0655344304249166</v>
      </c>
      <c r="O44" s="10">
        <v>18.344384210848006</v>
      </c>
      <c r="P44" s="10">
        <v>14.945558432712886</v>
      </c>
      <c r="Q44" s="10">
        <v>9.4916542149270136</v>
      </c>
      <c r="R44" s="10">
        <v>8.7516269256960086</v>
      </c>
      <c r="S44" s="10">
        <v>6.2894273905335467</v>
      </c>
      <c r="T44" s="10">
        <v>5.7646052460578199</v>
      </c>
      <c r="U44" s="10">
        <v>6.9823268486561618</v>
      </c>
      <c r="V44" s="10">
        <v>5.9209935932759477</v>
      </c>
      <c r="W44" s="10">
        <v>5.3676496167288903</v>
      </c>
      <c r="X44" s="10">
        <v>5.0188212489220412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86.065227472388372</v>
      </c>
      <c r="D51" s="37">
        <v>71.753338939879939</v>
      </c>
      <c r="E51" s="37">
        <v>83.273690801806396</v>
      </c>
      <c r="F51" s="37">
        <v>106.0412804218147</v>
      </c>
      <c r="G51" s="37">
        <v>87.569734365388499</v>
      </c>
      <c r="H51" s="37">
        <v>95.159994812074387</v>
      </c>
      <c r="I51" s="37">
        <v>88.727900391273096</v>
      </c>
      <c r="J51" s="37">
        <v>83.637867227116317</v>
      </c>
      <c r="K51" s="37">
        <v>76.253238251886117</v>
      </c>
      <c r="L51" s="37">
        <v>66.71962544466912</v>
      </c>
      <c r="M51" s="37">
        <v>82.014818097932135</v>
      </c>
      <c r="N51" s="37">
        <v>63.897006702013755</v>
      </c>
      <c r="O51" s="37">
        <v>70.355183635195658</v>
      </c>
      <c r="P51" s="37">
        <v>66.92158545453961</v>
      </c>
      <c r="Q51" s="37">
        <v>86.076559587725697</v>
      </c>
      <c r="R51" s="37">
        <v>83.272032899697322</v>
      </c>
      <c r="S51" s="37">
        <v>98.907810481756599</v>
      </c>
      <c r="T51" s="37">
        <v>91.314952945815847</v>
      </c>
      <c r="U51" s="37">
        <v>80.359614931202387</v>
      </c>
      <c r="V51" s="37">
        <v>84.128248027155834</v>
      </c>
      <c r="W51" s="37">
        <v>72.969155490931584</v>
      </c>
      <c r="X51" s="37">
        <v>82.566535180491655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111.83971946311325</v>
      </c>
      <c r="D52" s="37">
        <f t="shared" ref="D52" si="31">SUM(D53:D70)</f>
        <v>109.53941991209648</v>
      </c>
      <c r="E52" s="37">
        <f t="shared" ref="E52:X52" si="32">SUM(E53:E70)</f>
        <v>118.86936467736101</v>
      </c>
      <c r="F52" s="37">
        <f t="shared" si="32"/>
        <v>136.9270281502381</v>
      </c>
      <c r="G52" s="37">
        <f t="shared" si="32"/>
        <v>154.1395905717502</v>
      </c>
      <c r="H52" s="37">
        <f t="shared" si="32"/>
        <v>180.00906079558933</v>
      </c>
      <c r="I52" s="37">
        <f t="shared" si="32"/>
        <v>198.53814513370199</v>
      </c>
      <c r="J52" s="37">
        <f t="shared" si="32"/>
        <v>209.95963699655593</v>
      </c>
      <c r="K52" s="37">
        <f t="shared" si="32"/>
        <v>210.36802195060096</v>
      </c>
      <c r="L52" s="37">
        <f t="shared" si="32"/>
        <v>240.73923691715879</v>
      </c>
      <c r="M52" s="37">
        <f t="shared" si="32"/>
        <v>227.35129142220185</v>
      </c>
      <c r="N52" s="37">
        <f t="shared" si="32"/>
        <v>217.7788161262319</v>
      </c>
      <c r="O52" s="37">
        <f t="shared" si="32"/>
        <v>204.4161021484845</v>
      </c>
      <c r="P52" s="37">
        <f t="shared" si="32"/>
        <v>258.46325199416873</v>
      </c>
      <c r="Q52" s="37">
        <f t="shared" si="32"/>
        <v>254.90577199681115</v>
      </c>
      <c r="R52" s="37">
        <f t="shared" si="32"/>
        <v>236.36703885438777</v>
      </c>
      <c r="S52" s="37">
        <f t="shared" si="32"/>
        <v>244.39549656209343</v>
      </c>
      <c r="T52" s="37">
        <f t="shared" si="32"/>
        <v>245.17170847908929</v>
      </c>
      <c r="U52" s="37">
        <f t="shared" si="32"/>
        <v>251.02768663400624</v>
      </c>
      <c r="V52" s="37">
        <f t="shared" si="32"/>
        <v>216.06044592442709</v>
      </c>
      <c r="W52" s="37">
        <f t="shared" si="32"/>
        <v>182.8557141652027</v>
      </c>
      <c r="X52" s="37">
        <f t="shared" si="32"/>
        <v>209.49667701447459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111.83971946311325</v>
      </c>
      <c r="D59" s="10">
        <v>107.42756286353631</v>
      </c>
      <c r="E59" s="10">
        <v>116.62738909101434</v>
      </c>
      <c r="F59" s="10">
        <v>134.99761686416767</v>
      </c>
      <c r="G59" s="10">
        <v>152.87164923625383</v>
      </c>
      <c r="H59" s="10">
        <v>178.79572879677409</v>
      </c>
      <c r="I59" s="10">
        <v>197.66226536849319</v>
      </c>
      <c r="J59" s="10">
        <v>209.68250808490015</v>
      </c>
      <c r="K59" s="10">
        <v>209.72586532124046</v>
      </c>
      <c r="L59" s="10">
        <v>239.57472588285285</v>
      </c>
      <c r="M59" s="10">
        <v>225.4771406913959</v>
      </c>
      <c r="N59" s="10">
        <v>215.95896536294538</v>
      </c>
      <c r="O59" s="10">
        <v>202.59541769989025</v>
      </c>
      <c r="P59" s="10">
        <v>250.12782552968235</v>
      </c>
      <c r="Q59" s="10">
        <v>246.20026802072303</v>
      </c>
      <c r="R59" s="10">
        <v>231.17063571616998</v>
      </c>
      <c r="S59" s="10">
        <v>239.15913991536937</v>
      </c>
      <c r="T59" s="10">
        <v>240.28143941594564</v>
      </c>
      <c r="U59" s="10">
        <v>246.21039039770272</v>
      </c>
      <c r="V59" s="10">
        <v>211.29134673847688</v>
      </c>
      <c r="W59" s="10">
        <v>180.01112300317257</v>
      </c>
      <c r="X59" s="10">
        <v>206.68867432034446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2.1118570485601627</v>
      </c>
      <c r="E61" s="10">
        <v>2.2419755863466686</v>
      </c>
      <c r="F61" s="10">
        <v>1.9294112860704351</v>
      </c>
      <c r="G61" s="10">
        <v>1.2679413354963622</v>
      </c>
      <c r="H61" s="10">
        <v>1.2133319988152469</v>
      </c>
      <c r="I61" s="10">
        <v>0.87587976520878252</v>
      </c>
      <c r="J61" s="10">
        <v>0.27712891165579095</v>
      </c>
      <c r="K61" s="10">
        <v>0.64215662936049722</v>
      </c>
      <c r="L61" s="10">
        <v>1.1645110343059542</v>
      </c>
      <c r="M61" s="10">
        <v>1.8560809766791866</v>
      </c>
      <c r="N61" s="10">
        <v>1.8027913903144566</v>
      </c>
      <c r="O61" s="10">
        <v>1.7977676915958405</v>
      </c>
      <c r="P61" s="10">
        <v>8.3087106269391864</v>
      </c>
      <c r="Q61" s="10">
        <v>8.6603705529120045</v>
      </c>
      <c r="R61" s="10">
        <v>5.1396154367001232</v>
      </c>
      <c r="S61" s="10">
        <v>5.1566360592174485</v>
      </c>
      <c r="T61" s="10">
        <v>4.8228306267476144</v>
      </c>
      <c r="U61" s="10">
        <v>4.7552590273636097</v>
      </c>
      <c r="V61" s="10">
        <v>4.7079873754847581</v>
      </c>
      <c r="W61" s="10">
        <v>2.8024801421153054</v>
      </c>
      <c r="X61" s="10">
        <v>2.7836235423584026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1.8069754126770751E-2</v>
      </c>
      <c r="N70" s="10">
        <v>1.7059372972051207E-2</v>
      </c>
      <c r="O70" s="10">
        <v>2.2916756998402329E-2</v>
      </c>
      <c r="P70" s="10">
        <v>2.6715837547192103E-2</v>
      </c>
      <c r="Q70" s="10">
        <v>4.5133423176115892E-2</v>
      </c>
      <c r="R70" s="10">
        <v>5.6787701517675496E-2</v>
      </c>
      <c r="S70" s="10">
        <v>7.9720587506619978E-2</v>
      </c>
      <c r="T70" s="10">
        <v>6.7438436396017695E-2</v>
      </c>
      <c r="U70" s="10">
        <v>6.2037208939906913E-2</v>
      </c>
      <c r="V70" s="10">
        <v>6.1111810465476334E-2</v>
      </c>
      <c r="W70" s="10">
        <v>4.2111019914815577E-2</v>
      </c>
      <c r="X70" s="10">
        <v>2.4379151771702641E-2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20.434851290518182</v>
      </c>
      <c r="N71" s="37">
        <f t="shared" si="35"/>
        <v>14.592598891914029</v>
      </c>
      <c r="O71" s="37">
        <f t="shared" si="35"/>
        <v>8.9249022605118391</v>
      </c>
      <c r="P71" s="37">
        <f t="shared" si="35"/>
        <v>12.731239062057666</v>
      </c>
      <c r="Q71" s="37">
        <f t="shared" si="35"/>
        <v>6.8083094017340393</v>
      </c>
      <c r="R71" s="37">
        <f t="shared" si="35"/>
        <v>15.164226138257019</v>
      </c>
      <c r="S71" s="37">
        <f t="shared" si="35"/>
        <v>11.389729954313429</v>
      </c>
      <c r="T71" s="37">
        <f t="shared" si="35"/>
        <v>14.405693964121429</v>
      </c>
      <c r="U71" s="37">
        <f t="shared" si="35"/>
        <v>13.078317127143912</v>
      </c>
      <c r="V71" s="37">
        <f t="shared" si="35"/>
        <v>12.375216154850316</v>
      </c>
      <c r="W71" s="37">
        <f t="shared" si="35"/>
        <v>8.8526709231446663</v>
      </c>
      <c r="X71" s="37">
        <f t="shared" si="35"/>
        <v>11.372403898518598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20.434851290518182</v>
      </c>
      <c r="N72" s="10">
        <v>14.592598891914029</v>
      </c>
      <c r="O72" s="10">
        <v>8.9249022605118391</v>
      </c>
      <c r="P72" s="10">
        <v>12.731239062057666</v>
      </c>
      <c r="Q72" s="10">
        <v>6.8083094017340393</v>
      </c>
      <c r="R72" s="10">
        <v>15.164226138257019</v>
      </c>
      <c r="S72" s="10">
        <v>11.389729954313429</v>
      </c>
      <c r="T72" s="10">
        <v>14.405693964121429</v>
      </c>
      <c r="U72" s="10">
        <v>13.078317127143912</v>
      </c>
      <c r="V72" s="10">
        <v>12.375216154850316</v>
      </c>
      <c r="W72" s="10">
        <v>8.8526709231446663</v>
      </c>
      <c r="X72" s="10">
        <v>11.372403898518598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33.827381351324618</v>
      </c>
      <c r="H75" s="37">
        <v>39.176602035463304</v>
      </c>
      <c r="I75" s="37">
        <v>39.357916887187933</v>
      </c>
      <c r="J75" s="37">
        <v>35.483825531886389</v>
      </c>
      <c r="K75" s="37">
        <v>39.307806284084869</v>
      </c>
      <c r="L75" s="37">
        <v>46.85539436557702</v>
      </c>
      <c r="M75" s="37">
        <v>54.039186521891061</v>
      </c>
      <c r="N75" s="37">
        <v>52.972466727889966</v>
      </c>
      <c r="O75" s="37">
        <v>38.698599587935625</v>
      </c>
      <c r="P75" s="37">
        <v>32.150674105441198</v>
      </c>
      <c r="Q75" s="37">
        <v>15.580185948963429</v>
      </c>
      <c r="R75" s="37">
        <v>23.822337782211946</v>
      </c>
      <c r="S75" s="37">
        <v>24.172998731839613</v>
      </c>
      <c r="T75" s="37">
        <v>21.389446404649103</v>
      </c>
      <c r="U75" s="37">
        <v>23.569263217249791</v>
      </c>
      <c r="V75" s="37">
        <v>19.711913871262677</v>
      </c>
      <c r="W75" s="37">
        <v>15.581397973143122</v>
      </c>
      <c r="X75" s="37">
        <v>16.147883576487409</v>
      </c>
    </row>
    <row r="76" spans="1:24" ht="11.25" customHeight="1" x14ac:dyDescent="0.2">
      <c r="A76" s="38" t="s">
        <v>139</v>
      </c>
      <c r="B76" s="39" t="s">
        <v>140</v>
      </c>
      <c r="C76" s="40">
        <v>84.113124957890719</v>
      </c>
      <c r="D76" s="40">
        <v>83.401940786444229</v>
      </c>
      <c r="E76" s="40">
        <v>77.107238054850598</v>
      </c>
      <c r="F76" s="40">
        <v>78.369132009168155</v>
      </c>
      <c r="G76" s="40">
        <v>83.122787129160329</v>
      </c>
      <c r="H76" s="40">
        <v>89.43845915813074</v>
      </c>
      <c r="I76" s="40">
        <v>90.557443354841539</v>
      </c>
      <c r="J76" s="40">
        <v>89.212093243137147</v>
      </c>
      <c r="K76" s="40">
        <v>76.418156029652479</v>
      </c>
      <c r="L76" s="40">
        <v>76.098044634282445</v>
      </c>
      <c r="M76" s="40">
        <v>101.42820041872631</v>
      </c>
      <c r="N76" s="40">
        <v>86.358526622540992</v>
      </c>
      <c r="O76" s="40">
        <v>82.895874499278833</v>
      </c>
      <c r="P76" s="40">
        <v>77.154618651360934</v>
      </c>
      <c r="Q76" s="40">
        <v>79.310492118914595</v>
      </c>
      <c r="R76" s="40">
        <v>75.765467010332642</v>
      </c>
      <c r="S76" s="40">
        <v>78.294001432624</v>
      </c>
      <c r="T76" s="40">
        <v>64.546690686745634</v>
      </c>
      <c r="U76" s="40">
        <v>63.37827583696567</v>
      </c>
      <c r="V76" s="40">
        <v>57.353682433991651</v>
      </c>
      <c r="W76" s="40">
        <v>43.472564460428494</v>
      </c>
      <c r="X76" s="40">
        <v>47.667747028551652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90.372441294848045</v>
      </c>
      <c r="D2" s="31">
        <f t="shared" ref="D2:W2" si="1">SUM(D3,D17,D22,D25,D26,D51,D52,D71,D74,D75,D76)</f>
        <v>86.849836460581898</v>
      </c>
      <c r="E2" s="31">
        <f t="shared" si="1"/>
        <v>94.212567556913712</v>
      </c>
      <c r="F2" s="31">
        <f t="shared" si="1"/>
        <v>102.56801367895375</v>
      </c>
      <c r="G2" s="31">
        <f t="shared" si="1"/>
        <v>115.04331599056115</v>
      </c>
      <c r="H2" s="31">
        <f t="shared" si="1"/>
        <v>124.78213495170091</v>
      </c>
      <c r="I2" s="31">
        <f t="shared" si="1"/>
        <v>124.73862011301405</v>
      </c>
      <c r="J2" s="31">
        <f t="shared" si="1"/>
        <v>127.08638255509895</v>
      </c>
      <c r="K2" s="31">
        <f t="shared" si="1"/>
        <v>129.15113835037798</v>
      </c>
      <c r="L2" s="31">
        <f t="shared" si="1"/>
        <v>127.39033108208044</v>
      </c>
      <c r="M2" s="31">
        <f t="shared" si="1"/>
        <v>131.16712539776833</v>
      </c>
      <c r="N2" s="31">
        <f t="shared" si="1"/>
        <v>117.75130052486807</v>
      </c>
      <c r="O2" s="31">
        <f t="shared" si="1"/>
        <v>113.64242428793796</v>
      </c>
      <c r="P2" s="31">
        <f t="shared" si="1"/>
        <v>125.13040985913358</v>
      </c>
      <c r="Q2" s="31">
        <f t="shared" si="1"/>
        <v>124.73010413643907</v>
      </c>
      <c r="R2" s="31">
        <f t="shared" si="1"/>
        <v>122.43336199442388</v>
      </c>
      <c r="S2" s="31">
        <f t="shared" si="1"/>
        <v>120.83596063784523</v>
      </c>
      <c r="T2" s="31">
        <f t="shared" si="1"/>
        <v>114.15209706661837</v>
      </c>
      <c r="U2" s="31">
        <f t="shared" si="1"/>
        <v>108.76946594014781</v>
      </c>
      <c r="V2" s="31">
        <f t="shared" si="1"/>
        <v>106.50902837451623</v>
      </c>
      <c r="W2" s="31">
        <f t="shared" si="1"/>
        <v>107.81026081932703</v>
      </c>
      <c r="X2" s="31">
        <f t="shared" ref="X2" si="2">SUM(X3,X17,X22,X25,X26,X51,X52,X71,X74,X75,X76)</f>
        <v>119.84569989478146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0.11407978804933012</v>
      </c>
      <c r="D26" s="37">
        <f t="shared" ref="D26" si="22">SUM(D27,D33)</f>
        <v>3.6200942293577711E-2</v>
      </c>
      <c r="E26" s="37">
        <f t="shared" ref="E26:X26" si="23">SUM(E27,E33)</f>
        <v>5.2535526055021084E-2</v>
      </c>
      <c r="F26" s="37">
        <f t="shared" si="23"/>
        <v>0.18819805106267765</v>
      </c>
      <c r="G26" s="37">
        <f t="shared" si="23"/>
        <v>0.23459512958701695</v>
      </c>
      <c r="H26" s="37">
        <f t="shared" si="23"/>
        <v>0.1623710965899238</v>
      </c>
      <c r="I26" s="37">
        <f t="shared" si="23"/>
        <v>0.15321951904546399</v>
      </c>
      <c r="J26" s="37">
        <f t="shared" si="23"/>
        <v>0.17807448900262959</v>
      </c>
      <c r="K26" s="37">
        <f t="shared" si="23"/>
        <v>0.1193886332313622</v>
      </c>
      <c r="L26" s="37">
        <f t="shared" si="23"/>
        <v>0.15003948581196061</v>
      </c>
      <c r="M26" s="37">
        <f t="shared" si="23"/>
        <v>9.1071323137532509E-2</v>
      </c>
      <c r="N26" s="37">
        <f t="shared" si="23"/>
        <v>0.10656082885710157</v>
      </c>
      <c r="O26" s="37">
        <f t="shared" si="23"/>
        <v>9.8890516754180549E-2</v>
      </c>
      <c r="P26" s="37">
        <f t="shared" si="23"/>
        <v>0.31213760195032197</v>
      </c>
      <c r="Q26" s="37">
        <f t="shared" si="23"/>
        <v>0.1248887198263209</v>
      </c>
      <c r="R26" s="37">
        <f t="shared" si="23"/>
        <v>0.27937562587484277</v>
      </c>
      <c r="S26" s="37">
        <f t="shared" si="23"/>
        <v>0.12620326516965583</v>
      </c>
      <c r="T26" s="37">
        <f t="shared" si="23"/>
        <v>0.1934662572989112</v>
      </c>
      <c r="U26" s="37">
        <f t="shared" si="23"/>
        <v>0.20250176022365715</v>
      </c>
      <c r="V26" s="37">
        <f t="shared" si="23"/>
        <v>0.1742343679712883</v>
      </c>
      <c r="W26" s="37">
        <f t="shared" si="23"/>
        <v>0.60900819868711253</v>
      </c>
      <c r="X26" s="37">
        <f t="shared" si="23"/>
        <v>0.58202551663493374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0.11407978804933012</v>
      </c>
      <c r="D33" s="29">
        <f t="shared" ref="D33" si="28">SUM(D34:D50)</f>
        <v>3.6200942293577711E-2</v>
      </c>
      <c r="E33" s="29">
        <f t="shared" ref="E33:X33" si="29">SUM(E34:E50)</f>
        <v>5.2535526055021084E-2</v>
      </c>
      <c r="F33" s="29">
        <f t="shared" si="29"/>
        <v>0.18819805106267765</v>
      </c>
      <c r="G33" s="29">
        <f t="shared" si="29"/>
        <v>0.23459512958701695</v>
      </c>
      <c r="H33" s="29">
        <f t="shared" si="29"/>
        <v>0.1623710965899238</v>
      </c>
      <c r="I33" s="29">
        <f t="shared" si="29"/>
        <v>0.15321951904546399</v>
      </c>
      <c r="J33" s="29">
        <f t="shared" si="29"/>
        <v>0.17807448900262959</v>
      </c>
      <c r="K33" s="29">
        <f t="shared" si="29"/>
        <v>0.1193886332313622</v>
      </c>
      <c r="L33" s="29">
        <f t="shared" si="29"/>
        <v>0.15003948581196061</v>
      </c>
      <c r="M33" s="29">
        <f t="shared" si="29"/>
        <v>9.1071323137532509E-2</v>
      </c>
      <c r="N33" s="29">
        <f t="shared" si="29"/>
        <v>0.10656082885710157</v>
      </c>
      <c r="O33" s="29">
        <f t="shared" si="29"/>
        <v>9.8890516754180549E-2</v>
      </c>
      <c r="P33" s="29">
        <f t="shared" si="29"/>
        <v>0.31213760195032197</v>
      </c>
      <c r="Q33" s="29">
        <f t="shared" si="29"/>
        <v>0.1248887198263209</v>
      </c>
      <c r="R33" s="29">
        <f t="shared" si="29"/>
        <v>0.27937562587484277</v>
      </c>
      <c r="S33" s="29">
        <f t="shared" si="29"/>
        <v>0.12620326516965583</v>
      </c>
      <c r="T33" s="29">
        <f t="shared" si="29"/>
        <v>0.1934662572989112</v>
      </c>
      <c r="U33" s="29">
        <f t="shared" si="29"/>
        <v>0.20250176022365715</v>
      </c>
      <c r="V33" s="29">
        <f t="shared" si="29"/>
        <v>0.1742343679712883</v>
      </c>
      <c r="W33" s="29">
        <f t="shared" si="29"/>
        <v>0.60900819868711253</v>
      </c>
      <c r="X33" s="29">
        <f t="shared" si="29"/>
        <v>0.58202551663493374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0.11407978804933012</v>
      </c>
      <c r="D43" s="10">
        <v>3.6200942293577711E-2</v>
      </c>
      <c r="E43" s="10">
        <v>5.2535526055021084E-2</v>
      </c>
      <c r="F43" s="10">
        <v>0.18819805106267765</v>
      </c>
      <c r="G43" s="10">
        <v>0.23459512958701695</v>
      </c>
      <c r="H43" s="10">
        <v>0.1623710965899238</v>
      </c>
      <c r="I43" s="10">
        <v>0.15321951904546399</v>
      </c>
      <c r="J43" s="10">
        <v>0.17807448900262959</v>
      </c>
      <c r="K43" s="10">
        <v>0.1193886332313622</v>
      </c>
      <c r="L43" s="10">
        <v>0.15003948581196061</v>
      </c>
      <c r="M43" s="10">
        <v>9.1071323137532509E-2</v>
      </c>
      <c r="N43" s="10">
        <v>0.10656082885710157</v>
      </c>
      <c r="O43" s="10">
        <v>9.8890516754180549E-2</v>
      </c>
      <c r="P43" s="10">
        <v>0.31213760195032197</v>
      </c>
      <c r="Q43" s="10">
        <v>0.1248887198263209</v>
      </c>
      <c r="R43" s="10">
        <v>0.27937562587484277</v>
      </c>
      <c r="S43" s="10">
        <v>0.12620326516965583</v>
      </c>
      <c r="T43" s="10">
        <v>0.1934662572989112</v>
      </c>
      <c r="U43" s="10">
        <v>0.20250176022365715</v>
      </c>
      <c r="V43" s="10">
        <v>0.1742343679712883</v>
      </c>
      <c r="W43" s="10">
        <v>0.60900819868711253</v>
      </c>
      <c r="X43" s="10">
        <v>0.58202551663493374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3.9959836022767781</v>
      </c>
      <c r="D51" s="37">
        <v>3.147239497440256</v>
      </c>
      <c r="E51" s="37">
        <v>5.5884826781856818</v>
      </c>
      <c r="F51" s="37">
        <v>8.5789418907727715</v>
      </c>
      <c r="G51" s="37">
        <v>9.1279973675281845</v>
      </c>
      <c r="H51" s="37">
        <v>10.3132231368585</v>
      </c>
      <c r="I51" s="37">
        <v>9.1087246388858265</v>
      </c>
      <c r="J51" s="37">
        <v>10.09145202276469</v>
      </c>
      <c r="K51" s="37">
        <v>13.644921141017628</v>
      </c>
      <c r="L51" s="37">
        <v>14.731460746319108</v>
      </c>
      <c r="M51" s="37">
        <v>9.4467660853019915</v>
      </c>
      <c r="N51" s="37">
        <v>8.8662247788341055</v>
      </c>
      <c r="O51" s="37">
        <v>9.0849655544425278</v>
      </c>
      <c r="P51" s="37">
        <v>14.753780480135164</v>
      </c>
      <c r="Q51" s="37">
        <v>14.569499268331533</v>
      </c>
      <c r="R51" s="37">
        <v>15.93789134266293</v>
      </c>
      <c r="S51" s="37">
        <v>17.047348922076832</v>
      </c>
      <c r="T51" s="37">
        <v>23.45045272788305</v>
      </c>
      <c r="U51" s="37">
        <v>21.907790684508399</v>
      </c>
      <c r="V51" s="37">
        <v>21.926157619511336</v>
      </c>
      <c r="W51" s="37">
        <v>28.366474711974092</v>
      </c>
      <c r="X51" s="37">
        <v>33.456792836721924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9.263011330727168E-2</v>
      </c>
      <c r="E52" s="37">
        <f t="shared" ref="E52:X52" si="32">SUM(E53:E70)</f>
        <v>0.15045858552172822</v>
      </c>
      <c r="F52" s="37">
        <f t="shared" si="32"/>
        <v>0.15609305395745021</v>
      </c>
      <c r="G52" s="37">
        <f t="shared" si="32"/>
        <v>0.13216627018986873</v>
      </c>
      <c r="H52" s="37">
        <f t="shared" si="32"/>
        <v>0.13149815389948319</v>
      </c>
      <c r="I52" s="37">
        <f t="shared" si="32"/>
        <v>8.991701102896231E-2</v>
      </c>
      <c r="J52" s="37">
        <f t="shared" si="32"/>
        <v>3.343740352083855E-2</v>
      </c>
      <c r="K52" s="37">
        <f t="shared" si="32"/>
        <v>0.1149089110007592</v>
      </c>
      <c r="L52" s="37">
        <f t="shared" si="32"/>
        <v>0.25711997746090914</v>
      </c>
      <c r="M52" s="37">
        <f t="shared" si="32"/>
        <v>0.29635996489436112</v>
      </c>
      <c r="N52" s="37">
        <f t="shared" si="32"/>
        <v>0.33431639140998948</v>
      </c>
      <c r="O52" s="37">
        <f t="shared" si="32"/>
        <v>0.3447500757638251</v>
      </c>
      <c r="P52" s="37">
        <f t="shared" si="32"/>
        <v>2.0006315626874627</v>
      </c>
      <c r="Q52" s="37">
        <f t="shared" si="32"/>
        <v>1.7311329141727361</v>
      </c>
      <c r="R52" s="37">
        <f t="shared" si="32"/>
        <v>1.3335404614725019</v>
      </c>
      <c r="S52" s="37">
        <f t="shared" si="32"/>
        <v>1.3531431626980539</v>
      </c>
      <c r="T52" s="37">
        <f t="shared" si="32"/>
        <v>1.7230146767722296</v>
      </c>
      <c r="U52" s="37">
        <f t="shared" si="32"/>
        <v>1.7346428083828964</v>
      </c>
      <c r="V52" s="37">
        <f t="shared" si="32"/>
        <v>1.6869077077967103</v>
      </c>
      <c r="W52" s="37">
        <f t="shared" si="32"/>
        <v>1.5397204505522801</v>
      </c>
      <c r="X52" s="37">
        <f t="shared" si="32"/>
        <v>1.3952391830332351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9.263011330727168E-2</v>
      </c>
      <c r="E61" s="10">
        <v>0.15045858552172822</v>
      </c>
      <c r="F61" s="10">
        <v>0.15609305395745021</v>
      </c>
      <c r="G61" s="10">
        <v>0.13216627018986873</v>
      </c>
      <c r="H61" s="10">
        <v>0.13149815389948319</v>
      </c>
      <c r="I61" s="10">
        <v>8.991701102896231E-2</v>
      </c>
      <c r="J61" s="10">
        <v>3.343740352083855E-2</v>
      </c>
      <c r="K61" s="10">
        <v>0.1149089110007592</v>
      </c>
      <c r="L61" s="10">
        <v>0.25711997746090914</v>
      </c>
      <c r="M61" s="10">
        <v>0.21379018119786844</v>
      </c>
      <c r="N61" s="10">
        <v>0.25015183841735533</v>
      </c>
      <c r="O61" s="10">
        <v>0.23214575968880496</v>
      </c>
      <c r="P61" s="10">
        <v>1.8317691045454965</v>
      </c>
      <c r="Q61" s="10">
        <v>1.4658725097572782</v>
      </c>
      <c r="R61" s="10">
        <v>0.98369920273073364</v>
      </c>
      <c r="S61" s="10">
        <v>0.88877686946530321</v>
      </c>
      <c r="T61" s="10">
        <v>1.2385437212483807</v>
      </c>
      <c r="U61" s="10">
        <v>1.2963877379363917</v>
      </c>
      <c r="V61" s="10">
        <v>1.2270322476254019</v>
      </c>
      <c r="W61" s="10">
        <v>1.0894532292072778</v>
      </c>
      <c r="X61" s="10">
        <v>1.1279523355136698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8.2569783696492663E-2</v>
      </c>
      <c r="N70" s="10">
        <v>8.4164552992634159E-2</v>
      </c>
      <c r="O70" s="10">
        <v>0.11260431607502015</v>
      </c>
      <c r="P70" s="10">
        <v>0.1688624581419661</v>
      </c>
      <c r="Q70" s="10">
        <v>0.26526040441545784</v>
      </c>
      <c r="R70" s="10">
        <v>0.34984125874176836</v>
      </c>
      <c r="S70" s="10">
        <v>0.46436629323275069</v>
      </c>
      <c r="T70" s="10">
        <v>0.48447095552384889</v>
      </c>
      <c r="U70" s="10">
        <v>0.43825507044650464</v>
      </c>
      <c r="V70" s="10">
        <v>0.45987546017130837</v>
      </c>
      <c r="W70" s="10">
        <v>0.45026722134500236</v>
      </c>
      <c r="X70" s="10">
        <v>0.26728684751956538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86.262377904521941</v>
      </c>
      <c r="D76" s="40">
        <v>83.573765907540789</v>
      </c>
      <c r="E76" s="40">
        <v>88.421090767151284</v>
      </c>
      <c r="F76" s="40">
        <v>93.644780683160846</v>
      </c>
      <c r="G76" s="40">
        <v>105.54855722325608</v>
      </c>
      <c r="H76" s="40">
        <v>114.17504256435301</v>
      </c>
      <c r="I76" s="40">
        <v>115.3867589440538</v>
      </c>
      <c r="J76" s="40">
        <v>116.78341863981079</v>
      </c>
      <c r="K76" s="40">
        <v>115.27191966512824</v>
      </c>
      <c r="L76" s="40">
        <v>112.25171087248846</v>
      </c>
      <c r="M76" s="40">
        <v>121.33292802443444</v>
      </c>
      <c r="N76" s="40">
        <v>108.44419852576688</v>
      </c>
      <c r="O76" s="40">
        <v>104.11381814097743</v>
      </c>
      <c r="P76" s="40">
        <v>108.06386021436063</v>
      </c>
      <c r="Q76" s="40">
        <v>108.30458323410848</v>
      </c>
      <c r="R76" s="40">
        <v>104.8825545644136</v>
      </c>
      <c r="S76" s="40">
        <v>102.30926528790069</v>
      </c>
      <c r="T76" s="40">
        <v>88.785163404664175</v>
      </c>
      <c r="U76" s="40">
        <v>84.924530687032856</v>
      </c>
      <c r="V76" s="40">
        <v>82.721728679236904</v>
      </c>
      <c r="W76" s="40">
        <v>77.295057458113533</v>
      </c>
      <c r="X76" s="40">
        <v>84.411642358391376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725.73929492691309</v>
      </c>
      <c r="D2" s="31">
        <f t="shared" si="0"/>
        <v>715.6316423043852</v>
      </c>
      <c r="E2" s="31">
        <f t="shared" si="0"/>
        <v>718.19750644883925</v>
      </c>
      <c r="F2" s="31">
        <f t="shared" si="0"/>
        <v>1042.1527944969903</v>
      </c>
      <c r="G2" s="31">
        <f t="shared" si="0"/>
        <v>1162.2299226139294</v>
      </c>
      <c r="H2" s="31">
        <f t="shared" si="0"/>
        <v>1137.6135855546001</v>
      </c>
      <c r="I2" s="31">
        <f t="shared" si="0"/>
        <v>1095.9332760103182</v>
      </c>
      <c r="J2" s="31">
        <f t="shared" si="0"/>
        <v>1105.5728288907997</v>
      </c>
      <c r="K2" s="31">
        <f t="shared" si="0"/>
        <v>1152.4778159931211</v>
      </c>
      <c r="L2" s="31">
        <f t="shared" si="0"/>
        <v>1203.6317282889077</v>
      </c>
      <c r="M2" s="31">
        <f t="shared" si="0"/>
        <v>1393.5624542020037</v>
      </c>
      <c r="N2" s="31">
        <f t="shared" si="0"/>
        <v>1327.5046644287904</v>
      </c>
      <c r="O2" s="31">
        <f t="shared" si="0"/>
        <v>1344.2859704275718</v>
      </c>
      <c r="P2" s="31">
        <f t="shared" si="0"/>
        <v>1368.9917685807254</v>
      </c>
      <c r="Q2" s="31">
        <f t="shared" si="0"/>
        <v>1420.1899671153169</v>
      </c>
      <c r="R2" s="31">
        <f t="shared" si="0"/>
        <v>1465.6989756919627</v>
      </c>
      <c r="S2" s="31">
        <f t="shared" si="0"/>
        <v>1477.5954982711075</v>
      </c>
      <c r="T2" s="31">
        <f t="shared" si="0"/>
        <v>1517.3109569450608</v>
      </c>
      <c r="U2" s="31">
        <f t="shared" si="0"/>
        <v>1611.3387639934022</v>
      </c>
      <c r="V2" s="31">
        <f t="shared" si="0"/>
        <v>1643.1220803412882</v>
      </c>
      <c r="W2" s="31">
        <f t="shared" si="0"/>
        <v>1577.2352916377019</v>
      </c>
      <c r="X2" s="31">
        <f t="shared" ref="X2" si="1">SUM(X3,X17,X22,X25,X26,X51,X52,X71,X74,X75,X76)</f>
        <v>1689.6237005423127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43.400601891659498</v>
      </c>
      <c r="D3" s="34">
        <f t="shared" si="2"/>
        <v>50.660189165950129</v>
      </c>
      <c r="E3" s="34">
        <f t="shared" si="2"/>
        <v>37.139638865004301</v>
      </c>
      <c r="F3" s="34">
        <f t="shared" si="2"/>
        <v>52.531728288907985</v>
      </c>
      <c r="G3" s="34">
        <f t="shared" si="2"/>
        <v>60.852020636285467</v>
      </c>
      <c r="H3" s="34">
        <f t="shared" si="2"/>
        <v>24.446173688736021</v>
      </c>
      <c r="I3" s="34">
        <f t="shared" si="2"/>
        <v>18.167669819432501</v>
      </c>
      <c r="J3" s="34">
        <f t="shared" si="2"/>
        <v>34.158555460017197</v>
      </c>
      <c r="K3" s="34">
        <f t="shared" si="2"/>
        <v>36.969475494411007</v>
      </c>
      <c r="L3" s="34">
        <f t="shared" si="2"/>
        <v>60.769819432502146</v>
      </c>
      <c r="M3" s="34">
        <f t="shared" si="2"/>
        <v>41.695442820292342</v>
      </c>
      <c r="N3" s="34">
        <f t="shared" si="2"/>
        <v>31.110834049871023</v>
      </c>
      <c r="O3" s="34">
        <f t="shared" si="2"/>
        <v>30.454944110060193</v>
      </c>
      <c r="P3" s="34">
        <f t="shared" si="2"/>
        <v>26.917712811693889</v>
      </c>
      <c r="Q3" s="34">
        <f t="shared" si="2"/>
        <v>24.918228718830608</v>
      </c>
      <c r="R3" s="34">
        <f t="shared" si="2"/>
        <v>26.339466895958729</v>
      </c>
      <c r="S3" s="34">
        <f t="shared" si="2"/>
        <v>24.097162510748067</v>
      </c>
      <c r="T3" s="34">
        <f t="shared" si="2"/>
        <v>26.211693895098879</v>
      </c>
      <c r="U3" s="34">
        <f t="shared" si="2"/>
        <v>29.498452278589856</v>
      </c>
      <c r="V3" s="34">
        <f t="shared" si="2"/>
        <v>33.092863284608768</v>
      </c>
      <c r="W3" s="34">
        <f t="shared" si="2"/>
        <v>24.627601031814272</v>
      </c>
      <c r="X3" s="34">
        <f t="shared" ref="X3" si="3">SUM(X4,X8,X11)</f>
        <v>16.739810834049869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26.60034393809114</v>
      </c>
      <c r="D4" s="29">
        <f t="shared" si="4"/>
        <v>30.80042992261393</v>
      </c>
      <c r="E4" s="29">
        <f t="shared" si="4"/>
        <v>32.200429922613928</v>
      </c>
      <c r="F4" s="29">
        <f t="shared" si="4"/>
        <v>41.300601891659497</v>
      </c>
      <c r="G4" s="29">
        <f t="shared" si="4"/>
        <v>41.300601891659497</v>
      </c>
      <c r="H4" s="29">
        <f t="shared" si="4"/>
        <v>17.500257953568351</v>
      </c>
      <c r="I4" s="29">
        <f t="shared" si="4"/>
        <v>14.000171969045571</v>
      </c>
      <c r="J4" s="29">
        <f t="shared" si="4"/>
        <v>28.601891659501288</v>
      </c>
      <c r="K4" s="29">
        <f t="shared" si="4"/>
        <v>32.801977644024078</v>
      </c>
      <c r="L4" s="29">
        <f t="shared" si="4"/>
        <v>56.602321582115216</v>
      </c>
      <c r="M4" s="29">
        <f t="shared" si="4"/>
        <v>36.833361994840928</v>
      </c>
      <c r="N4" s="29">
        <f t="shared" si="4"/>
        <v>27.610748065348236</v>
      </c>
      <c r="O4" s="29">
        <f t="shared" si="4"/>
        <v>26.954858125537406</v>
      </c>
      <c r="P4" s="29">
        <f t="shared" si="4"/>
        <v>24.117712811693888</v>
      </c>
      <c r="Q4" s="29">
        <f t="shared" si="4"/>
        <v>22.090111779879621</v>
      </c>
      <c r="R4" s="29">
        <f t="shared" si="4"/>
        <v>23.652708512467758</v>
      </c>
      <c r="S4" s="29">
        <f t="shared" si="4"/>
        <v>21.410404127257095</v>
      </c>
      <c r="T4" s="29">
        <f t="shared" si="4"/>
        <v>23.139982803095439</v>
      </c>
      <c r="U4" s="29">
        <f t="shared" si="4"/>
        <v>26.2183147033534</v>
      </c>
      <c r="V4" s="29">
        <f t="shared" si="4"/>
        <v>28.905588993981084</v>
      </c>
      <c r="W4" s="29">
        <f t="shared" si="4"/>
        <v>20.440326741186585</v>
      </c>
      <c r="X4" s="29">
        <f t="shared" ref="X4" si="5">SUM(X5:X7)</f>
        <v>12.554686156491831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0.60154772141014612</v>
      </c>
      <c r="K5" s="10">
        <v>0.60154772141014612</v>
      </c>
      <c r="L5" s="10">
        <v>0.60154772141014612</v>
      </c>
      <c r="M5" s="10">
        <v>0.60154772141014612</v>
      </c>
      <c r="N5" s="10">
        <v>0.60154772141014612</v>
      </c>
      <c r="O5" s="10">
        <v>0.57996560619088566</v>
      </c>
      <c r="P5" s="10">
        <v>3.394582975064488</v>
      </c>
      <c r="Q5" s="10">
        <v>3.5140154772141008</v>
      </c>
      <c r="R5" s="10">
        <v>3.4503869303525359</v>
      </c>
      <c r="S5" s="10">
        <v>3.5082545141874459</v>
      </c>
      <c r="T5" s="10">
        <v>3.2855546001719689</v>
      </c>
      <c r="U5" s="10">
        <v>3.344024075666379</v>
      </c>
      <c r="V5" s="10">
        <v>3.3355975924333618</v>
      </c>
      <c r="W5" s="10">
        <v>3.3248495270851239</v>
      </c>
      <c r="X5" s="10">
        <v>3.31006018916595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26.60034393809114</v>
      </c>
      <c r="D7" s="10">
        <v>30.80042992261393</v>
      </c>
      <c r="E7" s="10">
        <v>32.200429922613928</v>
      </c>
      <c r="F7" s="10">
        <v>41.300601891659497</v>
      </c>
      <c r="G7" s="10">
        <v>41.300601891659497</v>
      </c>
      <c r="H7" s="10">
        <v>17.500257953568351</v>
      </c>
      <c r="I7" s="10">
        <v>14.000171969045571</v>
      </c>
      <c r="J7" s="10">
        <v>28.000343938091142</v>
      </c>
      <c r="K7" s="10">
        <v>32.200429922613928</v>
      </c>
      <c r="L7" s="10">
        <v>56.000773860705067</v>
      </c>
      <c r="M7" s="10">
        <v>36.231814273430778</v>
      </c>
      <c r="N7" s="10">
        <v>27.00920034393809</v>
      </c>
      <c r="O7" s="10">
        <v>26.37489251934652</v>
      </c>
      <c r="P7" s="10">
        <v>20.723129836629401</v>
      </c>
      <c r="Q7" s="10">
        <v>18.576096302665519</v>
      </c>
      <c r="R7" s="10">
        <v>20.202321582115221</v>
      </c>
      <c r="S7" s="10">
        <v>17.90214961306965</v>
      </c>
      <c r="T7" s="10">
        <v>19.854428202923469</v>
      </c>
      <c r="U7" s="10">
        <v>22.874290627687021</v>
      </c>
      <c r="V7" s="10">
        <v>25.569991401547721</v>
      </c>
      <c r="W7" s="10">
        <v>17.11547721410146</v>
      </c>
      <c r="X7" s="10">
        <v>9.2446259673258808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16.800257953568359</v>
      </c>
      <c r="D11" s="29">
        <f t="shared" si="8"/>
        <v>19.8597592433362</v>
      </c>
      <c r="E11" s="29">
        <f t="shared" si="8"/>
        <v>4.9392089423903691</v>
      </c>
      <c r="F11" s="29">
        <f t="shared" si="8"/>
        <v>11.23112639724849</v>
      </c>
      <c r="G11" s="29">
        <f t="shared" si="8"/>
        <v>19.55141874462597</v>
      </c>
      <c r="H11" s="29">
        <f t="shared" si="8"/>
        <v>6.9459157351676701</v>
      </c>
      <c r="I11" s="29">
        <f t="shared" si="8"/>
        <v>4.1674978503869307</v>
      </c>
      <c r="J11" s="29">
        <f t="shared" si="8"/>
        <v>5.5566638005159064</v>
      </c>
      <c r="K11" s="29">
        <f t="shared" si="8"/>
        <v>4.1674978503869307</v>
      </c>
      <c r="L11" s="29">
        <f t="shared" si="8"/>
        <v>4.1674978503869307</v>
      </c>
      <c r="M11" s="29">
        <f t="shared" si="8"/>
        <v>4.8620808254514181</v>
      </c>
      <c r="N11" s="29">
        <f t="shared" si="8"/>
        <v>3.5000859845227859</v>
      </c>
      <c r="O11" s="29">
        <f t="shared" si="8"/>
        <v>3.5000859845227859</v>
      </c>
      <c r="P11" s="29">
        <f t="shared" si="8"/>
        <v>2.8</v>
      </c>
      <c r="Q11" s="29">
        <f t="shared" si="8"/>
        <v>2.828116938950989</v>
      </c>
      <c r="R11" s="29">
        <f t="shared" si="8"/>
        <v>2.6867583834909721</v>
      </c>
      <c r="S11" s="29">
        <f t="shared" si="8"/>
        <v>2.6867583834909721</v>
      </c>
      <c r="T11" s="29">
        <f t="shared" si="8"/>
        <v>3.0717110920034392</v>
      </c>
      <c r="U11" s="29">
        <f t="shared" si="8"/>
        <v>3.280137575236457</v>
      </c>
      <c r="V11" s="29">
        <f t="shared" si="8"/>
        <v>4.1872742906276867</v>
      </c>
      <c r="W11" s="29">
        <f t="shared" si="8"/>
        <v>4.1872742906276867</v>
      </c>
      <c r="X11" s="29">
        <f t="shared" ref="X11" si="9">SUM(X12:X16)</f>
        <v>4.1851246775580391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16.800257953568359</v>
      </c>
      <c r="D13" s="10">
        <v>19.8597592433362</v>
      </c>
      <c r="E13" s="10">
        <v>4.9392089423903691</v>
      </c>
      <c r="F13" s="10">
        <v>11.23112639724849</v>
      </c>
      <c r="G13" s="10">
        <v>19.55141874462597</v>
      </c>
      <c r="H13" s="10">
        <v>6.9459157351676701</v>
      </c>
      <c r="I13" s="10">
        <v>4.1674978503869307</v>
      </c>
      <c r="J13" s="10">
        <v>5.5566638005159064</v>
      </c>
      <c r="K13" s="10">
        <v>4.1674978503869307</v>
      </c>
      <c r="L13" s="10">
        <v>4.1674978503869307</v>
      </c>
      <c r="M13" s="10">
        <v>4.8620808254514181</v>
      </c>
      <c r="N13" s="10">
        <v>3.5000859845227859</v>
      </c>
      <c r="O13" s="10">
        <v>3.5000859845227859</v>
      </c>
      <c r="P13" s="10">
        <v>2.8</v>
      </c>
      <c r="Q13" s="10">
        <v>2.828116938950989</v>
      </c>
      <c r="R13" s="10">
        <v>2.6867583834909721</v>
      </c>
      <c r="S13" s="10">
        <v>2.6867583834909721</v>
      </c>
      <c r="T13" s="10">
        <v>3.0717110920034392</v>
      </c>
      <c r="U13" s="10">
        <v>3.280137575236457</v>
      </c>
      <c r="V13" s="10">
        <v>4.1872742906276867</v>
      </c>
      <c r="W13" s="10">
        <v>4.1872742906276867</v>
      </c>
      <c r="X13" s="10">
        <v>4.1851246775580391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156.20042992261395</v>
      </c>
      <c r="D26" s="37">
        <f t="shared" si="14"/>
        <v>161.9948409286329</v>
      </c>
      <c r="E26" s="37">
        <f t="shared" si="14"/>
        <v>157.2178847807395</v>
      </c>
      <c r="F26" s="37">
        <f t="shared" si="14"/>
        <v>170.86552020636282</v>
      </c>
      <c r="G26" s="37">
        <f t="shared" si="14"/>
        <v>172.10756663800518</v>
      </c>
      <c r="H26" s="37">
        <f t="shared" si="14"/>
        <v>142.26620808254515</v>
      </c>
      <c r="I26" s="37">
        <f t="shared" si="14"/>
        <v>97.883834909716256</v>
      </c>
      <c r="J26" s="37">
        <f t="shared" si="14"/>
        <v>84.446345657781592</v>
      </c>
      <c r="K26" s="37">
        <f t="shared" si="14"/>
        <v>43.58942390369733</v>
      </c>
      <c r="L26" s="37">
        <f t="shared" si="14"/>
        <v>52.187876182287177</v>
      </c>
      <c r="M26" s="37">
        <f t="shared" si="14"/>
        <v>76.072484952708507</v>
      </c>
      <c r="N26" s="37">
        <f t="shared" si="14"/>
        <v>45.500171969045567</v>
      </c>
      <c r="O26" s="37">
        <f t="shared" si="14"/>
        <v>11.980567497850387</v>
      </c>
      <c r="P26" s="37">
        <f t="shared" si="14"/>
        <v>12.998022355975923</v>
      </c>
      <c r="Q26" s="37">
        <f t="shared" si="14"/>
        <v>9.0522785898538256</v>
      </c>
      <c r="R26" s="37">
        <f t="shared" si="14"/>
        <v>12.104729148753224</v>
      </c>
      <c r="S26" s="37">
        <f t="shared" si="14"/>
        <v>11.149355116079105</v>
      </c>
      <c r="T26" s="37">
        <f t="shared" si="14"/>
        <v>7.4987962166809963</v>
      </c>
      <c r="U26" s="37">
        <f t="shared" si="14"/>
        <v>7.7615649183147033</v>
      </c>
      <c r="V26" s="37">
        <f t="shared" si="14"/>
        <v>6.589681857265691</v>
      </c>
      <c r="W26" s="37">
        <f t="shared" si="14"/>
        <v>17.834565778159927</v>
      </c>
      <c r="X26" s="37">
        <f t="shared" ref="X26" si="15">SUM(X27,X33)</f>
        <v>16.91650902837489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156.20042992261395</v>
      </c>
      <c r="D33" s="29">
        <f t="shared" si="18"/>
        <v>161.9948409286329</v>
      </c>
      <c r="E33" s="29">
        <f t="shared" si="18"/>
        <v>157.2178847807395</v>
      </c>
      <c r="F33" s="29">
        <f t="shared" si="18"/>
        <v>170.86552020636282</v>
      </c>
      <c r="G33" s="29">
        <f t="shared" si="18"/>
        <v>172.10756663800518</v>
      </c>
      <c r="H33" s="29">
        <f t="shared" si="18"/>
        <v>142.26620808254515</v>
      </c>
      <c r="I33" s="29">
        <f t="shared" si="18"/>
        <v>97.883834909716256</v>
      </c>
      <c r="J33" s="29">
        <f t="shared" si="18"/>
        <v>84.446345657781592</v>
      </c>
      <c r="K33" s="29">
        <f t="shared" si="18"/>
        <v>43.58942390369733</v>
      </c>
      <c r="L33" s="29">
        <f t="shared" si="18"/>
        <v>52.187876182287177</v>
      </c>
      <c r="M33" s="29">
        <f t="shared" si="18"/>
        <v>76.072484952708507</v>
      </c>
      <c r="N33" s="29">
        <f t="shared" si="18"/>
        <v>45.500171969045567</v>
      </c>
      <c r="O33" s="29">
        <f t="shared" si="18"/>
        <v>11.980567497850387</v>
      </c>
      <c r="P33" s="29">
        <f t="shared" si="18"/>
        <v>12.998022355975923</v>
      </c>
      <c r="Q33" s="29">
        <f t="shared" si="18"/>
        <v>9.0522785898538256</v>
      </c>
      <c r="R33" s="29">
        <f t="shared" si="18"/>
        <v>12.104729148753224</v>
      </c>
      <c r="S33" s="29">
        <f t="shared" si="18"/>
        <v>11.149355116079105</v>
      </c>
      <c r="T33" s="29">
        <f t="shared" si="18"/>
        <v>7.4987962166809963</v>
      </c>
      <c r="U33" s="29">
        <f t="shared" si="18"/>
        <v>7.7615649183147033</v>
      </c>
      <c r="V33" s="29">
        <f t="shared" si="18"/>
        <v>6.589681857265691</v>
      </c>
      <c r="W33" s="29">
        <f t="shared" si="18"/>
        <v>17.834565778159927</v>
      </c>
      <c r="X33" s="29">
        <f t="shared" ref="X33" si="19">SUM(X34:X50)</f>
        <v>16.91650902837489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2.1974204643164228</v>
      </c>
      <c r="L36" s="10">
        <v>2.1974204643164228</v>
      </c>
      <c r="M36" s="10">
        <v>2.1974204643164228</v>
      </c>
      <c r="N36" s="10">
        <v>2.1974204643164228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1.098710232158211</v>
      </c>
      <c r="U36" s="10">
        <v>1.6480653482373171</v>
      </c>
      <c r="V36" s="10">
        <v>0.76904557179707655</v>
      </c>
      <c r="W36" s="10">
        <v>0.90378331900257936</v>
      </c>
      <c r="X36" s="10">
        <v>0.90378331900257936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23.402149613069639</v>
      </c>
      <c r="D43" s="10">
        <v>24.419604471195179</v>
      </c>
      <c r="E43" s="10">
        <v>24.419604471195179</v>
      </c>
      <c r="F43" s="10">
        <v>13.22725709372313</v>
      </c>
      <c r="G43" s="10">
        <v>33.576956147893377</v>
      </c>
      <c r="H43" s="10">
        <v>14.24479793637145</v>
      </c>
      <c r="I43" s="10">
        <v>7.1223559759243331</v>
      </c>
      <c r="J43" s="10">
        <v>6.1049011177987964</v>
      </c>
      <c r="K43" s="10">
        <v>5.0874462596732588</v>
      </c>
      <c r="L43" s="10">
        <v>5.0874462596732588</v>
      </c>
      <c r="M43" s="10">
        <v>5.0874462596732588</v>
      </c>
      <c r="N43" s="10">
        <v>5.0874462596732588</v>
      </c>
      <c r="O43" s="10">
        <v>6.1049011177987964</v>
      </c>
      <c r="P43" s="10">
        <v>7.1223559759243331</v>
      </c>
      <c r="Q43" s="10">
        <v>5.0874462596732588</v>
      </c>
      <c r="R43" s="10">
        <v>8.139896818572657</v>
      </c>
      <c r="S43" s="10">
        <v>8.139896818572657</v>
      </c>
      <c r="T43" s="10">
        <v>4.6803955288048149</v>
      </c>
      <c r="U43" s="10">
        <v>4.6803955288048149</v>
      </c>
      <c r="V43" s="10">
        <v>4.5786758383490964</v>
      </c>
      <c r="W43" s="10">
        <v>15.09742046431642</v>
      </c>
      <c r="X43" s="10">
        <v>14.27583834909716</v>
      </c>
    </row>
    <row r="44" spans="1:24" ht="11.25" customHeight="1" x14ac:dyDescent="0.2">
      <c r="A44" s="41" t="s">
        <v>75</v>
      </c>
      <c r="B44" s="9" t="s">
        <v>76</v>
      </c>
      <c r="C44" s="10">
        <v>132.79828030954431</v>
      </c>
      <c r="D44" s="10">
        <v>137.57523645743771</v>
      </c>
      <c r="E44" s="10">
        <v>132.79828030954431</v>
      </c>
      <c r="F44" s="10">
        <v>157.63826311263969</v>
      </c>
      <c r="G44" s="10">
        <v>138.5306104901118</v>
      </c>
      <c r="H44" s="10">
        <v>128.02141014617371</v>
      </c>
      <c r="I44" s="10">
        <v>90.761478933791921</v>
      </c>
      <c r="J44" s="10">
        <v>78.341444539982803</v>
      </c>
      <c r="K44" s="10">
        <v>36.304557179707651</v>
      </c>
      <c r="L44" s="10">
        <v>44.903009458297497</v>
      </c>
      <c r="M44" s="10">
        <v>68.787618228718827</v>
      </c>
      <c r="N44" s="10">
        <v>38.215305245055887</v>
      </c>
      <c r="O44" s="10">
        <v>4.7769561478933786</v>
      </c>
      <c r="P44" s="10">
        <v>4.7769561478933786</v>
      </c>
      <c r="Q44" s="10">
        <v>2.8661220980223558</v>
      </c>
      <c r="R44" s="10">
        <v>2.8661220980223558</v>
      </c>
      <c r="S44" s="10">
        <v>1.9107480653482369</v>
      </c>
      <c r="T44" s="10">
        <v>1.7196904557179711</v>
      </c>
      <c r="U44" s="10">
        <v>1.4331040412725711</v>
      </c>
      <c r="V44" s="10">
        <v>1.241960447119518</v>
      </c>
      <c r="W44" s="10">
        <v>1.833361994840929</v>
      </c>
      <c r="X44" s="10">
        <v>1.73688736027515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183.8768701633706</v>
      </c>
      <c r="D51" s="37">
        <v>151.95434221840071</v>
      </c>
      <c r="E51" s="37">
        <v>184.43516766981941</v>
      </c>
      <c r="F51" s="37">
        <v>472.14239036973339</v>
      </c>
      <c r="G51" s="37">
        <v>537.36388650042989</v>
      </c>
      <c r="H51" s="37">
        <v>563.89114359415305</v>
      </c>
      <c r="I51" s="37">
        <v>553.81392949269127</v>
      </c>
      <c r="J51" s="37">
        <v>554.75537403267413</v>
      </c>
      <c r="K51" s="37">
        <v>621.30541702493554</v>
      </c>
      <c r="L51" s="37">
        <v>630.83645743766112</v>
      </c>
      <c r="M51" s="37">
        <v>759.00971625107468</v>
      </c>
      <c r="N51" s="37">
        <v>697.16758383490969</v>
      </c>
      <c r="O51" s="37">
        <v>740.7941530524505</v>
      </c>
      <c r="P51" s="37">
        <v>759.09054170249351</v>
      </c>
      <c r="Q51" s="37">
        <v>796.1531384350817</v>
      </c>
      <c r="R51" s="37">
        <v>831.51152192605321</v>
      </c>
      <c r="S51" s="37">
        <v>840.06655202063621</v>
      </c>
      <c r="T51" s="37">
        <v>867.66371453138424</v>
      </c>
      <c r="U51" s="37">
        <v>926.46130696474631</v>
      </c>
      <c r="V51" s="37">
        <v>946.92398968185728</v>
      </c>
      <c r="W51" s="37">
        <v>939.00111779879614</v>
      </c>
      <c r="X51" s="37">
        <v>994.21092003439378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2.36457437661221</v>
      </c>
      <c r="D52" s="37">
        <f t="shared" si="20"/>
        <v>3.558813413585554</v>
      </c>
      <c r="E52" s="37">
        <f t="shared" si="20"/>
        <v>3.463284608770421</v>
      </c>
      <c r="F52" s="37">
        <f t="shared" si="20"/>
        <v>2.2451418744625968</v>
      </c>
      <c r="G52" s="37">
        <f t="shared" si="20"/>
        <v>1.3136715391229581</v>
      </c>
      <c r="H52" s="37">
        <f t="shared" si="20"/>
        <v>3.2960447119518479</v>
      </c>
      <c r="I52" s="37">
        <f t="shared" si="20"/>
        <v>12.47850386930352</v>
      </c>
      <c r="J52" s="37">
        <f t="shared" si="20"/>
        <v>8.598366294067068</v>
      </c>
      <c r="K52" s="37">
        <f t="shared" si="20"/>
        <v>7.3475494411006013</v>
      </c>
      <c r="L52" s="37">
        <f t="shared" si="20"/>
        <v>18.409286328460876</v>
      </c>
      <c r="M52" s="37">
        <f t="shared" si="20"/>
        <v>54.802866927713261</v>
      </c>
      <c r="N52" s="37">
        <f t="shared" si="20"/>
        <v>54.361844136443253</v>
      </c>
      <c r="O52" s="37">
        <f t="shared" si="20"/>
        <v>63.104629069016497</v>
      </c>
      <c r="P52" s="37">
        <f t="shared" si="20"/>
        <v>67.957718709702277</v>
      </c>
      <c r="Q52" s="37">
        <f t="shared" si="20"/>
        <v>72.373114148850959</v>
      </c>
      <c r="R52" s="37">
        <f t="shared" si="20"/>
        <v>77.108004066855543</v>
      </c>
      <c r="S52" s="37">
        <f t="shared" si="20"/>
        <v>74.17021882140881</v>
      </c>
      <c r="T52" s="37">
        <f t="shared" si="20"/>
        <v>79.212762620039413</v>
      </c>
      <c r="U52" s="37">
        <f t="shared" si="20"/>
        <v>81.493450149894088</v>
      </c>
      <c r="V52" s="37">
        <f t="shared" si="20"/>
        <v>82.958623763472247</v>
      </c>
      <c r="W52" s="37">
        <f t="shared" si="20"/>
        <v>78.780949419301223</v>
      </c>
      <c r="X52" s="37">
        <f t="shared" ref="X52" si="21">SUM(X53:X70)</f>
        <v>94.070390138185473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8.0013757523645737</v>
      </c>
      <c r="K59" s="10">
        <v>4.8963026655202064</v>
      </c>
      <c r="L59" s="10">
        <v>6.5682717110920024</v>
      </c>
      <c r="M59" s="10">
        <v>43.054342218400677</v>
      </c>
      <c r="N59" s="10">
        <v>44.848065348237313</v>
      </c>
      <c r="O59" s="10">
        <v>51.57635425623387</v>
      </c>
      <c r="P59" s="10">
        <v>56.274462596732583</v>
      </c>
      <c r="Q59" s="10">
        <v>61.407308684436799</v>
      </c>
      <c r="R59" s="10">
        <v>57.069819432502143</v>
      </c>
      <c r="S59" s="10">
        <v>55.928116938950978</v>
      </c>
      <c r="T59" s="10">
        <v>60.06973344797936</v>
      </c>
      <c r="U59" s="10">
        <v>59.025967325881332</v>
      </c>
      <c r="V59" s="10">
        <v>58.526827171109197</v>
      </c>
      <c r="W59" s="10">
        <v>52.534135855545998</v>
      </c>
      <c r="X59" s="10">
        <v>65.606190885640586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2.36457437661221</v>
      </c>
      <c r="D61" s="10">
        <v>3.558813413585554</v>
      </c>
      <c r="E61" s="10">
        <v>3.463284608770421</v>
      </c>
      <c r="F61" s="10">
        <v>2.2451418744625968</v>
      </c>
      <c r="G61" s="10">
        <v>1.3136715391229581</v>
      </c>
      <c r="H61" s="10">
        <v>3.2960447119518479</v>
      </c>
      <c r="I61" s="10">
        <v>2.0301805674978501</v>
      </c>
      <c r="J61" s="10">
        <v>0.50154772141014614</v>
      </c>
      <c r="K61" s="10">
        <v>2.4361994840928629</v>
      </c>
      <c r="L61" s="10">
        <v>8.7178847807394657</v>
      </c>
      <c r="M61" s="10">
        <v>11.47179707652622</v>
      </c>
      <c r="N61" s="10">
        <v>9.312639724849527</v>
      </c>
      <c r="O61" s="10">
        <v>11.244883920894241</v>
      </c>
      <c r="P61" s="10">
        <v>11.30696474634566</v>
      </c>
      <c r="Q61" s="10">
        <v>10.330094582975059</v>
      </c>
      <c r="R61" s="10">
        <v>19.16500429922614</v>
      </c>
      <c r="S61" s="10">
        <v>17.101375752364579</v>
      </c>
      <c r="T61" s="10">
        <v>17.903869303525369</v>
      </c>
      <c r="U61" s="10">
        <v>21.257265692175409</v>
      </c>
      <c r="V61" s="10">
        <v>23.04625967325881</v>
      </c>
      <c r="W61" s="10">
        <v>24.854342218400689</v>
      </c>
      <c r="X61" s="10">
        <v>27.670335339638861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10.44832330180567</v>
      </c>
      <c r="J69" s="10">
        <v>9.544282029234738E-2</v>
      </c>
      <c r="K69" s="10">
        <v>1.5047291487532239E-2</v>
      </c>
      <c r="L69" s="10">
        <v>3.1231298366294071</v>
      </c>
      <c r="M69" s="10">
        <v>8.8392089423903697E-2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0.18833554336245342</v>
      </c>
      <c r="N70" s="10">
        <v>0.2011390633564171</v>
      </c>
      <c r="O70" s="10">
        <v>0.2833908918883894</v>
      </c>
      <c r="P70" s="10">
        <v>0.3762913666240249</v>
      </c>
      <c r="Q70" s="10">
        <v>0.63571088143909316</v>
      </c>
      <c r="R70" s="10">
        <v>0.87318033512725812</v>
      </c>
      <c r="S70" s="10">
        <v>1.1407261300932496</v>
      </c>
      <c r="T70" s="10">
        <v>1.2391598685346881</v>
      </c>
      <c r="U70" s="10">
        <v>1.2102171318373516</v>
      </c>
      <c r="V70" s="10">
        <v>1.385536919104239</v>
      </c>
      <c r="W70" s="10">
        <v>1.3924713453545359</v>
      </c>
      <c r="X70" s="10">
        <v>0.79386391290602965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4.815133276010318E-3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4.815133276010318E-3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26.800859845227858</v>
      </c>
      <c r="H75" s="37">
        <v>30.928116938950989</v>
      </c>
      <c r="I75" s="37">
        <v>31.5085124677558</v>
      </c>
      <c r="J75" s="37">
        <v>28.44651762682717</v>
      </c>
      <c r="K75" s="37">
        <v>33.58409286328461</v>
      </c>
      <c r="L75" s="37">
        <v>37.455803955288047</v>
      </c>
      <c r="M75" s="37">
        <v>39.789337919174542</v>
      </c>
      <c r="N75" s="37">
        <v>39.450214961306962</v>
      </c>
      <c r="O75" s="37">
        <v>38.759931212381773</v>
      </c>
      <c r="P75" s="37">
        <v>39.903955288048152</v>
      </c>
      <c r="Q75" s="37">
        <v>41.356147893379188</v>
      </c>
      <c r="R75" s="37">
        <v>43.983490971625109</v>
      </c>
      <c r="S75" s="37">
        <v>39.199398108340503</v>
      </c>
      <c r="T75" s="37">
        <v>37.188306104901123</v>
      </c>
      <c r="U75" s="37">
        <v>41.721582115219263</v>
      </c>
      <c r="V75" s="37">
        <v>42.576698194325019</v>
      </c>
      <c r="W75" s="37">
        <v>43.362510748065347</v>
      </c>
      <c r="X75" s="37">
        <v>49.517540842648323</v>
      </c>
    </row>
    <row r="76" spans="1:24" ht="11.25" customHeight="1" x14ac:dyDescent="0.2">
      <c r="A76" s="38" t="s">
        <v>139</v>
      </c>
      <c r="B76" s="39" t="s">
        <v>140</v>
      </c>
      <c r="C76" s="40">
        <v>339.89681857265691</v>
      </c>
      <c r="D76" s="40">
        <v>347.46345657781598</v>
      </c>
      <c r="E76" s="40">
        <v>335.94153052450559</v>
      </c>
      <c r="F76" s="40">
        <v>344.36801375752361</v>
      </c>
      <c r="G76" s="40">
        <v>363.79191745485809</v>
      </c>
      <c r="H76" s="40">
        <v>372.7858985382631</v>
      </c>
      <c r="I76" s="40">
        <v>382.08082545141878</v>
      </c>
      <c r="J76" s="40">
        <v>395.16766981943249</v>
      </c>
      <c r="K76" s="40">
        <v>409.6818572656922</v>
      </c>
      <c r="L76" s="40">
        <v>403.97248495270838</v>
      </c>
      <c r="M76" s="40">
        <v>422.1926053310404</v>
      </c>
      <c r="N76" s="40">
        <v>459.91401547721409</v>
      </c>
      <c r="O76" s="40">
        <v>459.19174548581248</v>
      </c>
      <c r="P76" s="40">
        <v>462.12381771281167</v>
      </c>
      <c r="Q76" s="40">
        <v>476.33705932932071</v>
      </c>
      <c r="R76" s="40">
        <v>474.65176268271699</v>
      </c>
      <c r="S76" s="40">
        <v>488.90799656061898</v>
      </c>
      <c r="T76" s="40">
        <v>499.53568357695622</v>
      </c>
      <c r="U76" s="40">
        <v>524.40240756663798</v>
      </c>
      <c r="V76" s="40">
        <v>530.98022355975922</v>
      </c>
      <c r="W76" s="40">
        <v>473.62854686156493</v>
      </c>
      <c r="X76" s="40">
        <v>518.16852966466035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207.05012897678415</v>
      </c>
      <c r="D2" s="31">
        <f t="shared" si="0"/>
        <v>207.81625107480653</v>
      </c>
      <c r="E2" s="31">
        <f t="shared" si="0"/>
        <v>226.91186586414449</v>
      </c>
      <c r="F2" s="31">
        <f t="shared" si="0"/>
        <v>226.82760103181423</v>
      </c>
      <c r="G2" s="31">
        <f t="shared" si="0"/>
        <v>182.52949269131557</v>
      </c>
      <c r="H2" s="31">
        <f t="shared" si="0"/>
        <v>194.00945829750646</v>
      </c>
      <c r="I2" s="31">
        <f t="shared" si="0"/>
        <v>186.70429922613926</v>
      </c>
      <c r="J2" s="31">
        <f t="shared" si="0"/>
        <v>174.6565778159931</v>
      </c>
      <c r="K2" s="31">
        <f t="shared" si="0"/>
        <v>173.45993121238175</v>
      </c>
      <c r="L2" s="31">
        <f t="shared" si="0"/>
        <v>155.16294067067929</v>
      </c>
      <c r="M2" s="31">
        <f t="shared" si="0"/>
        <v>179.43069832868372</v>
      </c>
      <c r="N2" s="31">
        <f t="shared" si="0"/>
        <v>182.0362659660853</v>
      </c>
      <c r="O2" s="31">
        <f t="shared" si="0"/>
        <v>182.37413013657186</v>
      </c>
      <c r="P2" s="31">
        <f t="shared" si="0"/>
        <v>188.87779768550897</v>
      </c>
      <c r="Q2" s="31">
        <f t="shared" si="0"/>
        <v>153.6505489335058</v>
      </c>
      <c r="R2" s="31">
        <f t="shared" si="0"/>
        <v>126.99663762316519</v>
      </c>
      <c r="S2" s="31">
        <f t="shared" si="0"/>
        <v>117.68991257262637</v>
      </c>
      <c r="T2" s="31">
        <f t="shared" si="0"/>
        <v>106.7934070862357</v>
      </c>
      <c r="U2" s="31">
        <f t="shared" si="0"/>
        <v>114.8058308930204</v>
      </c>
      <c r="V2" s="31">
        <f t="shared" si="0"/>
        <v>111.53196675594836</v>
      </c>
      <c r="W2" s="31">
        <f t="shared" si="0"/>
        <v>103.88423414649074</v>
      </c>
      <c r="X2" s="31">
        <f t="shared" ref="X2" si="1">SUM(X3,X17,X22,X25,X26,X51,X52,X71,X74,X75,X76)</f>
        <v>110.33825645979977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17.29724849527085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3.0524505588993982</v>
      </c>
      <c r="M26" s="37">
        <f t="shared" si="14"/>
        <v>5.0874462596732588</v>
      </c>
      <c r="N26" s="37">
        <f t="shared" si="14"/>
        <v>4.0699054170249349</v>
      </c>
      <c r="O26" s="37">
        <f t="shared" si="14"/>
        <v>4.0699054170249349</v>
      </c>
      <c r="P26" s="37">
        <f t="shared" si="14"/>
        <v>5.0874462596732588</v>
      </c>
      <c r="Q26" s="37">
        <f t="shared" si="14"/>
        <v>6.1049011177987964</v>
      </c>
      <c r="R26" s="37">
        <f t="shared" si="14"/>
        <v>7.1223559759243331</v>
      </c>
      <c r="S26" s="37">
        <f t="shared" si="14"/>
        <v>5.0874462596732588</v>
      </c>
      <c r="T26" s="37">
        <f t="shared" si="14"/>
        <v>4.3751504729148749</v>
      </c>
      <c r="U26" s="37">
        <f t="shared" si="14"/>
        <v>4.3751504729148749</v>
      </c>
      <c r="V26" s="37">
        <f t="shared" si="14"/>
        <v>4.2734307824591573</v>
      </c>
      <c r="W26" s="37">
        <f t="shared" si="14"/>
        <v>8.8325021496130685</v>
      </c>
      <c r="X26" s="37">
        <f t="shared" ref="X26" si="15">SUM(X27,X33)</f>
        <v>8.3190025795356828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17.29724849527085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3.0524505588993982</v>
      </c>
      <c r="M33" s="29">
        <f t="shared" si="18"/>
        <v>5.0874462596732588</v>
      </c>
      <c r="N33" s="29">
        <f t="shared" si="18"/>
        <v>4.0699054170249349</v>
      </c>
      <c r="O33" s="29">
        <f t="shared" si="18"/>
        <v>4.0699054170249349</v>
      </c>
      <c r="P33" s="29">
        <f t="shared" si="18"/>
        <v>5.0874462596732588</v>
      </c>
      <c r="Q33" s="29">
        <f t="shared" si="18"/>
        <v>6.1049011177987964</v>
      </c>
      <c r="R33" s="29">
        <f t="shared" si="18"/>
        <v>7.1223559759243331</v>
      </c>
      <c r="S33" s="29">
        <f t="shared" si="18"/>
        <v>5.0874462596732588</v>
      </c>
      <c r="T33" s="29">
        <f t="shared" si="18"/>
        <v>4.3751504729148749</v>
      </c>
      <c r="U33" s="29">
        <f t="shared" si="18"/>
        <v>4.3751504729148749</v>
      </c>
      <c r="V33" s="29">
        <f t="shared" si="18"/>
        <v>4.2734307824591573</v>
      </c>
      <c r="W33" s="29">
        <f t="shared" si="18"/>
        <v>8.8325021496130685</v>
      </c>
      <c r="X33" s="29">
        <f t="shared" ref="X33" si="19">SUM(X34:X50)</f>
        <v>8.3190025795356828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17.29724849527085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3.0524505588993982</v>
      </c>
      <c r="M43" s="10">
        <v>5.0874462596732588</v>
      </c>
      <c r="N43" s="10">
        <v>4.0699054170249349</v>
      </c>
      <c r="O43" s="10">
        <v>4.0699054170249349</v>
      </c>
      <c r="P43" s="10">
        <v>5.0874462596732588</v>
      </c>
      <c r="Q43" s="10">
        <v>6.1049011177987964</v>
      </c>
      <c r="R43" s="10">
        <v>7.1223559759243331</v>
      </c>
      <c r="S43" s="10">
        <v>5.0874462596732588</v>
      </c>
      <c r="T43" s="10">
        <v>4.3751504729148749</v>
      </c>
      <c r="U43" s="10">
        <v>4.3751504729148749</v>
      </c>
      <c r="V43" s="10">
        <v>4.2734307824591573</v>
      </c>
      <c r="W43" s="10">
        <v>8.8325021496130685</v>
      </c>
      <c r="X43" s="10">
        <v>8.3190025795356828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109.1137575236457</v>
      </c>
      <c r="D51" s="37">
        <v>101.7829750644884</v>
      </c>
      <c r="E51" s="37">
        <v>144.45270851246781</v>
      </c>
      <c r="F51" s="37">
        <v>140.7570937231298</v>
      </c>
      <c r="G51" s="37">
        <v>101.3944969905417</v>
      </c>
      <c r="H51" s="37">
        <v>106.2794496990542</v>
      </c>
      <c r="I51" s="37">
        <v>96.282975064488383</v>
      </c>
      <c r="J51" s="37">
        <v>90.761478933791921</v>
      </c>
      <c r="K51" s="37">
        <v>86.417798796216672</v>
      </c>
      <c r="L51" s="37">
        <v>80.08985382631127</v>
      </c>
      <c r="M51" s="37">
        <v>102.34135855546</v>
      </c>
      <c r="N51" s="37">
        <v>102.9602751504729</v>
      </c>
      <c r="O51" s="37">
        <v>103.7257953568358</v>
      </c>
      <c r="P51" s="37">
        <v>110.7375752364574</v>
      </c>
      <c r="Q51" s="37">
        <v>76.781341358555451</v>
      </c>
      <c r="R51" s="37">
        <v>51.516852966466033</v>
      </c>
      <c r="S51" s="37">
        <v>48.236285468615648</v>
      </c>
      <c r="T51" s="37">
        <v>34.83843508168529</v>
      </c>
      <c r="U51" s="37">
        <v>34.935511607910577</v>
      </c>
      <c r="V51" s="37">
        <v>36.820550300945833</v>
      </c>
      <c r="W51" s="37">
        <v>33.386930352536552</v>
      </c>
      <c r="X51" s="37">
        <v>37.29939810834049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2.4249489474792222E-2</v>
      </c>
      <c r="N52" s="37">
        <f t="shared" si="20"/>
        <v>2.7581529283923163E-2</v>
      </c>
      <c r="O52" s="37">
        <f t="shared" si="20"/>
        <v>3.8446559615691503E-2</v>
      </c>
      <c r="P52" s="37">
        <f t="shared" si="20"/>
        <v>5.191634415045767E-2</v>
      </c>
      <c r="Q52" s="37">
        <f t="shared" si="20"/>
        <v>6.8777652336422898E-2</v>
      </c>
      <c r="R52" s="37">
        <f t="shared" si="20"/>
        <v>7.5657399605429582E-2</v>
      </c>
      <c r="S52" s="37">
        <f t="shared" si="20"/>
        <v>9.0858402377027858E-2</v>
      </c>
      <c r="T52" s="37">
        <f t="shared" si="20"/>
        <v>8.7216200595129217E-2</v>
      </c>
      <c r="U52" s="37">
        <f t="shared" si="20"/>
        <v>8.6226421825216143E-2</v>
      </c>
      <c r="V52" s="37">
        <f t="shared" si="20"/>
        <v>9.4047581399779992E-2</v>
      </c>
      <c r="W52" s="37">
        <f t="shared" si="20"/>
        <v>0.34012408630157581</v>
      </c>
      <c r="X52" s="37">
        <f t="shared" ref="X52" si="21">SUM(X53:X70)</f>
        <v>5.1842014399947269E-2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0.24840928632846079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2.4249489474792222E-2</v>
      </c>
      <c r="N70" s="10">
        <v>2.7581529283923163E-2</v>
      </c>
      <c r="O70" s="10">
        <v>3.8446559615691503E-2</v>
      </c>
      <c r="P70" s="10">
        <v>5.191634415045767E-2</v>
      </c>
      <c r="Q70" s="10">
        <v>6.8777652336422898E-2</v>
      </c>
      <c r="R70" s="10">
        <v>7.5657399605429582E-2</v>
      </c>
      <c r="S70" s="10">
        <v>9.0858402377027858E-2</v>
      </c>
      <c r="T70" s="10">
        <v>8.7216200595129217E-2</v>
      </c>
      <c r="U70" s="10">
        <v>8.6226421825216143E-2</v>
      </c>
      <c r="V70" s="10">
        <v>9.4047581399779992E-2</v>
      </c>
      <c r="W70" s="10">
        <v>9.1714799973115033E-2</v>
      </c>
      <c r="X70" s="10">
        <v>5.1842014399947269E-2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3.3447979363714533E-2</v>
      </c>
      <c r="R75" s="37">
        <v>3.5855546001719689E-2</v>
      </c>
      <c r="S75" s="37">
        <v>1.9088564058469471E-2</v>
      </c>
      <c r="T75" s="37">
        <v>5.4944110060189157E-2</v>
      </c>
      <c r="U75" s="37">
        <v>2.6311263972484952E-2</v>
      </c>
      <c r="V75" s="37">
        <v>8.5984522785898534E-2</v>
      </c>
      <c r="W75" s="37">
        <v>0.15528804815133279</v>
      </c>
      <c r="X75" s="37">
        <v>0.20541702493551159</v>
      </c>
    </row>
    <row r="76" spans="1:24" ht="11.25" customHeight="1" x14ac:dyDescent="0.2">
      <c r="A76" s="38" t="s">
        <v>139</v>
      </c>
      <c r="B76" s="39" t="s">
        <v>140</v>
      </c>
      <c r="C76" s="40">
        <v>97.936371453138435</v>
      </c>
      <c r="D76" s="40">
        <v>88.736027515047283</v>
      </c>
      <c r="E76" s="40">
        <v>82.459157351676694</v>
      </c>
      <c r="F76" s="40">
        <v>86.070507308684427</v>
      </c>
      <c r="G76" s="40">
        <v>81.134995700773857</v>
      </c>
      <c r="H76" s="40">
        <v>87.730008598452272</v>
      </c>
      <c r="I76" s="40">
        <v>90.421324161650887</v>
      </c>
      <c r="J76" s="40">
        <v>83.895098882201196</v>
      </c>
      <c r="K76" s="40">
        <v>87.042132416165074</v>
      </c>
      <c r="L76" s="40">
        <v>72.020636285468612</v>
      </c>
      <c r="M76" s="40">
        <v>71.977644024075659</v>
      </c>
      <c r="N76" s="40">
        <v>74.978503869303523</v>
      </c>
      <c r="O76" s="40">
        <v>74.539982803095441</v>
      </c>
      <c r="P76" s="40">
        <v>73.000859845227851</v>
      </c>
      <c r="Q76" s="40">
        <v>70.662080825451412</v>
      </c>
      <c r="R76" s="40">
        <v>68.245915735167671</v>
      </c>
      <c r="S76" s="40">
        <v>64.256233877901963</v>
      </c>
      <c r="T76" s="40">
        <v>67.437661220980218</v>
      </c>
      <c r="U76" s="40">
        <v>75.382631126397243</v>
      </c>
      <c r="V76" s="40">
        <v>70.257953568357692</v>
      </c>
      <c r="W76" s="40">
        <v>61.169389509888212</v>
      </c>
      <c r="X76" s="40">
        <v>64.462596732588139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263.91771281169383</v>
      </c>
      <c r="D2" s="31">
        <f t="shared" si="0"/>
        <v>250.06663800515901</v>
      </c>
      <c r="E2" s="31">
        <f t="shared" si="0"/>
        <v>272.30533104041268</v>
      </c>
      <c r="F2" s="31">
        <f t="shared" si="0"/>
        <v>342.97067927772991</v>
      </c>
      <c r="G2" s="31">
        <f t="shared" si="0"/>
        <v>363.61840068787626</v>
      </c>
      <c r="H2" s="31">
        <f t="shared" si="0"/>
        <v>396.99036973344801</v>
      </c>
      <c r="I2" s="31">
        <f t="shared" si="0"/>
        <v>390.07506448839206</v>
      </c>
      <c r="J2" s="31">
        <f t="shared" si="0"/>
        <v>377.7558899398108</v>
      </c>
      <c r="K2" s="31">
        <f t="shared" si="0"/>
        <v>350.76646603611357</v>
      </c>
      <c r="L2" s="31">
        <f t="shared" si="0"/>
        <v>305.68022355975933</v>
      </c>
      <c r="M2" s="31">
        <f t="shared" si="0"/>
        <v>342.09653420682059</v>
      </c>
      <c r="N2" s="31">
        <f t="shared" si="0"/>
        <v>349.8104397880731</v>
      </c>
      <c r="O2" s="31">
        <f t="shared" si="0"/>
        <v>341.83001525852296</v>
      </c>
      <c r="P2" s="31">
        <f t="shared" si="0"/>
        <v>343.97339493766935</v>
      </c>
      <c r="Q2" s="31">
        <f t="shared" si="0"/>
        <v>290.80463369037722</v>
      </c>
      <c r="R2" s="31">
        <f t="shared" si="0"/>
        <v>298.87951716403728</v>
      </c>
      <c r="S2" s="31">
        <f t="shared" si="0"/>
        <v>282.32552623797005</v>
      </c>
      <c r="T2" s="31">
        <f t="shared" si="0"/>
        <v>303.65254459731506</v>
      </c>
      <c r="U2" s="31">
        <f t="shared" si="0"/>
        <v>293.62603468566954</v>
      </c>
      <c r="V2" s="31">
        <f t="shared" si="0"/>
        <v>280.74765601882564</v>
      </c>
      <c r="W2" s="31">
        <f t="shared" si="0"/>
        <v>251.0913248991842</v>
      </c>
      <c r="X2" s="31">
        <f t="shared" ref="X2" si="1">SUM(X3,X17,X22,X25,X26,X51,X52,X71,X74,X75,X76)</f>
        <v>278.96684114328747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10.500171969045571</v>
      </c>
      <c r="D3" s="34">
        <f t="shared" si="2"/>
        <v>15.529922613929493</v>
      </c>
      <c r="E3" s="34">
        <f t="shared" si="2"/>
        <v>20.359157351676696</v>
      </c>
      <c r="F3" s="34">
        <f t="shared" si="2"/>
        <v>9.2070507308684437</v>
      </c>
      <c r="G3" s="34">
        <f t="shared" si="2"/>
        <v>5.0055889939810836</v>
      </c>
      <c r="H3" s="34">
        <f t="shared" si="2"/>
        <v>23.45889939810834</v>
      </c>
      <c r="I3" s="34">
        <f t="shared" si="2"/>
        <v>18.646775580395531</v>
      </c>
      <c r="J3" s="34">
        <f t="shared" si="2"/>
        <v>11.428718830610491</v>
      </c>
      <c r="K3" s="34">
        <f t="shared" si="2"/>
        <v>0</v>
      </c>
      <c r="L3" s="34">
        <f t="shared" si="2"/>
        <v>1.920034393809114</v>
      </c>
      <c r="M3" s="34">
        <f t="shared" si="2"/>
        <v>0</v>
      </c>
      <c r="N3" s="34">
        <f t="shared" si="2"/>
        <v>1.4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5.6000859845227859</v>
      </c>
      <c r="E4" s="29">
        <f t="shared" si="4"/>
        <v>11.892003439380911</v>
      </c>
      <c r="F4" s="29">
        <f t="shared" si="4"/>
        <v>7.8031814273430777</v>
      </c>
      <c r="G4" s="29">
        <f t="shared" si="4"/>
        <v>3.6090283748925192</v>
      </c>
      <c r="H4" s="29">
        <f t="shared" si="4"/>
        <v>23.45889939810834</v>
      </c>
      <c r="I4" s="29">
        <f t="shared" si="4"/>
        <v>18.646775580395531</v>
      </c>
      <c r="J4" s="29">
        <f t="shared" si="4"/>
        <v>11.428718830610491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10.492003439380911</v>
      </c>
      <c r="F5" s="10">
        <v>7.8031814273430777</v>
      </c>
      <c r="G5" s="10">
        <v>3.6090283748925192</v>
      </c>
      <c r="H5" s="10">
        <v>23.45889939810834</v>
      </c>
      <c r="I5" s="10">
        <v>18.646775580395531</v>
      </c>
      <c r="J5" s="10">
        <v>11.428718830610491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5.6000859845227859</v>
      </c>
      <c r="E7" s="10">
        <v>1.4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10.500171969045571</v>
      </c>
      <c r="D11" s="29">
        <f t="shared" si="8"/>
        <v>9.9298366294067062</v>
      </c>
      <c r="E11" s="29">
        <f t="shared" si="8"/>
        <v>8.4671539122957853</v>
      </c>
      <c r="F11" s="29">
        <f t="shared" si="8"/>
        <v>1.403869303525366</v>
      </c>
      <c r="G11" s="29">
        <f t="shared" si="8"/>
        <v>1.396560619088564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1.920034393809114</v>
      </c>
      <c r="M11" s="29">
        <f t="shared" si="8"/>
        <v>0</v>
      </c>
      <c r="N11" s="29">
        <f t="shared" si="8"/>
        <v>1.4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10.500171969045571</v>
      </c>
      <c r="D13" s="10">
        <v>9.9298366294067062</v>
      </c>
      <c r="E13" s="10">
        <v>8.4671539122957853</v>
      </c>
      <c r="F13" s="10">
        <v>1.403869303525366</v>
      </c>
      <c r="G13" s="10">
        <v>1.396560619088564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1.4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1.920034393809114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15.262252794496989</v>
      </c>
      <c r="D26" s="37">
        <f t="shared" si="14"/>
        <v>17.29724849527085</v>
      </c>
      <c r="E26" s="37">
        <f t="shared" si="14"/>
        <v>26.602665520206358</v>
      </c>
      <c r="F26" s="37">
        <f t="shared" si="14"/>
        <v>25.895700773860703</v>
      </c>
      <c r="G26" s="37">
        <f t="shared" si="14"/>
        <v>23.984952708512466</v>
      </c>
      <c r="H26" s="37">
        <f t="shared" si="14"/>
        <v>25.895700773860703</v>
      </c>
      <c r="I26" s="37">
        <f t="shared" si="14"/>
        <v>23.860705073086841</v>
      </c>
      <c r="J26" s="37">
        <f t="shared" si="14"/>
        <v>19.97712811693895</v>
      </c>
      <c r="K26" s="37">
        <f t="shared" si="14"/>
        <v>15.075924333619945</v>
      </c>
      <c r="L26" s="37">
        <f t="shared" si="14"/>
        <v>16.093379191745488</v>
      </c>
      <c r="M26" s="37">
        <f t="shared" si="14"/>
        <v>17.048753224419606</v>
      </c>
      <c r="N26" s="37">
        <f t="shared" si="14"/>
        <v>16.155546001719685</v>
      </c>
      <c r="O26" s="37">
        <f t="shared" si="14"/>
        <v>20.163370593293205</v>
      </c>
      <c r="P26" s="37">
        <f t="shared" si="14"/>
        <v>22.198280309544284</v>
      </c>
      <c r="Q26" s="37">
        <f t="shared" si="14"/>
        <v>18.190455717970767</v>
      </c>
      <c r="R26" s="37">
        <f t="shared" si="14"/>
        <v>19.207996560619087</v>
      </c>
      <c r="S26" s="37">
        <f t="shared" si="14"/>
        <v>16.217626827171109</v>
      </c>
      <c r="T26" s="37">
        <f t="shared" si="14"/>
        <v>16.020378331900258</v>
      </c>
      <c r="U26" s="37">
        <f t="shared" si="14"/>
        <v>15.05872742906277</v>
      </c>
      <c r="V26" s="37">
        <f t="shared" si="14"/>
        <v>14.85528804815133</v>
      </c>
      <c r="W26" s="37">
        <f t="shared" si="14"/>
        <v>13.659587274290629</v>
      </c>
      <c r="X26" s="37">
        <f t="shared" ref="X26" si="15">SUM(X27,X33)</f>
        <v>12.94067067927773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15.262252794496989</v>
      </c>
      <c r="D33" s="29">
        <f t="shared" si="18"/>
        <v>17.29724849527085</v>
      </c>
      <c r="E33" s="29">
        <f t="shared" si="18"/>
        <v>26.602665520206358</v>
      </c>
      <c r="F33" s="29">
        <f t="shared" si="18"/>
        <v>25.895700773860703</v>
      </c>
      <c r="G33" s="29">
        <f t="shared" si="18"/>
        <v>23.984952708512466</v>
      </c>
      <c r="H33" s="29">
        <f t="shared" si="18"/>
        <v>25.895700773860703</v>
      </c>
      <c r="I33" s="29">
        <f t="shared" si="18"/>
        <v>23.860705073086841</v>
      </c>
      <c r="J33" s="29">
        <f t="shared" si="18"/>
        <v>19.97712811693895</v>
      </c>
      <c r="K33" s="29">
        <f t="shared" si="18"/>
        <v>15.075924333619945</v>
      </c>
      <c r="L33" s="29">
        <f t="shared" si="18"/>
        <v>16.093379191745488</v>
      </c>
      <c r="M33" s="29">
        <f t="shared" si="18"/>
        <v>17.048753224419606</v>
      </c>
      <c r="N33" s="29">
        <f t="shared" si="18"/>
        <v>16.155546001719685</v>
      </c>
      <c r="O33" s="29">
        <f t="shared" si="18"/>
        <v>20.163370593293205</v>
      </c>
      <c r="P33" s="29">
        <f t="shared" si="18"/>
        <v>22.198280309544284</v>
      </c>
      <c r="Q33" s="29">
        <f t="shared" si="18"/>
        <v>18.190455717970767</v>
      </c>
      <c r="R33" s="29">
        <f t="shared" si="18"/>
        <v>19.207996560619087</v>
      </c>
      <c r="S33" s="29">
        <f t="shared" si="18"/>
        <v>16.217626827171109</v>
      </c>
      <c r="T33" s="29">
        <f t="shared" si="18"/>
        <v>16.020378331900258</v>
      </c>
      <c r="U33" s="29">
        <f t="shared" si="18"/>
        <v>15.05872742906277</v>
      </c>
      <c r="V33" s="29">
        <f t="shared" si="18"/>
        <v>14.85528804815133</v>
      </c>
      <c r="W33" s="29">
        <f t="shared" si="18"/>
        <v>13.659587274290629</v>
      </c>
      <c r="X33" s="29">
        <f t="shared" ref="X33" si="19">SUM(X34:X50)</f>
        <v>12.94067067927773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15.262252794496989</v>
      </c>
      <c r="D43" s="10">
        <v>17.29724849527085</v>
      </c>
      <c r="E43" s="10">
        <v>13.22725709372313</v>
      </c>
      <c r="F43" s="10">
        <v>17.29724849527085</v>
      </c>
      <c r="G43" s="10">
        <v>17.29724849527085</v>
      </c>
      <c r="H43" s="10">
        <v>17.29724849527085</v>
      </c>
      <c r="I43" s="10">
        <v>15.262252794496989</v>
      </c>
      <c r="J43" s="10">
        <v>14.24479793637145</v>
      </c>
      <c r="K43" s="10">
        <v>12.209802235597589</v>
      </c>
      <c r="L43" s="10">
        <v>13.22725709372313</v>
      </c>
      <c r="M43" s="10">
        <v>13.22725709372313</v>
      </c>
      <c r="N43" s="10">
        <v>14.24479793637145</v>
      </c>
      <c r="O43" s="10">
        <v>17.29724849527085</v>
      </c>
      <c r="P43" s="10">
        <v>19.332158211521929</v>
      </c>
      <c r="Q43" s="10">
        <v>16.27970765262253</v>
      </c>
      <c r="R43" s="10">
        <v>17.29724849527085</v>
      </c>
      <c r="S43" s="10">
        <v>15.262252794496989</v>
      </c>
      <c r="T43" s="10">
        <v>15.160533104041271</v>
      </c>
      <c r="U43" s="10">
        <v>15.05872742906277</v>
      </c>
      <c r="V43" s="10">
        <v>14.85528804815133</v>
      </c>
      <c r="W43" s="10">
        <v>13.659587274290629</v>
      </c>
      <c r="X43" s="10">
        <v>12.94067067927773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13.375408426483229</v>
      </c>
      <c r="F44" s="10">
        <v>8.5984522785898534</v>
      </c>
      <c r="G44" s="10">
        <v>6.6877042132416156</v>
      </c>
      <c r="H44" s="10">
        <v>8.5984522785898534</v>
      </c>
      <c r="I44" s="10">
        <v>8.5984522785898534</v>
      </c>
      <c r="J44" s="10">
        <v>5.732330180567498</v>
      </c>
      <c r="K44" s="10">
        <v>2.8661220980223558</v>
      </c>
      <c r="L44" s="10">
        <v>2.8661220980223558</v>
      </c>
      <c r="M44" s="10">
        <v>3.8214961306964752</v>
      </c>
      <c r="N44" s="10">
        <v>1.9107480653482369</v>
      </c>
      <c r="O44" s="10">
        <v>2.8661220980223558</v>
      </c>
      <c r="P44" s="10">
        <v>2.8661220980223558</v>
      </c>
      <c r="Q44" s="10">
        <v>1.9107480653482369</v>
      </c>
      <c r="R44" s="10">
        <v>1.9107480653482369</v>
      </c>
      <c r="S44" s="10">
        <v>0.95537403267411869</v>
      </c>
      <c r="T44" s="10">
        <v>0.85984522785898532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58.275666380051582</v>
      </c>
      <c r="D51" s="37">
        <v>37.187876182287177</v>
      </c>
      <c r="E51" s="37">
        <v>51.224849527085119</v>
      </c>
      <c r="F51" s="37">
        <v>128.8481513327601</v>
      </c>
      <c r="G51" s="37">
        <v>149.34840928632849</v>
      </c>
      <c r="H51" s="37">
        <v>151.99664660361131</v>
      </c>
      <c r="I51" s="37">
        <v>144.5323301805675</v>
      </c>
      <c r="J51" s="37">
        <v>144.53860705073089</v>
      </c>
      <c r="K51" s="37">
        <v>132.29036973344799</v>
      </c>
      <c r="L51" s="37">
        <v>121.0600171969046</v>
      </c>
      <c r="M51" s="37">
        <v>152.83379191745479</v>
      </c>
      <c r="N51" s="37">
        <v>152.00318142734309</v>
      </c>
      <c r="O51" s="37">
        <v>146.23155631986239</v>
      </c>
      <c r="P51" s="37">
        <v>151.24178847807389</v>
      </c>
      <c r="Q51" s="37">
        <v>105.3197764402407</v>
      </c>
      <c r="R51" s="37">
        <v>117.1842648323302</v>
      </c>
      <c r="S51" s="37">
        <v>113.18976784178849</v>
      </c>
      <c r="T51" s="37">
        <v>130.20472914875319</v>
      </c>
      <c r="U51" s="37">
        <v>133.74178847807389</v>
      </c>
      <c r="V51" s="37">
        <v>119.5698194325021</v>
      </c>
      <c r="W51" s="37">
        <v>117.1130696474635</v>
      </c>
      <c r="X51" s="37">
        <v>135.29699054170251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0.45425623387790198</v>
      </c>
      <c r="I52" s="37">
        <f t="shared" si="20"/>
        <v>0</v>
      </c>
      <c r="J52" s="37">
        <f t="shared" si="20"/>
        <v>0.57325881341358553</v>
      </c>
      <c r="K52" s="37">
        <f t="shared" si="20"/>
        <v>0.16715391229578669</v>
      </c>
      <c r="L52" s="37">
        <f t="shared" si="20"/>
        <v>1.4047291487532241</v>
      </c>
      <c r="M52" s="37">
        <f t="shared" si="20"/>
        <v>1.9474370443099123</v>
      </c>
      <c r="N52" s="37">
        <f t="shared" si="20"/>
        <v>1.9542059101711267</v>
      </c>
      <c r="O52" s="37">
        <f t="shared" si="20"/>
        <v>1.8065414838024556</v>
      </c>
      <c r="P52" s="37">
        <f t="shared" si="20"/>
        <v>2.4593794604553052</v>
      </c>
      <c r="Q52" s="37">
        <f t="shared" si="20"/>
        <v>1.9547626671614324</v>
      </c>
      <c r="R52" s="37">
        <f t="shared" si="20"/>
        <v>2.4528619619736185</v>
      </c>
      <c r="S52" s="37">
        <f t="shared" si="20"/>
        <v>2.5827919301454845</v>
      </c>
      <c r="T52" s="37">
        <f t="shared" si="20"/>
        <v>2.7928713385017274</v>
      </c>
      <c r="U52" s="37">
        <f t="shared" si="20"/>
        <v>2.4953382110350604</v>
      </c>
      <c r="V52" s="37">
        <f t="shared" si="20"/>
        <v>4.8522131985333266</v>
      </c>
      <c r="W52" s="37">
        <f t="shared" si="20"/>
        <v>4.351342096088672</v>
      </c>
      <c r="X52" s="37">
        <f t="shared" ref="X52" si="21">SUM(X53:X70)</f>
        <v>4.4351128543794074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0.57325881341358553</v>
      </c>
      <c r="K59" s="10">
        <v>0.16715391229578669</v>
      </c>
      <c r="L59" s="10">
        <v>1.385296646603611</v>
      </c>
      <c r="M59" s="10">
        <v>1.1942390369733451</v>
      </c>
      <c r="N59" s="10">
        <v>1.1942390369733451</v>
      </c>
      <c r="O59" s="10">
        <v>1.1942390369733451</v>
      </c>
      <c r="P59" s="10">
        <v>1.1942390369733451</v>
      </c>
      <c r="Q59" s="10">
        <v>1.1942390369733451</v>
      </c>
      <c r="R59" s="10">
        <v>1.1942390369733451</v>
      </c>
      <c r="S59" s="10">
        <v>1.1942390369733451</v>
      </c>
      <c r="T59" s="10">
        <v>1.1942390369733451</v>
      </c>
      <c r="U59" s="10">
        <v>1.1942390369733451</v>
      </c>
      <c r="V59" s="10">
        <v>2.101805674978503</v>
      </c>
      <c r="W59" s="10">
        <v>2.6965606190885638</v>
      </c>
      <c r="X59" s="10">
        <v>2.8709372312983659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1.4331040412725711</v>
      </c>
      <c r="W61" s="10">
        <v>1.4331040412725711</v>
      </c>
      <c r="X61" s="10">
        <v>1.4331040412725711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0.45425623387790198</v>
      </c>
      <c r="I69" s="10">
        <v>0</v>
      </c>
      <c r="J69" s="10">
        <v>0</v>
      </c>
      <c r="K69" s="10">
        <v>0</v>
      </c>
      <c r="L69" s="10">
        <v>1.9432502149613069E-2</v>
      </c>
      <c r="M69" s="10">
        <v>0.70696474634565765</v>
      </c>
      <c r="N69" s="10">
        <v>0.70696474634565765</v>
      </c>
      <c r="O69" s="10">
        <v>0.54024075666380056</v>
      </c>
      <c r="P69" s="10">
        <v>1.1705932932072229</v>
      </c>
      <c r="Q69" s="10">
        <v>0.63035253654342216</v>
      </c>
      <c r="R69" s="10">
        <v>1.080567497850387</v>
      </c>
      <c r="S69" s="10">
        <v>1.1705932932072229</v>
      </c>
      <c r="T69" s="10">
        <v>1.350644883920894</v>
      </c>
      <c r="U69" s="10">
        <v>1.080567497850387</v>
      </c>
      <c r="V69" s="10">
        <v>1.080567497850387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4.6233260990909568E-2</v>
      </c>
      <c r="N70" s="10">
        <v>5.3002126852123861E-2</v>
      </c>
      <c r="O70" s="10">
        <v>7.2061690165309888E-2</v>
      </c>
      <c r="P70" s="10">
        <v>9.4547130274737254E-2</v>
      </c>
      <c r="Q70" s="10">
        <v>0.13017109364466506</v>
      </c>
      <c r="R70" s="10">
        <v>0.17805542714988651</v>
      </c>
      <c r="S70" s="10">
        <v>0.21795959996491643</v>
      </c>
      <c r="T70" s="10">
        <v>0.24798741760748844</v>
      </c>
      <c r="U70" s="10">
        <v>0.22053167621132838</v>
      </c>
      <c r="V70" s="10">
        <v>0.23673598443186544</v>
      </c>
      <c r="W70" s="10">
        <v>0.22167743572753712</v>
      </c>
      <c r="X70" s="10">
        <v>0.13107158180847059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179.8796216680997</v>
      </c>
      <c r="D76" s="40">
        <v>180.05159071367149</v>
      </c>
      <c r="E76" s="40">
        <v>174.11865864144451</v>
      </c>
      <c r="F76" s="40">
        <v>179.01977644024069</v>
      </c>
      <c r="G76" s="40">
        <v>185.2794496990542</v>
      </c>
      <c r="H76" s="40">
        <v>195.1848667239897</v>
      </c>
      <c r="I76" s="40">
        <v>203.0352536543422</v>
      </c>
      <c r="J76" s="40">
        <v>201.23817712811689</v>
      </c>
      <c r="K76" s="40">
        <v>203.23301805674981</v>
      </c>
      <c r="L76" s="40">
        <v>165.20206362854691</v>
      </c>
      <c r="M76" s="40">
        <v>170.26655202063631</v>
      </c>
      <c r="N76" s="40">
        <v>178.29750644883919</v>
      </c>
      <c r="O76" s="40">
        <v>173.6285468615649</v>
      </c>
      <c r="P76" s="40">
        <v>168.07394668959591</v>
      </c>
      <c r="Q76" s="40">
        <v>165.3396388650043</v>
      </c>
      <c r="R76" s="40">
        <v>160.03439380911439</v>
      </c>
      <c r="S76" s="40">
        <v>150.33533963886501</v>
      </c>
      <c r="T76" s="40">
        <v>154.6345657781599</v>
      </c>
      <c r="U76" s="40">
        <v>142.33018056749779</v>
      </c>
      <c r="V76" s="40">
        <v>141.47033533963889</v>
      </c>
      <c r="W76" s="40">
        <v>115.9673258813414</v>
      </c>
      <c r="X76" s="40">
        <v>126.2940670679278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252.56104901117791</v>
      </c>
      <c r="D2" s="31">
        <f t="shared" si="0"/>
        <v>246.91117798796216</v>
      </c>
      <c r="E2" s="31">
        <f t="shared" si="0"/>
        <v>239.52364574376611</v>
      </c>
      <c r="F2" s="31">
        <f t="shared" si="0"/>
        <v>344.01504729148746</v>
      </c>
      <c r="G2" s="31">
        <f t="shared" si="0"/>
        <v>309.72424763542551</v>
      </c>
      <c r="H2" s="31">
        <f t="shared" si="0"/>
        <v>296.44368013757526</v>
      </c>
      <c r="I2" s="31">
        <f t="shared" si="0"/>
        <v>294.24402407566635</v>
      </c>
      <c r="J2" s="31">
        <f t="shared" si="0"/>
        <v>276.51049011177992</v>
      </c>
      <c r="K2" s="31">
        <f t="shared" si="0"/>
        <v>227.65760963026645</v>
      </c>
      <c r="L2" s="31">
        <f t="shared" si="0"/>
        <v>205.5623387790198</v>
      </c>
      <c r="M2" s="31">
        <f t="shared" si="0"/>
        <v>211.84685914957112</v>
      </c>
      <c r="N2" s="31">
        <f t="shared" si="0"/>
        <v>213.26988918039928</v>
      </c>
      <c r="O2" s="31">
        <f t="shared" si="0"/>
        <v>207.97247583075037</v>
      </c>
      <c r="P2" s="31">
        <f t="shared" si="0"/>
        <v>217.32155752842007</v>
      </c>
      <c r="Q2" s="31">
        <f t="shared" si="0"/>
        <v>178.93417943504738</v>
      </c>
      <c r="R2" s="31">
        <f t="shared" si="0"/>
        <v>189.36319879269593</v>
      </c>
      <c r="S2" s="31">
        <f t="shared" si="0"/>
        <v>176.31160965507075</v>
      </c>
      <c r="T2" s="31">
        <f t="shared" si="0"/>
        <v>182.93710556422855</v>
      </c>
      <c r="U2" s="31">
        <f t="shared" si="0"/>
        <v>186.73999556407875</v>
      </c>
      <c r="V2" s="31">
        <f t="shared" si="0"/>
        <v>167.116326647427</v>
      </c>
      <c r="W2" s="31">
        <f t="shared" si="0"/>
        <v>143.78601368513324</v>
      </c>
      <c r="X2" s="31">
        <f t="shared" ref="X2" si="1">SUM(X3,X17,X22,X25,X26,X51,X52,X71,X74,X75,X76)</f>
        <v>162.17946688319404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3.5000859845227859</v>
      </c>
      <c r="D3" s="34">
        <f t="shared" si="2"/>
        <v>0.7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3.0075666380051591</v>
      </c>
      <c r="L3" s="34">
        <f t="shared" si="2"/>
        <v>2.4060189165950132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3.5000859845227859</v>
      </c>
      <c r="D4" s="29">
        <f t="shared" si="4"/>
        <v>0.7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3.0075666380051591</v>
      </c>
      <c r="L4" s="29">
        <f t="shared" si="4"/>
        <v>2.4060189165950132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3.0075666380051591</v>
      </c>
      <c r="L5" s="10">
        <v>2.4060189165950132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3.5000859845227859</v>
      </c>
      <c r="D7" s="10">
        <v>0.7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12.023473774720548</v>
      </c>
      <c r="D26" s="37">
        <f t="shared" si="14"/>
        <v>16.031298366294063</v>
      </c>
      <c r="E26" s="37">
        <f t="shared" si="14"/>
        <v>19.145829750644886</v>
      </c>
      <c r="F26" s="37">
        <f t="shared" si="14"/>
        <v>8.8468615649183135</v>
      </c>
      <c r="G26" s="37">
        <f t="shared" si="14"/>
        <v>8.9089423903697345</v>
      </c>
      <c r="H26" s="37">
        <f t="shared" si="14"/>
        <v>4.0078245915735167</v>
      </c>
      <c r="I26" s="37">
        <f t="shared" si="14"/>
        <v>1.9728288907996556</v>
      </c>
      <c r="J26" s="37">
        <f t="shared" si="14"/>
        <v>2.9282029234737736</v>
      </c>
      <c r="K26" s="37">
        <f t="shared" si="14"/>
        <v>1.9728288907996556</v>
      </c>
      <c r="L26" s="37">
        <f t="shared" si="14"/>
        <v>1.9728288907996556</v>
      </c>
      <c r="M26" s="37">
        <f t="shared" si="14"/>
        <v>2.9282029234737736</v>
      </c>
      <c r="N26" s="37">
        <f t="shared" si="14"/>
        <v>0.95537403267411869</v>
      </c>
      <c r="O26" s="37">
        <f t="shared" si="14"/>
        <v>1.0174548581255369</v>
      </c>
      <c r="P26" s="37">
        <f t="shared" si="14"/>
        <v>1.0174548581255369</v>
      </c>
      <c r="Q26" s="37">
        <f t="shared" si="14"/>
        <v>1.0174548581255369</v>
      </c>
      <c r="R26" s="37">
        <f t="shared" si="14"/>
        <v>1.0174548581255369</v>
      </c>
      <c r="S26" s="37">
        <f t="shared" si="14"/>
        <v>1.0174548581255369</v>
      </c>
      <c r="T26" s="37">
        <f t="shared" si="14"/>
        <v>0.71220980223559749</v>
      </c>
      <c r="U26" s="37">
        <f t="shared" si="14"/>
        <v>0.61049011177987955</v>
      </c>
      <c r="V26" s="37">
        <f t="shared" si="14"/>
        <v>0.61865864144453986</v>
      </c>
      <c r="W26" s="37">
        <f t="shared" si="14"/>
        <v>1.5508168529664657</v>
      </c>
      <c r="X26" s="37">
        <f t="shared" ref="X26" si="15">SUM(X27,X33)</f>
        <v>1.5508168529664657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12.023473774720548</v>
      </c>
      <c r="D33" s="29">
        <f t="shared" si="18"/>
        <v>16.031298366294063</v>
      </c>
      <c r="E33" s="29">
        <f t="shared" si="18"/>
        <v>19.145829750644886</v>
      </c>
      <c r="F33" s="29">
        <f t="shared" si="18"/>
        <v>8.8468615649183135</v>
      </c>
      <c r="G33" s="29">
        <f t="shared" si="18"/>
        <v>8.9089423903697345</v>
      </c>
      <c r="H33" s="29">
        <f t="shared" si="18"/>
        <v>4.0078245915735167</v>
      </c>
      <c r="I33" s="29">
        <f t="shared" si="18"/>
        <v>1.9728288907996556</v>
      </c>
      <c r="J33" s="29">
        <f t="shared" si="18"/>
        <v>2.9282029234737736</v>
      </c>
      <c r="K33" s="29">
        <f t="shared" si="18"/>
        <v>1.9728288907996556</v>
      </c>
      <c r="L33" s="29">
        <f t="shared" si="18"/>
        <v>1.9728288907996556</v>
      </c>
      <c r="M33" s="29">
        <f t="shared" si="18"/>
        <v>2.9282029234737736</v>
      </c>
      <c r="N33" s="29">
        <f t="shared" si="18"/>
        <v>0.95537403267411869</v>
      </c>
      <c r="O33" s="29">
        <f t="shared" si="18"/>
        <v>1.0174548581255369</v>
      </c>
      <c r="P33" s="29">
        <f t="shared" si="18"/>
        <v>1.0174548581255369</v>
      </c>
      <c r="Q33" s="29">
        <f t="shared" si="18"/>
        <v>1.0174548581255369</v>
      </c>
      <c r="R33" s="29">
        <f t="shared" si="18"/>
        <v>1.0174548581255369</v>
      </c>
      <c r="S33" s="29">
        <f t="shared" si="18"/>
        <v>1.0174548581255369</v>
      </c>
      <c r="T33" s="29">
        <f t="shared" si="18"/>
        <v>0.71220980223559749</v>
      </c>
      <c r="U33" s="29">
        <f t="shared" si="18"/>
        <v>0.61049011177987955</v>
      </c>
      <c r="V33" s="29">
        <f t="shared" si="18"/>
        <v>0.61865864144453986</v>
      </c>
      <c r="W33" s="29">
        <f t="shared" si="18"/>
        <v>1.5508168529664657</v>
      </c>
      <c r="X33" s="29">
        <f t="shared" ref="X33" si="19">SUM(X34:X50)</f>
        <v>1.5508168529664657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0.1098882201203783</v>
      </c>
      <c r="W36" s="10">
        <v>0.11298366294067071</v>
      </c>
      <c r="X36" s="10">
        <v>0.11298366294067071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9.1573516766981928</v>
      </c>
      <c r="D43" s="10">
        <v>12.209802235597589</v>
      </c>
      <c r="E43" s="10">
        <v>16.27970765262253</v>
      </c>
      <c r="F43" s="10">
        <v>4.0699054170249349</v>
      </c>
      <c r="G43" s="10">
        <v>5.0874462596732588</v>
      </c>
      <c r="H43" s="10">
        <v>3.0524505588993982</v>
      </c>
      <c r="I43" s="10">
        <v>1.0174548581255369</v>
      </c>
      <c r="J43" s="10">
        <v>1.0174548581255369</v>
      </c>
      <c r="K43" s="10">
        <v>1.0174548581255369</v>
      </c>
      <c r="L43" s="10">
        <v>1.0174548581255369</v>
      </c>
      <c r="M43" s="10">
        <v>1.0174548581255369</v>
      </c>
      <c r="N43" s="10">
        <v>0</v>
      </c>
      <c r="O43" s="10">
        <v>1.0174548581255369</v>
      </c>
      <c r="P43" s="10">
        <v>1.0174548581255369</v>
      </c>
      <c r="Q43" s="10">
        <v>1.0174548581255369</v>
      </c>
      <c r="R43" s="10">
        <v>1.0174548581255369</v>
      </c>
      <c r="S43" s="10">
        <v>1.0174548581255369</v>
      </c>
      <c r="T43" s="10">
        <v>0.71220980223559749</v>
      </c>
      <c r="U43" s="10">
        <v>0.61049011177987955</v>
      </c>
      <c r="V43" s="10">
        <v>0.50877042132416161</v>
      </c>
      <c r="W43" s="10">
        <v>1.437833190025795</v>
      </c>
      <c r="X43" s="10">
        <v>1.437833190025795</v>
      </c>
    </row>
    <row r="44" spans="1:24" ht="11.25" customHeight="1" x14ac:dyDescent="0.2">
      <c r="A44" s="41" t="s">
        <v>75</v>
      </c>
      <c r="B44" s="9" t="s">
        <v>76</v>
      </c>
      <c r="C44" s="10">
        <v>2.8661220980223558</v>
      </c>
      <c r="D44" s="10">
        <v>3.8214961306964752</v>
      </c>
      <c r="E44" s="10">
        <v>2.8661220980223558</v>
      </c>
      <c r="F44" s="10">
        <v>4.7769561478933786</v>
      </c>
      <c r="G44" s="10">
        <v>3.8214961306964752</v>
      </c>
      <c r="H44" s="10">
        <v>0.95537403267411869</v>
      </c>
      <c r="I44" s="10">
        <v>0.95537403267411869</v>
      </c>
      <c r="J44" s="10">
        <v>1.9107480653482369</v>
      </c>
      <c r="K44" s="10">
        <v>0.95537403267411869</v>
      </c>
      <c r="L44" s="10">
        <v>0.95537403267411869</v>
      </c>
      <c r="M44" s="10">
        <v>1.9107480653482369</v>
      </c>
      <c r="N44" s="10">
        <v>0.95537403267411869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64.294582975064486</v>
      </c>
      <c r="D51" s="37">
        <v>58.812725709372309</v>
      </c>
      <c r="E51" s="37">
        <v>55.459501289767843</v>
      </c>
      <c r="F51" s="37">
        <v>166.4665520206363</v>
      </c>
      <c r="G51" s="37">
        <v>157.88271711092</v>
      </c>
      <c r="H51" s="37">
        <v>155.80120378331901</v>
      </c>
      <c r="I51" s="37">
        <v>156.95975924333621</v>
      </c>
      <c r="J51" s="37">
        <v>138.35726569217539</v>
      </c>
      <c r="K51" s="37">
        <v>111.559415305245</v>
      </c>
      <c r="L51" s="37">
        <v>104.3061908856406</v>
      </c>
      <c r="M51" s="37">
        <v>114.47325881341359</v>
      </c>
      <c r="N51" s="37">
        <v>122.5330180567498</v>
      </c>
      <c r="O51" s="37">
        <v>117.4127257093723</v>
      </c>
      <c r="P51" s="37">
        <v>118.3638865004299</v>
      </c>
      <c r="Q51" s="37">
        <v>83.180481513327592</v>
      </c>
      <c r="R51" s="37">
        <v>90.621410146173673</v>
      </c>
      <c r="S51" s="37">
        <v>83.033705932932065</v>
      </c>
      <c r="T51" s="37">
        <v>92.8450558899398</v>
      </c>
      <c r="U51" s="37">
        <v>95.10309544282029</v>
      </c>
      <c r="V51" s="37">
        <v>80.67222699914015</v>
      </c>
      <c r="W51" s="37">
        <v>71.096044711951848</v>
      </c>
      <c r="X51" s="37">
        <v>79.567927773000861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2.8630430740479863E-2</v>
      </c>
      <c r="N52" s="37">
        <f t="shared" si="20"/>
        <v>3.2313943941830514E-2</v>
      </c>
      <c r="O52" s="37">
        <f t="shared" si="20"/>
        <v>4.3842984662694158E-2</v>
      </c>
      <c r="P52" s="37">
        <f t="shared" si="20"/>
        <v>5.9734656537042866E-2</v>
      </c>
      <c r="Q52" s="37">
        <f t="shared" si="20"/>
        <v>8.4910303491113531E-2</v>
      </c>
      <c r="R52" s="37">
        <f t="shared" si="20"/>
        <v>0.11281186234341764</v>
      </c>
      <c r="S52" s="37">
        <f t="shared" si="20"/>
        <v>0.14565952609398275</v>
      </c>
      <c r="T52" s="37">
        <f t="shared" si="20"/>
        <v>0.15653806637817158</v>
      </c>
      <c r="U52" s="37">
        <f t="shared" si="20"/>
        <v>0.14025351764712643</v>
      </c>
      <c r="V52" s="37">
        <f t="shared" si="20"/>
        <v>0.14091822094375353</v>
      </c>
      <c r="W52" s="37">
        <f t="shared" si="20"/>
        <v>0.12694231797933558</v>
      </c>
      <c r="X52" s="37">
        <f t="shared" ref="X52" si="21">SUM(X53:X70)</f>
        <v>7.6199471328176518E-2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4.815133276010318E-3</v>
      </c>
      <c r="R59" s="10">
        <v>0</v>
      </c>
      <c r="S59" s="10">
        <v>9.5442820292347373E-3</v>
      </c>
      <c r="T59" s="10">
        <v>7.1367153912295783E-3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2.8630430740479863E-2</v>
      </c>
      <c r="N70" s="10">
        <v>3.2313943941830514E-2</v>
      </c>
      <c r="O70" s="10">
        <v>4.3842984662694158E-2</v>
      </c>
      <c r="P70" s="10">
        <v>5.9734656537042866E-2</v>
      </c>
      <c r="Q70" s="10">
        <v>8.0095170215103206E-2</v>
      </c>
      <c r="R70" s="10">
        <v>0.11281186234341764</v>
      </c>
      <c r="S70" s="10">
        <v>0.13611524406474801</v>
      </c>
      <c r="T70" s="10">
        <v>0.14940135098694202</v>
      </c>
      <c r="U70" s="10">
        <v>0.14025351764712643</v>
      </c>
      <c r="V70" s="10">
        <v>0.14091822094375353</v>
      </c>
      <c r="W70" s="10">
        <v>0.12694231797933558</v>
      </c>
      <c r="X70" s="10">
        <v>7.6199471328176518E-2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0.23886500429922611</v>
      </c>
      <c r="R71" s="37">
        <f t="shared" si="22"/>
        <v>0.23886500429922611</v>
      </c>
      <c r="S71" s="37">
        <f t="shared" si="22"/>
        <v>0.23886500429922611</v>
      </c>
      <c r="T71" s="37">
        <f t="shared" si="22"/>
        <v>0.23886500429922611</v>
      </c>
      <c r="U71" s="37">
        <f t="shared" si="22"/>
        <v>0.23886500429922611</v>
      </c>
      <c r="V71" s="37">
        <f t="shared" si="22"/>
        <v>0.23886500429922611</v>
      </c>
      <c r="W71" s="37">
        <f t="shared" si="22"/>
        <v>0.23886500429922611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0.23886500429922611</v>
      </c>
      <c r="R72" s="10">
        <v>0.23886500429922611</v>
      </c>
      <c r="S72" s="10">
        <v>0.23886500429922611</v>
      </c>
      <c r="T72" s="10">
        <v>0.23886500429922611</v>
      </c>
      <c r="U72" s="10">
        <v>0.23886500429922611</v>
      </c>
      <c r="V72" s="10">
        <v>0.23886500429922611</v>
      </c>
      <c r="W72" s="10">
        <v>0.23886500429922611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0.58521066208082539</v>
      </c>
      <c r="H75" s="37">
        <v>0.6759243336199483</v>
      </c>
      <c r="I75" s="37">
        <v>0.68546861564918316</v>
      </c>
      <c r="J75" s="37">
        <v>0.61625107480653474</v>
      </c>
      <c r="K75" s="37">
        <v>0.73086844368013748</v>
      </c>
      <c r="L75" s="37">
        <v>0.82398968185726562</v>
      </c>
      <c r="M75" s="37">
        <v>0.87420464316423041</v>
      </c>
      <c r="N75" s="37">
        <v>0.86698194325021494</v>
      </c>
      <c r="O75" s="37">
        <v>1.0031814273430779</v>
      </c>
      <c r="P75" s="37">
        <v>0.62338779019776436</v>
      </c>
      <c r="Q75" s="37">
        <v>0.63774720550300945</v>
      </c>
      <c r="R75" s="37">
        <v>0.55408426483233009</v>
      </c>
      <c r="S75" s="37">
        <v>0.55176268271711082</v>
      </c>
      <c r="T75" s="37">
        <v>0.46337059329320718</v>
      </c>
      <c r="U75" s="37">
        <v>0.26036113499570068</v>
      </c>
      <c r="V75" s="37">
        <v>0.37257093723129842</v>
      </c>
      <c r="W75" s="37">
        <v>0.27463456577815992</v>
      </c>
      <c r="X75" s="37">
        <v>0.15047291487532241</v>
      </c>
    </row>
    <row r="76" spans="1:24" ht="11.25" customHeight="1" x14ac:dyDescent="0.2">
      <c r="A76" s="38" t="s">
        <v>139</v>
      </c>
      <c r="B76" s="39" t="s">
        <v>140</v>
      </c>
      <c r="C76" s="40">
        <v>172.74290627687009</v>
      </c>
      <c r="D76" s="40">
        <v>171.36715391229581</v>
      </c>
      <c r="E76" s="40">
        <v>164.91831470335339</v>
      </c>
      <c r="F76" s="40">
        <v>168.70163370593289</v>
      </c>
      <c r="G76" s="40">
        <v>142.347377472055</v>
      </c>
      <c r="H76" s="40">
        <v>135.9587274290628</v>
      </c>
      <c r="I76" s="40">
        <v>134.62596732588131</v>
      </c>
      <c r="J76" s="40">
        <v>134.60877042132421</v>
      </c>
      <c r="K76" s="40">
        <v>110.3869303525365</v>
      </c>
      <c r="L76" s="40">
        <v>96.053310404127245</v>
      </c>
      <c r="M76" s="40">
        <v>93.542562338779021</v>
      </c>
      <c r="N76" s="40">
        <v>88.88220120378331</v>
      </c>
      <c r="O76" s="40">
        <v>88.495270851246772</v>
      </c>
      <c r="P76" s="40">
        <v>97.257093723129827</v>
      </c>
      <c r="Q76" s="40">
        <v>93.774720550300927</v>
      </c>
      <c r="R76" s="40">
        <v>96.818572656921745</v>
      </c>
      <c r="S76" s="40">
        <v>91.324161650902823</v>
      </c>
      <c r="T76" s="40">
        <v>88.521066208082544</v>
      </c>
      <c r="U76" s="40">
        <v>90.386930352536538</v>
      </c>
      <c r="V76" s="40">
        <v>85.073086844368007</v>
      </c>
      <c r="W76" s="40">
        <v>70.498710232158203</v>
      </c>
      <c r="X76" s="40">
        <v>80.834049871023211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99.40292347377472</v>
      </c>
      <c r="D2" s="31">
        <f t="shared" si="0"/>
        <v>116.32751504729148</v>
      </c>
      <c r="E2" s="31">
        <f t="shared" si="0"/>
        <v>107.67171109200342</v>
      </c>
      <c r="F2" s="31">
        <f t="shared" si="0"/>
        <v>137.1834909716251</v>
      </c>
      <c r="G2" s="31">
        <f t="shared" si="0"/>
        <v>136.94926913155632</v>
      </c>
      <c r="H2" s="31">
        <f t="shared" si="0"/>
        <v>134.99647463456577</v>
      </c>
      <c r="I2" s="31">
        <f t="shared" si="0"/>
        <v>139.08968185726567</v>
      </c>
      <c r="J2" s="31">
        <f t="shared" si="0"/>
        <v>148.1572656921754</v>
      </c>
      <c r="K2" s="31">
        <f t="shared" si="0"/>
        <v>146.66362854686156</v>
      </c>
      <c r="L2" s="31">
        <f t="shared" si="0"/>
        <v>141.68039552880484</v>
      </c>
      <c r="M2" s="31">
        <f t="shared" si="0"/>
        <v>200.25638473717481</v>
      </c>
      <c r="N2" s="31">
        <f t="shared" si="0"/>
        <v>215.75496046507524</v>
      </c>
      <c r="O2" s="31">
        <f t="shared" si="0"/>
        <v>223.29221443583737</v>
      </c>
      <c r="P2" s="31">
        <f t="shared" si="0"/>
        <v>225.60474574358653</v>
      </c>
      <c r="Q2" s="31">
        <f t="shared" si="0"/>
        <v>227.0491820731757</v>
      </c>
      <c r="R2" s="31">
        <f t="shared" si="0"/>
        <v>240.35729271532739</v>
      </c>
      <c r="S2" s="31">
        <f t="shared" si="0"/>
        <v>241.56181183445645</v>
      </c>
      <c r="T2" s="31">
        <f t="shared" si="0"/>
        <v>234.90310492389938</v>
      </c>
      <c r="U2" s="31">
        <f t="shared" si="0"/>
        <v>248.89742771775786</v>
      </c>
      <c r="V2" s="31">
        <f t="shared" si="0"/>
        <v>239.23810523252226</v>
      </c>
      <c r="W2" s="31">
        <f t="shared" si="0"/>
        <v>245.06184008256287</v>
      </c>
      <c r="X2" s="31">
        <f t="shared" ref="X2" si="1">SUM(X3,X17,X22,X25,X26,X51,X52,X71,X74,X75,X76)</f>
        <v>285.71575590447253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10.78392089423904</v>
      </c>
      <c r="X26" s="37">
        <f t="shared" ref="X26" si="15">SUM(X27,X33)</f>
        <v>10.167669819432501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10.78392089423904</v>
      </c>
      <c r="X33" s="29">
        <f t="shared" ref="X33" si="19">SUM(X34:X50)</f>
        <v>10.167669819432501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10.78392089423904</v>
      </c>
      <c r="X43" s="10">
        <v>10.167669819432501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11.59914015477214</v>
      </c>
      <c r="H51" s="37">
        <v>11.389939810834051</v>
      </c>
      <c r="I51" s="37">
        <v>11.618572656921749</v>
      </c>
      <c r="J51" s="37">
        <v>10.044110060189171</v>
      </c>
      <c r="K51" s="37">
        <v>10.09157351676698</v>
      </c>
      <c r="L51" s="37">
        <v>10.6609630266552</v>
      </c>
      <c r="M51" s="37">
        <v>13.7408426483233</v>
      </c>
      <c r="N51" s="37">
        <v>15.24840928632846</v>
      </c>
      <c r="O51" s="37">
        <v>24.856835769561471</v>
      </c>
      <c r="P51" s="37">
        <v>25.35073086844368</v>
      </c>
      <c r="Q51" s="37">
        <v>21.278761822871878</v>
      </c>
      <c r="R51" s="37">
        <v>20.601547721410149</v>
      </c>
      <c r="S51" s="37">
        <v>19.570593293207221</v>
      </c>
      <c r="T51" s="37">
        <v>22.997764402407569</v>
      </c>
      <c r="U51" s="37">
        <v>22.557781599312118</v>
      </c>
      <c r="V51" s="37">
        <v>21.59587274290628</v>
      </c>
      <c r="W51" s="37">
        <v>20.670593293207219</v>
      </c>
      <c r="X51" s="37">
        <v>22.758383490971621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44.114875322441961</v>
      </c>
      <c r="D52" s="37">
        <f t="shared" si="20"/>
        <v>57.084178847807387</v>
      </c>
      <c r="E52" s="37">
        <f t="shared" si="20"/>
        <v>57.370765262252789</v>
      </c>
      <c r="F52" s="37">
        <f t="shared" si="20"/>
        <v>85.506792777300078</v>
      </c>
      <c r="G52" s="37">
        <f t="shared" si="20"/>
        <v>96.708684436801363</v>
      </c>
      <c r="H52" s="37">
        <f t="shared" si="20"/>
        <v>95.395012897678413</v>
      </c>
      <c r="I52" s="37">
        <f t="shared" si="20"/>
        <v>94.91736887360274</v>
      </c>
      <c r="J52" s="37">
        <f t="shared" si="20"/>
        <v>106.4536543422184</v>
      </c>
      <c r="K52" s="37">
        <f t="shared" si="20"/>
        <v>98.093981083404984</v>
      </c>
      <c r="L52" s="37">
        <f t="shared" si="20"/>
        <v>102.584350816853</v>
      </c>
      <c r="M52" s="37">
        <f t="shared" si="20"/>
        <v>155.00221448781969</v>
      </c>
      <c r="N52" s="37">
        <f t="shared" si="20"/>
        <v>167.97000775656278</v>
      </c>
      <c r="O52" s="37">
        <f t="shared" si="20"/>
        <v>165.40012501193368</v>
      </c>
      <c r="P52" s="37">
        <f t="shared" si="20"/>
        <v>168.06140954410242</v>
      </c>
      <c r="Q52" s="37">
        <f t="shared" si="20"/>
        <v>173.66379944204931</v>
      </c>
      <c r="R52" s="37">
        <f t="shared" si="20"/>
        <v>186.96124800337552</v>
      </c>
      <c r="S52" s="37">
        <f t="shared" si="20"/>
        <v>191.06258569516152</v>
      </c>
      <c r="T52" s="37">
        <f t="shared" si="20"/>
        <v>179.55796304943678</v>
      </c>
      <c r="U52" s="37">
        <f t="shared" si="20"/>
        <v>177.70680003074156</v>
      </c>
      <c r="V52" s="37">
        <f t="shared" si="20"/>
        <v>169.60267960913444</v>
      </c>
      <c r="W52" s="37">
        <f t="shared" si="20"/>
        <v>172.6872915013075</v>
      </c>
      <c r="X52" s="37">
        <f t="shared" ref="X52" si="21">SUM(X53:X70)</f>
        <v>182.05358909449834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44.114875322441961</v>
      </c>
      <c r="D59" s="10">
        <v>57.084178847807387</v>
      </c>
      <c r="E59" s="10">
        <v>57.370765262252789</v>
      </c>
      <c r="F59" s="10">
        <v>85.506792777300078</v>
      </c>
      <c r="G59" s="10">
        <v>96.708684436801363</v>
      </c>
      <c r="H59" s="10">
        <v>95.395012897678413</v>
      </c>
      <c r="I59" s="10">
        <v>94.91736887360274</v>
      </c>
      <c r="J59" s="10">
        <v>106.4536543422184</v>
      </c>
      <c r="K59" s="10">
        <v>98.093981083404984</v>
      </c>
      <c r="L59" s="10">
        <v>102.584350816853</v>
      </c>
      <c r="M59" s="10">
        <v>154.97515047291489</v>
      </c>
      <c r="N59" s="10">
        <v>167.9373172828891</v>
      </c>
      <c r="O59" s="10">
        <v>165.35305245055889</v>
      </c>
      <c r="P59" s="10">
        <v>167.9993981083405</v>
      </c>
      <c r="Q59" s="10">
        <v>173.5621668099742</v>
      </c>
      <c r="R59" s="10">
        <v>186.818056749785</v>
      </c>
      <c r="S59" s="10">
        <v>190.8760963026655</v>
      </c>
      <c r="T59" s="10">
        <v>179.36612209802229</v>
      </c>
      <c r="U59" s="10">
        <v>177.51986242476349</v>
      </c>
      <c r="V59" s="10">
        <v>169.32983662940671</v>
      </c>
      <c r="W59" s="10">
        <v>172.44909716251081</v>
      </c>
      <c r="X59" s="10">
        <v>181.91934651762679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7.1109200343938084E-2</v>
      </c>
      <c r="W65" s="10">
        <v>2.1840068787618232E-2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2.7064014904788266E-2</v>
      </c>
      <c r="N70" s="10">
        <v>3.2690473673679089E-2</v>
      </c>
      <c r="O70" s="10">
        <v>4.7072561374787145E-2</v>
      </c>
      <c r="P70" s="10">
        <v>6.2011435761911836E-2</v>
      </c>
      <c r="Q70" s="10">
        <v>0.10163263207511246</v>
      </c>
      <c r="R70" s="10">
        <v>0.14319125359052573</v>
      </c>
      <c r="S70" s="10">
        <v>0.1864893924960212</v>
      </c>
      <c r="T70" s="10">
        <v>0.19184095141448726</v>
      </c>
      <c r="U70" s="10">
        <v>0.18693760597807457</v>
      </c>
      <c r="V70" s="10">
        <v>0.20173377938379064</v>
      </c>
      <c r="W70" s="10">
        <v>0.21635427000907428</v>
      </c>
      <c r="X70" s="10">
        <v>0.13424257687153124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1.671883061049011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1.671883061049011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3.5855546001719689E-2</v>
      </c>
    </row>
    <row r="76" spans="1:24" ht="11.25" customHeight="1" x14ac:dyDescent="0.2">
      <c r="A76" s="38" t="s">
        <v>139</v>
      </c>
      <c r="B76" s="39" t="s">
        <v>140</v>
      </c>
      <c r="C76" s="40">
        <v>55.28804815133276</v>
      </c>
      <c r="D76" s="40">
        <v>59.243336199484091</v>
      </c>
      <c r="E76" s="40">
        <v>50.300945829750638</v>
      </c>
      <c r="F76" s="40">
        <v>51.67669819432502</v>
      </c>
      <c r="G76" s="40">
        <v>28.6414445399828</v>
      </c>
      <c r="H76" s="40">
        <v>28.211521926053312</v>
      </c>
      <c r="I76" s="40">
        <v>32.553740326741178</v>
      </c>
      <c r="J76" s="40">
        <v>31.659501289767839</v>
      </c>
      <c r="K76" s="40">
        <v>38.478073946689591</v>
      </c>
      <c r="L76" s="40">
        <v>28.435081685296641</v>
      </c>
      <c r="M76" s="40">
        <v>31.513327601031811</v>
      </c>
      <c r="N76" s="40">
        <v>32.536543422184003</v>
      </c>
      <c r="O76" s="40">
        <v>33.035253654342213</v>
      </c>
      <c r="P76" s="40">
        <v>32.192605331040411</v>
      </c>
      <c r="Q76" s="40">
        <v>32.106620808254512</v>
      </c>
      <c r="R76" s="40">
        <v>32.794496990541703</v>
      </c>
      <c r="S76" s="40">
        <v>30.928632846087702</v>
      </c>
      <c r="T76" s="40">
        <v>32.34737747205503</v>
      </c>
      <c r="U76" s="40">
        <v>48.632846087704209</v>
      </c>
      <c r="V76" s="40">
        <v>48.039552880481523</v>
      </c>
      <c r="W76" s="40">
        <v>40.920034393809111</v>
      </c>
      <c r="X76" s="40">
        <v>69.028374892519338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32.502149613069648</v>
      </c>
      <c r="D2" s="31">
        <f t="shared" si="0"/>
        <v>32.932072226999139</v>
      </c>
      <c r="E2" s="31">
        <f t="shared" si="0"/>
        <v>30.438521066208079</v>
      </c>
      <c r="F2" s="31">
        <f t="shared" si="0"/>
        <v>31.04041272570937</v>
      </c>
      <c r="G2" s="31">
        <f t="shared" si="0"/>
        <v>58.510920034393806</v>
      </c>
      <c r="H2" s="31">
        <f t="shared" si="0"/>
        <v>60.913241616509019</v>
      </c>
      <c r="I2" s="31">
        <f t="shared" si="0"/>
        <v>91.360533104041266</v>
      </c>
      <c r="J2" s="31">
        <f t="shared" si="0"/>
        <v>78.243422184006874</v>
      </c>
      <c r="K2" s="31">
        <f t="shared" si="0"/>
        <v>80.780825451418735</v>
      </c>
      <c r="L2" s="31">
        <f t="shared" si="0"/>
        <v>67.911349957007729</v>
      </c>
      <c r="M2" s="31">
        <f t="shared" si="0"/>
        <v>117.83294968473113</v>
      </c>
      <c r="N2" s="31">
        <f t="shared" si="0"/>
        <v>52.844550252595255</v>
      </c>
      <c r="O2" s="31">
        <f t="shared" si="0"/>
        <v>51.421760331604006</v>
      </c>
      <c r="P2" s="31">
        <f t="shared" si="0"/>
        <v>49.090363508792038</v>
      </c>
      <c r="Q2" s="31">
        <f t="shared" si="0"/>
        <v>51.847713862984904</v>
      </c>
      <c r="R2" s="31">
        <f t="shared" si="0"/>
        <v>51.357336977460051</v>
      </c>
      <c r="S2" s="31">
        <f t="shared" si="0"/>
        <v>52.88734746339891</v>
      </c>
      <c r="T2" s="31">
        <f t="shared" si="0"/>
        <v>54.887129688978519</v>
      </c>
      <c r="U2" s="31">
        <f t="shared" si="0"/>
        <v>57.103937670919329</v>
      </c>
      <c r="V2" s="31">
        <f t="shared" si="0"/>
        <v>53.332417984529698</v>
      </c>
      <c r="W2" s="31">
        <f t="shared" si="0"/>
        <v>53.755799118432918</v>
      </c>
      <c r="X2" s="31">
        <f t="shared" ref="X2" si="1">SUM(X3,X17,X22,X25,X26,X51,X52,X71,X74,X75,X76)</f>
        <v>53.911830720360577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0.1098882201203783</v>
      </c>
      <c r="W26" s="37">
        <f t="shared" si="14"/>
        <v>1.540584694754944</v>
      </c>
      <c r="X26" s="37">
        <f t="shared" ref="X26" si="15">SUM(X27,X33)</f>
        <v>1.5508168529664657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0.1098882201203783</v>
      </c>
      <c r="W33" s="29">
        <f t="shared" si="18"/>
        <v>1.540584694754944</v>
      </c>
      <c r="X33" s="29">
        <f t="shared" ref="X33" si="19">SUM(X34:X50)</f>
        <v>1.5508168529664657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0.1098882201203783</v>
      </c>
      <c r="W36" s="10">
        <v>0</v>
      </c>
      <c r="X36" s="10">
        <v>0.11298366294067071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1.540584694754944</v>
      </c>
      <c r="X43" s="10">
        <v>1.437833190025795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14.40085984522786</v>
      </c>
      <c r="H51" s="37">
        <v>15.427429062768701</v>
      </c>
      <c r="I51" s="37">
        <v>16.124075666380051</v>
      </c>
      <c r="J51" s="37">
        <v>16.076612209802239</v>
      </c>
      <c r="K51" s="37">
        <v>15.690541702493549</v>
      </c>
      <c r="L51" s="37">
        <v>13.827085124677559</v>
      </c>
      <c r="M51" s="37">
        <v>15.83938091143594</v>
      </c>
      <c r="N51" s="37">
        <v>16.551074806534821</v>
      </c>
      <c r="O51" s="37">
        <v>15.125451418744619</v>
      </c>
      <c r="P51" s="37">
        <v>12.017540842648319</v>
      </c>
      <c r="Q51" s="37">
        <v>14.07730008598452</v>
      </c>
      <c r="R51" s="37">
        <v>14.35339638865004</v>
      </c>
      <c r="S51" s="37">
        <v>15.01332760103181</v>
      </c>
      <c r="T51" s="37">
        <v>15.95150472914875</v>
      </c>
      <c r="U51" s="37">
        <v>17.9810834049871</v>
      </c>
      <c r="V51" s="37">
        <v>15.00902837489252</v>
      </c>
      <c r="W51" s="37">
        <v>15.813499570077379</v>
      </c>
      <c r="X51" s="37">
        <v>15.895442820292351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1.5924749219497564E-2</v>
      </c>
      <c r="N52" s="37">
        <f t="shared" si="20"/>
        <v>8.0068304112503319E-3</v>
      </c>
      <c r="O52" s="37">
        <f t="shared" si="20"/>
        <v>1.0840297210203744E-2</v>
      </c>
      <c r="P52" s="37">
        <f t="shared" si="20"/>
        <v>1.3493345421445023E-2</v>
      </c>
      <c r="Q52" s="37">
        <f t="shared" si="20"/>
        <v>2.3208273990937223E-2</v>
      </c>
      <c r="R52" s="37">
        <f t="shared" si="20"/>
        <v>3.059579087364471E-2</v>
      </c>
      <c r="S52" s="37">
        <f t="shared" si="20"/>
        <v>4.0829836571744084E-2</v>
      </c>
      <c r="T52" s="37">
        <f t="shared" si="20"/>
        <v>4.4825303767856012E-2</v>
      </c>
      <c r="U52" s="37">
        <f t="shared" si="20"/>
        <v>4.2888659741348444E-2</v>
      </c>
      <c r="V52" s="37">
        <f t="shared" si="20"/>
        <v>4.497172485644918E-2</v>
      </c>
      <c r="W52" s="37">
        <f t="shared" si="20"/>
        <v>4.7458619722698089E-2</v>
      </c>
      <c r="X52" s="37">
        <f t="shared" ref="X52" si="21">SUM(X53:X70)</f>
        <v>2.5330290437964937E-2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1.5924749219497564E-2</v>
      </c>
      <c r="N70" s="10">
        <v>8.0068304112503319E-3</v>
      </c>
      <c r="O70" s="10">
        <v>1.0840297210203744E-2</v>
      </c>
      <c r="P70" s="10">
        <v>1.3493345421445023E-2</v>
      </c>
      <c r="Q70" s="10">
        <v>2.3208273990937223E-2</v>
      </c>
      <c r="R70" s="10">
        <v>3.059579087364471E-2</v>
      </c>
      <c r="S70" s="10">
        <v>4.0829836571744084E-2</v>
      </c>
      <c r="T70" s="10">
        <v>4.4825303767856012E-2</v>
      </c>
      <c r="U70" s="10">
        <v>4.2888659741348444E-2</v>
      </c>
      <c r="V70" s="10">
        <v>4.497172485644918E-2</v>
      </c>
      <c r="W70" s="10">
        <v>4.7458619722698089E-2</v>
      </c>
      <c r="X70" s="10">
        <v>2.5330290437964937E-2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32.502149613069648</v>
      </c>
      <c r="D76" s="40">
        <v>32.932072226999139</v>
      </c>
      <c r="E76" s="40">
        <v>30.438521066208079</v>
      </c>
      <c r="F76" s="40">
        <v>31.04041272570937</v>
      </c>
      <c r="G76" s="40">
        <v>44.110060189165949</v>
      </c>
      <c r="H76" s="40">
        <v>45.485812553740317</v>
      </c>
      <c r="I76" s="40">
        <v>75.236457437661215</v>
      </c>
      <c r="J76" s="40">
        <v>62.166809974204639</v>
      </c>
      <c r="K76" s="40">
        <v>65.090283748925188</v>
      </c>
      <c r="L76" s="40">
        <v>54.084264832330177</v>
      </c>
      <c r="M76" s="40">
        <v>101.9776440240757</v>
      </c>
      <c r="N76" s="40">
        <v>36.285468615649179</v>
      </c>
      <c r="O76" s="40">
        <v>36.285468615649179</v>
      </c>
      <c r="P76" s="40">
        <v>37.05932932072227</v>
      </c>
      <c r="Q76" s="40">
        <v>37.747205503009447</v>
      </c>
      <c r="R76" s="40">
        <v>36.97334479793637</v>
      </c>
      <c r="S76" s="40">
        <v>37.833190025795354</v>
      </c>
      <c r="T76" s="40">
        <v>38.890799656061908</v>
      </c>
      <c r="U76" s="40">
        <v>39.079965606190882</v>
      </c>
      <c r="V76" s="40">
        <v>38.168529664660348</v>
      </c>
      <c r="W76" s="40">
        <v>36.354256233877898</v>
      </c>
      <c r="X76" s="40">
        <v>36.440240756663798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163.6237317282889</v>
      </c>
      <c r="D2" s="31">
        <f t="shared" si="0"/>
        <v>169.56147893379193</v>
      </c>
      <c r="E2" s="31">
        <f t="shared" si="0"/>
        <v>183.38108340498712</v>
      </c>
      <c r="F2" s="31">
        <f t="shared" si="0"/>
        <v>129.6932072226999</v>
      </c>
      <c r="G2" s="31">
        <f t="shared" si="0"/>
        <v>202.32080825451419</v>
      </c>
      <c r="H2" s="31">
        <f t="shared" si="0"/>
        <v>181.31074806534824</v>
      </c>
      <c r="I2" s="31">
        <f t="shared" si="0"/>
        <v>203.74677558039551</v>
      </c>
      <c r="J2" s="31">
        <f t="shared" si="0"/>
        <v>180.65124677558038</v>
      </c>
      <c r="K2" s="31">
        <f t="shared" si="0"/>
        <v>180.31478933791917</v>
      </c>
      <c r="L2" s="31">
        <f t="shared" si="0"/>
        <v>169.65219260533104</v>
      </c>
      <c r="M2" s="31">
        <f t="shared" si="0"/>
        <v>186.97376417011685</v>
      </c>
      <c r="N2" s="31">
        <f t="shared" si="0"/>
        <v>193.33651641857239</v>
      </c>
      <c r="O2" s="31">
        <f t="shared" si="0"/>
        <v>183.67879038458688</v>
      </c>
      <c r="P2" s="31">
        <f t="shared" si="0"/>
        <v>212.5293546433814</v>
      </c>
      <c r="Q2" s="31">
        <f t="shared" si="0"/>
        <v>174.82941864936868</v>
      </c>
      <c r="R2" s="31">
        <f t="shared" si="0"/>
        <v>199.05366663042912</v>
      </c>
      <c r="S2" s="31">
        <f t="shared" si="0"/>
        <v>200.21174615419528</v>
      </c>
      <c r="T2" s="31">
        <f t="shared" si="0"/>
        <v>224.56327629648302</v>
      </c>
      <c r="U2" s="31">
        <f t="shared" si="0"/>
        <v>230.53023640969349</v>
      </c>
      <c r="V2" s="31">
        <f t="shared" si="0"/>
        <v>223.24551396984774</v>
      </c>
      <c r="W2" s="31">
        <f t="shared" si="0"/>
        <v>211.97252372994049</v>
      </c>
      <c r="X2" s="31">
        <f t="shared" ref="X2" si="1">SUM(X3,X17,X22,X25,X26,X51,X52,X71,X74,X75,X76)</f>
        <v>223.31773673312676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138.34428202923473</v>
      </c>
      <c r="D26" s="37">
        <f t="shared" si="14"/>
        <v>141.8744625967326</v>
      </c>
      <c r="E26" s="37">
        <f t="shared" si="14"/>
        <v>155.522098022356</v>
      </c>
      <c r="F26" s="37">
        <f t="shared" si="14"/>
        <v>102.17815993121238</v>
      </c>
      <c r="G26" s="37">
        <f t="shared" si="14"/>
        <v>96.923645743766116</v>
      </c>
      <c r="H26" s="37">
        <f t="shared" si="14"/>
        <v>77.601031814273426</v>
      </c>
      <c r="I26" s="37">
        <f t="shared" si="14"/>
        <v>88.516251074806533</v>
      </c>
      <c r="J26" s="37">
        <f t="shared" si="14"/>
        <v>72.246087704213238</v>
      </c>
      <c r="K26" s="37">
        <f t="shared" si="14"/>
        <v>56.157437661220968</v>
      </c>
      <c r="L26" s="37">
        <f t="shared" si="14"/>
        <v>66.150816852966457</v>
      </c>
      <c r="M26" s="37">
        <f t="shared" si="14"/>
        <v>65.859415305245051</v>
      </c>
      <c r="N26" s="37">
        <f t="shared" si="14"/>
        <v>62.123731728288909</v>
      </c>
      <c r="O26" s="37">
        <f t="shared" si="14"/>
        <v>55.560275150472911</v>
      </c>
      <c r="P26" s="37">
        <f t="shared" si="14"/>
        <v>61.856319862424755</v>
      </c>
      <c r="Q26" s="37">
        <f t="shared" si="14"/>
        <v>51.972828890799647</v>
      </c>
      <c r="R26" s="37">
        <f t="shared" si="14"/>
        <v>71.410060189165947</v>
      </c>
      <c r="S26" s="37">
        <f t="shared" si="14"/>
        <v>67.755889939810828</v>
      </c>
      <c r="T26" s="37">
        <f t="shared" si="14"/>
        <v>72.670765262252786</v>
      </c>
      <c r="U26" s="37">
        <f t="shared" si="14"/>
        <v>72.388048151332754</v>
      </c>
      <c r="V26" s="37">
        <f t="shared" si="14"/>
        <v>71.306534823731724</v>
      </c>
      <c r="W26" s="37">
        <f t="shared" si="14"/>
        <v>65.38796216680997</v>
      </c>
      <c r="X26" s="37">
        <f t="shared" ref="X26" si="15">SUM(X27,X33)</f>
        <v>62.2268271711092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138.34428202923473</v>
      </c>
      <c r="D33" s="29">
        <f t="shared" si="18"/>
        <v>141.8744625967326</v>
      </c>
      <c r="E33" s="29">
        <f t="shared" si="18"/>
        <v>155.522098022356</v>
      </c>
      <c r="F33" s="29">
        <f t="shared" si="18"/>
        <v>102.17815993121238</v>
      </c>
      <c r="G33" s="29">
        <f t="shared" si="18"/>
        <v>96.923645743766116</v>
      </c>
      <c r="H33" s="29">
        <f t="shared" si="18"/>
        <v>77.601031814273426</v>
      </c>
      <c r="I33" s="29">
        <f t="shared" si="18"/>
        <v>88.516251074806533</v>
      </c>
      <c r="J33" s="29">
        <f t="shared" si="18"/>
        <v>72.246087704213238</v>
      </c>
      <c r="K33" s="29">
        <f t="shared" si="18"/>
        <v>56.157437661220968</v>
      </c>
      <c r="L33" s="29">
        <f t="shared" si="18"/>
        <v>66.150816852966457</v>
      </c>
      <c r="M33" s="29">
        <f t="shared" si="18"/>
        <v>65.859415305245051</v>
      </c>
      <c r="N33" s="29">
        <f t="shared" si="18"/>
        <v>62.123731728288909</v>
      </c>
      <c r="O33" s="29">
        <f t="shared" si="18"/>
        <v>55.560275150472911</v>
      </c>
      <c r="P33" s="29">
        <f t="shared" si="18"/>
        <v>61.856319862424755</v>
      </c>
      <c r="Q33" s="29">
        <f t="shared" si="18"/>
        <v>51.972828890799647</v>
      </c>
      <c r="R33" s="29">
        <f t="shared" si="18"/>
        <v>71.410060189165947</v>
      </c>
      <c r="S33" s="29">
        <f t="shared" si="18"/>
        <v>67.755889939810828</v>
      </c>
      <c r="T33" s="29">
        <f t="shared" si="18"/>
        <v>72.670765262252786</v>
      </c>
      <c r="U33" s="29">
        <f t="shared" si="18"/>
        <v>72.388048151332754</v>
      </c>
      <c r="V33" s="29">
        <f t="shared" si="18"/>
        <v>71.306534823731724</v>
      </c>
      <c r="W33" s="29">
        <f t="shared" si="18"/>
        <v>65.38796216680997</v>
      </c>
      <c r="X33" s="29">
        <f t="shared" ref="X33" si="19">SUM(X34:X50)</f>
        <v>62.2268271711092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1.098710232158211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1.098710232158211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0.4394668959587274</v>
      </c>
      <c r="W36" s="10">
        <v>0.33895098882201202</v>
      </c>
      <c r="X36" s="10">
        <v>0.45193465176268272</v>
      </c>
    </row>
    <row r="37" spans="1:24" ht="11.25" customHeight="1" x14ac:dyDescent="0.2">
      <c r="A37" s="41" t="s">
        <v>61</v>
      </c>
      <c r="B37" s="9" t="s">
        <v>62</v>
      </c>
      <c r="C37" s="10">
        <v>5.2546001719690452</v>
      </c>
      <c r="D37" s="10">
        <v>5.1495270851246771</v>
      </c>
      <c r="E37" s="10">
        <v>5.0444539982803089</v>
      </c>
      <c r="F37" s="10">
        <v>4.9392949269131554</v>
      </c>
      <c r="G37" s="10">
        <v>4.8342218400687873</v>
      </c>
      <c r="H37" s="10">
        <v>4.7291487532244192</v>
      </c>
      <c r="I37" s="10">
        <v>4.7291487532244192</v>
      </c>
      <c r="J37" s="10">
        <v>4.8342218400687873</v>
      </c>
      <c r="K37" s="10">
        <v>4.8342218400687873</v>
      </c>
      <c r="L37" s="10">
        <v>4.0986242476354251</v>
      </c>
      <c r="M37" s="10">
        <v>4.2036973344797932</v>
      </c>
      <c r="N37" s="10">
        <v>4.4138435081685294</v>
      </c>
      <c r="O37" s="10">
        <v>4.4138435081685294</v>
      </c>
      <c r="P37" s="10">
        <v>4.7291487532244192</v>
      </c>
      <c r="Q37" s="10">
        <v>4.8342218400687873</v>
      </c>
      <c r="R37" s="10">
        <v>4.9392949269131554</v>
      </c>
      <c r="S37" s="10">
        <v>5.0444539982803089</v>
      </c>
      <c r="T37" s="10">
        <v>5.0444539982803089</v>
      </c>
      <c r="U37" s="10">
        <v>5.0444539982803089</v>
      </c>
      <c r="V37" s="10">
        <v>4.6240756663800511</v>
      </c>
      <c r="W37" s="10">
        <v>4.1265692175408422</v>
      </c>
      <c r="X37" s="10">
        <v>4.1265692175408422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1.026999140154772</v>
      </c>
      <c r="F41" s="10">
        <v>1.026999140154772</v>
      </c>
      <c r="G41" s="10">
        <v>1.026999140154772</v>
      </c>
      <c r="H41" s="10">
        <v>0</v>
      </c>
      <c r="I41" s="10">
        <v>1.026999140154772</v>
      </c>
      <c r="J41" s="10">
        <v>0</v>
      </c>
      <c r="K41" s="10">
        <v>1.026999140154772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98.695872742906275</v>
      </c>
      <c r="D43" s="10">
        <v>95.64342218400688</v>
      </c>
      <c r="E43" s="10">
        <v>113.9581255374033</v>
      </c>
      <c r="F43" s="10">
        <v>57.996560619088562</v>
      </c>
      <c r="G43" s="10">
        <v>51.891659501289773</v>
      </c>
      <c r="H43" s="10">
        <v>35.611951848667232</v>
      </c>
      <c r="I43" s="10">
        <v>25.437059329320721</v>
      </c>
      <c r="J43" s="10">
        <v>24.419604471195179</v>
      </c>
      <c r="K43" s="10">
        <v>23.402149613069639</v>
      </c>
      <c r="L43" s="10">
        <v>30.524505588993978</v>
      </c>
      <c r="M43" s="10">
        <v>39.681857265692173</v>
      </c>
      <c r="N43" s="10">
        <v>37.646861564918318</v>
      </c>
      <c r="O43" s="10">
        <v>39.681857265692173</v>
      </c>
      <c r="P43" s="10">
        <v>43.751762682717107</v>
      </c>
      <c r="Q43" s="10">
        <v>36.629406706792771</v>
      </c>
      <c r="R43" s="10">
        <v>55.9615649183147</v>
      </c>
      <c r="S43" s="10">
        <v>56.979105760963023</v>
      </c>
      <c r="T43" s="10">
        <v>62.371711092003437</v>
      </c>
      <c r="U43" s="10">
        <v>63.999742046431642</v>
      </c>
      <c r="V43" s="10">
        <v>63.185726569217543</v>
      </c>
      <c r="W43" s="10">
        <v>58.027601031814271</v>
      </c>
      <c r="X43" s="10">
        <v>54.946517626827173</v>
      </c>
    </row>
    <row r="44" spans="1:24" ht="11.25" customHeight="1" x14ac:dyDescent="0.2">
      <c r="A44" s="41" t="s">
        <v>75</v>
      </c>
      <c r="B44" s="9" t="s">
        <v>76</v>
      </c>
      <c r="C44" s="10">
        <v>34.393809114359406</v>
      </c>
      <c r="D44" s="10">
        <v>41.08151332760103</v>
      </c>
      <c r="E44" s="10">
        <v>34.393809114359406</v>
      </c>
      <c r="F44" s="10">
        <v>38.215305245055887</v>
      </c>
      <c r="G44" s="10">
        <v>39.170765262252793</v>
      </c>
      <c r="H44" s="10">
        <v>37.259931212381773</v>
      </c>
      <c r="I44" s="10">
        <v>57.323043852106622</v>
      </c>
      <c r="J44" s="10">
        <v>42.992261392949267</v>
      </c>
      <c r="K44" s="10">
        <v>25.79535683576956</v>
      </c>
      <c r="L44" s="10">
        <v>31.527687016337051</v>
      </c>
      <c r="M44" s="10">
        <v>21.97386070507309</v>
      </c>
      <c r="N44" s="10">
        <v>20.063026655202059</v>
      </c>
      <c r="O44" s="10">
        <v>11.464574376612211</v>
      </c>
      <c r="P44" s="10">
        <v>13.375408426483229</v>
      </c>
      <c r="Q44" s="10">
        <v>10.50920034393809</v>
      </c>
      <c r="R44" s="10">
        <v>10.50920034393809</v>
      </c>
      <c r="S44" s="10">
        <v>5.732330180567498</v>
      </c>
      <c r="T44" s="10">
        <v>5.2546001719690452</v>
      </c>
      <c r="U44" s="10">
        <v>3.3438521066208078</v>
      </c>
      <c r="V44" s="10">
        <v>3.0572656921754078</v>
      </c>
      <c r="W44" s="10">
        <v>2.894840928632846</v>
      </c>
      <c r="X44" s="10">
        <v>2.701805674978504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39.954342218400683</v>
      </c>
      <c r="H51" s="37">
        <v>39.324505588993979</v>
      </c>
      <c r="I51" s="37">
        <v>40.905503009458293</v>
      </c>
      <c r="J51" s="37">
        <v>35.000171969045567</v>
      </c>
      <c r="K51" s="37">
        <v>35.576096302665519</v>
      </c>
      <c r="L51" s="37">
        <v>38.067153912295787</v>
      </c>
      <c r="M51" s="37">
        <v>48.93086844368014</v>
      </c>
      <c r="N51" s="37">
        <v>56.652106620808247</v>
      </c>
      <c r="O51" s="37">
        <v>58.062596732588133</v>
      </c>
      <c r="P51" s="37">
        <v>71.130524505588994</v>
      </c>
      <c r="Q51" s="37">
        <v>53.371625107480646</v>
      </c>
      <c r="R51" s="37">
        <v>55.409802235597603</v>
      </c>
      <c r="S51" s="37">
        <v>59.248839208942393</v>
      </c>
      <c r="T51" s="37">
        <v>78.983404987102318</v>
      </c>
      <c r="U51" s="37">
        <v>77.126397248495266</v>
      </c>
      <c r="V51" s="37">
        <v>71.441186586414446</v>
      </c>
      <c r="W51" s="37">
        <v>67.988134135855546</v>
      </c>
      <c r="X51" s="37">
        <v>76.11926053310404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2.5268899265605476E-2</v>
      </c>
      <c r="N52" s="37">
        <f t="shared" si="20"/>
        <v>2.9293718658394516E-2</v>
      </c>
      <c r="O52" s="37">
        <f t="shared" si="20"/>
        <v>3.8721596968664604E-2</v>
      </c>
      <c r="P52" s="37">
        <f t="shared" si="20"/>
        <v>5.8417412083052261E-2</v>
      </c>
      <c r="Q52" s="37">
        <f t="shared" si="20"/>
        <v>7.8257858311085615E-2</v>
      </c>
      <c r="R52" s="37">
        <f t="shared" si="20"/>
        <v>0.1185849451324584</v>
      </c>
      <c r="S52" s="37">
        <f t="shared" si="20"/>
        <v>0.15456644654267435</v>
      </c>
      <c r="T52" s="37">
        <f t="shared" si="20"/>
        <v>0.18339667481493632</v>
      </c>
      <c r="U52" s="37">
        <f t="shared" si="20"/>
        <v>0.17314268656366452</v>
      </c>
      <c r="V52" s="37">
        <f t="shared" si="20"/>
        <v>0.18824827767233113</v>
      </c>
      <c r="W52" s="37">
        <f t="shared" si="20"/>
        <v>0.18714109881409077</v>
      </c>
      <c r="X52" s="37">
        <f t="shared" ref="X52" si="21">SUM(X53:X70)</f>
        <v>0.10492503923169173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2.5268899265605476E-2</v>
      </c>
      <c r="N70" s="10">
        <v>2.9293718658394516E-2</v>
      </c>
      <c r="O70" s="10">
        <v>3.8721596968664604E-2</v>
      </c>
      <c r="P70" s="10">
        <v>5.8417412083052261E-2</v>
      </c>
      <c r="Q70" s="10">
        <v>7.8257858311085615E-2</v>
      </c>
      <c r="R70" s="10">
        <v>0.1185849451324584</v>
      </c>
      <c r="S70" s="10">
        <v>0.15456644654267435</v>
      </c>
      <c r="T70" s="10">
        <v>0.18339667481493632</v>
      </c>
      <c r="U70" s="10">
        <v>0.17314268656366452</v>
      </c>
      <c r="V70" s="10">
        <v>0.18824827767233113</v>
      </c>
      <c r="W70" s="10">
        <v>0.18714109881409077</v>
      </c>
      <c r="X70" s="10">
        <v>0.10492503923169173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25.279449699054169</v>
      </c>
      <c r="D76" s="40">
        <v>27.68701633705933</v>
      </c>
      <c r="E76" s="40">
        <v>27.858985382631129</v>
      </c>
      <c r="F76" s="40">
        <v>27.51504729148753</v>
      </c>
      <c r="G76" s="40">
        <v>65.442820292347378</v>
      </c>
      <c r="H76" s="40">
        <v>64.385210662080823</v>
      </c>
      <c r="I76" s="40">
        <v>74.325021496130688</v>
      </c>
      <c r="J76" s="40">
        <v>73.404987102321584</v>
      </c>
      <c r="K76" s="40">
        <v>88.581255374032679</v>
      </c>
      <c r="L76" s="40">
        <v>65.434221840068787</v>
      </c>
      <c r="M76" s="40">
        <v>72.158211521926049</v>
      </c>
      <c r="N76" s="40">
        <v>74.53138435081685</v>
      </c>
      <c r="O76" s="40">
        <v>70.017196904557167</v>
      </c>
      <c r="P76" s="40">
        <v>79.484092863284602</v>
      </c>
      <c r="Q76" s="40">
        <v>69.4067067927773</v>
      </c>
      <c r="R76" s="40">
        <v>72.115219260533109</v>
      </c>
      <c r="S76" s="40">
        <v>73.052450558899395</v>
      </c>
      <c r="T76" s="40">
        <v>72.725709372312977</v>
      </c>
      <c r="U76" s="40">
        <v>80.842648323301802</v>
      </c>
      <c r="V76" s="40">
        <v>80.309544282029236</v>
      </c>
      <c r="W76" s="40">
        <v>78.409286328460865</v>
      </c>
      <c r="X76" s="40">
        <v>84.866723989681859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1948.0147033533963</v>
      </c>
      <c r="D2" s="31">
        <f t="shared" si="0"/>
        <v>2387.6691315563198</v>
      </c>
      <c r="E2" s="31">
        <f t="shared" si="0"/>
        <v>1899.3171969045572</v>
      </c>
      <c r="F2" s="31">
        <f t="shared" si="0"/>
        <v>1033.0791057609631</v>
      </c>
      <c r="G2" s="31">
        <f t="shared" si="0"/>
        <v>624.15245055889955</v>
      </c>
      <c r="H2" s="31">
        <f t="shared" si="0"/>
        <v>663.88658641444522</v>
      </c>
      <c r="I2" s="31">
        <f t="shared" si="0"/>
        <v>771.53241616509035</v>
      </c>
      <c r="J2" s="31">
        <f t="shared" si="0"/>
        <v>534.27343078245917</v>
      </c>
      <c r="K2" s="31">
        <f t="shared" si="0"/>
        <v>554.85889939810829</v>
      </c>
      <c r="L2" s="31">
        <f t="shared" si="0"/>
        <v>513.76870163370597</v>
      </c>
      <c r="M2" s="31">
        <f t="shared" si="0"/>
        <v>578.42050426386174</v>
      </c>
      <c r="N2" s="31">
        <f t="shared" si="0"/>
        <v>477.76085133358623</v>
      </c>
      <c r="O2" s="31">
        <f t="shared" si="0"/>
        <v>552.59804569543462</v>
      </c>
      <c r="P2" s="31">
        <f t="shared" si="0"/>
        <v>535.2307346665782</v>
      </c>
      <c r="Q2" s="31">
        <f t="shared" si="0"/>
        <v>410.22202855694616</v>
      </c>
      <c r="R2" s="31">
        <f t="shared" si="0"/>
        <v>342.14645303486338</v>
      </c>
      <c r="S2" s="31">
        <f t="shared" si="0"/>
        <v>355.60116306548315</v>
      </c>
      <c r="T2" s="31">
        <f t="shared" si="0"/>
        <v>349.78584241839803</v>
      </c>
      <c r="U2" s="31">
        <f t="shared" si="0"/>
        <v>336.57679040349478</v>
      </c>
      <c r="V2" s="31">
        <f t="shared" si="0"/>
        <v>329.36830482800235</v>
      </c>
      <c r="W2" s="31">
        <f t="shared" si="0"/>
        <v>275.88103195961912</v>
      </c>
      <c r="X2" s="31">
        <f t="shared" ref="X2" si="1">SUM(X3,X17,X22,X25,X26,X51,X52,X71,X74,X75,X76)</f>
        <v>279.22880206205525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45.500601891659507</v>
      </c>
      <c r="D3" s="34">
        <f t="shared" si="2"/>
        <v>24.537403267411868</v>
      </c>
      <c r="E3" s="34">
        <f t="shared" si="2"/>
        <v>7.0541702493551153</v>
      </c>
      <c r="F3" s="34">
        <f t="shared" si="2"/>
        <v>11.520378331900258</v>
      </c>
      <c r="G3" s="34">
        <f t="shared" si="2"/>
        <v>10.630954428202921</v>
      </c>
      <c r="H3" s="34">
        <f t="shared" si="2"/>
        <v>31.342562338779022</v>
      </c>
      <c r="I3" s="34">
        <f t="shared" si="2"/>
        <v>44.960447119518491</v>
      </c>
      <c r="J3" s="34">
        <f t="shared" si="2"/>
        <v>22.398968185726567</v>
      </c>
      <c r="K3" s="34">
        <f t="shared" si="2"/>
        <v>12.173258813413584</v>
      </c>
      <c r="L3" s="34">
        <f t="shared" si="2"/>
        <v>1.389165950128977</v>
      </c>
      <c r="M3" s="34">
        <f t="shared" si="2"/>
        <v>15.993121238177128</v>
      </c>
      <c r="N3" s="34">
        <f t="shared" si="2"/>
        <v>26.148409286328459</v>
      </c>
      <c r="O3" s="34">
        <f t="shared" si="2"/>
        <v>21.457351676698192</v>
      </c>
      <c r="P3" s="34">
        <f t="shared" si="2"/>
        <v>0</v>
      </c>
      <c r="Q3" s="34">
        <f t="shared" si="2"/>
        <v>1.349097162510748</v>
      </c>
      <c r="R3" s="34">
        <f t="shared" si="2"/>
        <v>0</v>
      </c>
      <c r="S3" s="34">
        <f t="shared" si="2"/>
        <v>0</v>
      </c>
      <c r="T3" s="34">
        <f t="shared" si="2"/>
        <v>2.8331040412725712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38.500515907136723</v>
      </c>
      <c r="D4" s="29">
        <f t="shared" si="4"/>
        <v>21.700257953568361</v>
      </c>
      <c r="E4" s="29">
        <f t="shared" si="4"/>
        <v>4.9374032674118649</v>
      </c>
      <c r="F4" s="29">
        <f t="shared" si="4"/>
        <v>4.5009458297506448</v>
      </c>
      <c r="G4" s="29">
        <f t="shared" si="4"/>
        <v>1.9030094582975059</v>
      </c>
      <c r="H4" s="29">
        <f t="shared" si="4"/>
        <v>8.4211521926053301</v>
      </c>
      <c r="I4" s="29">
        <f t="shared" si="4"/>
        <v>10.9256233877902</v>
      </c>
      <c r="J4" s="29">
        <f t="shared" si="4"/>
        <v>16.84230438521066</v>
      </c>
      <c r="K4" s="29">
        <f t="shared" si="4"/>
        <v>6.6165950128976778</v>
      </c>
      <c r="L4" s="29">
        <f t="shared" si="4"/>
        <v>0</v>
      </c>
      <c r="M4" s="29">
        <f t="shared" si="4"/>
        <v>15.03774720550301</v>
      </c>
      <c r="N4" s="29">
        <f t="shared" si="4"/>
        <v>15.63920894239037</v>
      </c>
      <c r="O4" s="29">
        <f t="shared" si="4"/>
        <v>8.1198624247635411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4.9374032674118649</v>
      </c>
      <c r="F5" s="10">
        <v>2.4009458297506452</v>
      </c>
      <c r="G5" s="10">
        <v>1.2030094582975059</v>
      </c>
      <c r="H5" s="10">
        <v>8.4211521926053301</v>
      </c>
      <c r="I5" s="10">
        <v>10.225623387790201</v>
      </c>
      <c r="J5" s="10">
        <v>16.84230438521066</v>
      </c>
      <c r="K5" s="10">
        <v>6.6165950128976778</v>
      </c>
      <c r="L5" s="10">
        <v>0</v>
      </c>
      <c r="M5" s="10">
        <v>15.03774720550301</v>
      </c>
      <c r="N5" s="10">
        <v>15.63920894239037</v>
      </c>
      <c r="O5" s="10">
        <v>8.1198624247635411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38.500515907136723</v>
      </c>
      <c r="D7" s="10">
        <v>21.700257953568361</v>
      </c>
      <c r="E7" s="10">
        <v>0</v>
      </c>
      <c r="F7" s="10">
        <v>2.1</v>
      </c>
      <c r="G7" s="10">
        <v>0.7</v>
      </c>
      <c r="H7" s="10">
        <v>0</v>
      </c>
      <c r="I7" s="10">
        <v>0.7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7.0000859845227854</v>
      </c>
      <c r="D11" s="29">
        <f t="shared" si="8"/>
        <v>2.8371453138435081</v>
      </c>
      <c r="E11" s="29">
        <f t="shared" si="8"/>
        <v>2.11676698194325</v>
      </c>
      <c r="F11" s="29">
        <f t="shared" si="8"/>
        <v>7.0194325021496118</v>
      </c>
      <c r="G11" s="29">
        <f t="shared" si="8"/>
        <v>8.7279449699054155</v>
      </c>
      <c r="H11" s="29">
        <f t="shared" si="8"/>
        <v>22.921410146173692</v>
      </c>
      <c r="I11" s="29">
        <f t="shared" si="8"/>
        <v>34.034823731728288</v>
      </c>
      <c r="J11" s="29">
        <f t="shared" si="8"/>
        <v>5.5566638005159064</v>
      </c>
      <c r="K11" s="29">
        <f t="shared" si="8"/>
        <v>5.5566638005159064</v>
      </c>
      <c r="L11" s="29">
        <f t="shared" si="8"/>
        <v>1.389165950128977</v>
      </c>
      <c r="M11" s="29">
        <f t="shared" si="8"/>
        <v>0.95537403267411869</v>
      </c>
      <c r="N11" s="29">
        <f t="shared" si="8"/>
        <v>10.50920034393809</v>
      </c>
      <c r="O11" s="29">
        <f t="shared" si="8"/>
        <v>13.337489251934651</v>
      </c>
      <c r="P11" s="29">
        <f t="shared" si="8"/>
        <v>0</v>
      </c>
      <c r="Q11" s="29">
        <f t="shared" si="8"/>
        <v>1.349097162510748</v>
      </c>
      <c r="R11" s="29">
        <f t="shared" si="8"/>
        <v>0</v>
      </c>
      <c r="S11" s="29">
        <f t="shared" si="8"/>
        <v>0</v>
      </c>
      <c r="T11" s="29">
        <f t="shared" si="8"/>
        <v>2.8331040412725712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7.0000859845227854</v>
      </c>
      <c r="D13" s="10">
        <v>2.8371453138435081</v>
      </c>
      <c r="E13" s="10">
        <v>2.11676698194325</v>
      </c>
      <c r="F13" s="10">
        <v>7.0194325021496118</v>
      </c>
      <c r="G13" s="10">
        <v>4.8878761822871866</v>
      </c>
      <c r="H13" s="10">
        <v>22.921410146173692</v>
      </c>
      <c r="I13" s="10">
        <v>34.034823731728288</v>
      </c>
      <c r="J13" s="10">
        <v>5.5566638005159064</v>
      </c>
      <c r="K13" s="10">
        <v>5.5566638005159064</v>
      </c>
      <c r="L13" s="10">
        <v>1.389165950128977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3.840068787618228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0.95537403267411869</v>
      </c>
      <c r="N16" s="10">
        <v>10.50920034393809</v>
      </c>
      <c r="O16" s="10">
        <v>13.337489251934651</v>
      </c>
      <c r="P16" s="10">
        <v>0</v>
      </c>
      <c r="Q16" s="10">
        <v>1.349097162510748</v>
      </c>
      <c r="R16" s="10">
        <v>0</v>
      </c>
      <c r="S16" s="10">
        <v>0</v>
      </c>
      <c r="T16" s="10">
        <v>2.8331040412725712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468.77807394668952</v>
      </c>
      <c r="D26" s="37">
        <f t="shared" si="14"/>
        <v>894.96526225279456</v>
      </c>
      <c r="E26" s="37">
        <f t="shared" si="14"/>
        <v>287.14531384350823</v>
      </c>
      <c r="F26" s="37">
        <f t="shared" si="14"/>
        <v>371.41487532244196</v>
      </c>
      <c r="G26" s="37">
        <f t="shared" si="14"/>
        <v>173.09638865004305</v>
      </c>
      <c r="H26" s="37">
        <f t="shared" si="14"/>
        <v>258.42166809974196</v>
      </c>
      <c r="I26" s="37">
        <f t="shared" si="14"/>
        <v>275.97687016337056</v>
      </c>
      <c r="J26" s="37">
        <f t="shared" si="14"/>
        <v>183.63430782459159</v>
      </c>
      <c r="K26" s="37">
        <f t="shared" si="14"/>
        <v>183.22828890799653</v>
      </c>
      <c r="L26" s="37">
        <f t="shared" si="14"/>
        <v>199.50799656061906</v>
      </c>
      <c r="M26" s="37">
        <f t="shared" si="14"/>
        <v>213.15563198624244</v>
      </c>
      <c r="N26" s="37">
        <f t="shared" si="14"/>
        <v>62.806878761822873</v>
      </c>
      <c r="O26" s="37">
        <f t="shared" si="14"/>
        <v>152.57944969905421</v>
      </c>
      <c r="P26" s="37">
        <f t="shared" si="14"/>
        <v>136.95898538263114</v>
      </c>
      <c r="Q26" s="37">
        <f t="shared" si="14"/>
        <v>120.66973344797937</v>
      </c>
      <c r="R26" s="37">
        <f t="shared" si="14"/>
        <v>65.835425623387778</v>
      </c>
      <c r="S26" s="37">
        <f t="shared" si="14"/>
        <v>70.836887360275128</v>
      </c>
      <c r="T26" s="37">
        <f t="shared" si="14"/>
        <v>70.430868443680126</v>
      </c>
      <c r="U26" s="37">
        <f t="shared" si="14"/>
        <v>65.270335339638862</v>
      </c>
      <c r="V26" s="37">
        <f t="shared" si="14"/>
        <v>62.47583834909716</v>
      </c>
      <c r="W26" s="37">
        <f t="shared" si="14"/>
        <v>27.069389509888222</v>
      </c>
      <c r="X26" s="37">
        <f t="shared" ref="X26" si="15">SUM(X27,X33)</f>
        <v>25.445571797076521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468.77807394668952</v>
      </c>
      <c r="D33" s="29">
        <f t="shared" si="18"/>
        <v>894.96526225279456</v>
      </c>
      <c r="E33" s="29">
        <f t="shared" si="18"/>
        <v>287.14531384350823</v>
      </c>
      <c r="F33" s="29">
        <f t="shared" si="18"/>
        <v>371.41487532244196</v>
      </c>
      <c r="G33" s="29">
        <f t="shared" si="18"/>
        <v>173.09638865004305</v>
      </c>
      <c r="H33" s="29">
        <f t="shared" si="18"/>
        <v>258.42166809974196</v>
      </c>
      <c r="I33" s="29">
        <f t="shared" si="18"/>
        <v>275.97687016337056</v>
      </c>
      <c r="J33" s="29">
        <f t="shared" si="18"/>
        <v>183.63430782459159</v>
      </c>
      <c r="K33" s="29">
        <f t="shared" si="18"/>
        <v>183.22828890799653</v>
      </c>
      <c r="L33" s="29">
        <f t="shared" si="18"/>
        <v>199.50799656061906</v>
      </c>
      <c r="M33" s="29">
        <f t="shared" si="18"/>
        <v>213.15563198624244</v>
      </c>
      <c r="N33" s="29">
        <f t="shared" si="18"/>
        <v>62.806878761822873</v>
      </c>
      <c r="O33" s="29">
        <f t="shared" si="18"/>
        <v>152.57944969905421</v>
      </c>
      <c r="P33" s="29">
        <f t="shared" si="18"/>
        <v>136.95898538263114</v>
      </c>
      <c r="Q33" s="29">
        <f t="shared" si="18"/>
        <v>120.66973344797937</v>
      </c>
      <c r="R33" s="29">
        <f t="shared" si="18"/>
        <v>65.835425623387778</v>
      </c>
      <c r="S33" s="29">
        <f t="shared" si="18"/>
        <v>70.836887360275128</v>
      </c>
      <c r="T33" s="29">
        <f t="shared" si="18"/>
        <v>70.430868443680126</v>
      </c>
      <c r="U33" s="29">
        <f t="shared" si="18"/>
        <v>65.270335339638862</v>
      </c>
      <c r="V33" s="29">
        <f t="shared" si="18"/>
        <v>62.47583834909716</v>
      </c>
      <c r="W33" s="29">
        <f t="shared" si="18"/>
        <v>27.069389509888222</v>
      </c>
      <c r="X33" s="29">
        <f t="shared" ref="X33" si="19">SUM(X34:X50)</f>
        <v>25.445571797076521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45.0463456577816</v>
      </c>
      <c r="D36" s="10">
        <v>41.75030094582975</v>
      </c>
      <c r="E36" s="10">
        <v>21.97386070507309</v>
      </c>
      <c r="F36" s="10">
        <v>19.77644024075666</v>
      </c>
      <c r="G36" s="10">
        <v>12.085640584694749</v>
      </c>
      <c r="H36" s="10">
        <v>13.184264832330181</v>
      </c>
      <c r="I36" s="10">
        <v>19.77644024075666</v>
      </c>
      <c r="J36" s="10">
        <v>10.98693035253654</v>
      </c>
      <c r="K36" s="10">
        <v>10.98693035253654</v>
      </c>
      <c r="L36" s="10">
        <v>10.98693035253654</v>
      </c>
      <c r="M36" s="10">
        <v>12.085640584694749</v>
      </c>
      <c r="N36" s="10">
        <v>9.8882201203783318</v>
      </c>
      <c r="O36" s="10">
        <v>9.8882201203783318</v>
      </c>
      <c r="P36" s="10">
        <v>9.8882201203783318</v>
      </c>
      <c r="Q36" s="10">
        <v>8.7895098882201186</v>
      </c>
      <c r="R36" s="10">
        <v>10.98693035253654</v>
      </c>
      <c r="S36" s="10">
        <v>5.4934651762682716</v>
      </c>
      <c r="T36" s="10">
        <v>7.9105760963026652</v>
      </c>
      <c r="U36" s="10">
        <v>5.7131556319862424</v>
      </c>
      <c r="V36" s="10">
        <v>3.7355116079105759</v>
      </c>
      <c r="W36" s="10">
        <v>8.698968185726569</v>
      </c>
      <c r="X36" s="10">
        <v>10.732502149613071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4.1081685296646597</v>
      </c>
      <c r="D41" s="10">
        <v>6.1622527944969896</v>
      </c>
      <c r="E41" s="10">
        <v>1.026999140154772</v>
      </c>
      <c r="F41" s="10">
        <v>2.0540842648323299</v>
      </c>
      <c r="G41" s="10">
        <v>4.1081685296646597</v>
      </c>
      <c r="H41" s="10">
        <v>3.0810834049871021</v>
      </c>
      <c r="I41" s="10">
        <v>0</v>
      </c>
      <c r="J41" s="10">
        <v>0</v>
      </c>
      <c r="K41" s="10">
        <v>0</v>
      </c>
      <c r="L41" s="10">
        <v>1.026999140154772</v>
      </c>
      <c r="M41" s="10">
        <v>1.026999140154772</v>
      </c>
      <c r="N41" s="10">
        <v>1.026999140154772</v>
      </c>
      <c r="O41" s="10">
        <v>1.026999140154772</v>
      </c>
      <c r="P41" s="10">
        <v>1.026999140154772</v>
      </c>
      <c r="Q41" s="10">
        <v>2.0540842648323299</v>
      </c>
      <c r="R41" s="10">
        <v>3.0810834049871021</v>
      </c>
      <c r="S41" s="10">
        <v>3.0810834049871021</v>
      </c>
      <c r="T41" s="10">
        <v>2.773000859845228</v>
      </c>
      <c r="U41" s="10">
        <v>3.6973344797936369</v>
      </c>
      <c r="V41" s="10">
        <v>3.389251934651762</v>
      </c>
      <c r="W41" s="10">
        <v>3.870765262252795</v>
      </c>
      <c r="X41" s="10">
        <v>3.1384350816852971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231.98624247635419</v>
      </c>
      <c r="D43" s="10">
        <v>563.68589853826313</v>
      </c>
      <c r="E43" s="10">
        <v>195.35683576956151</v>
      </c>
      <c r="F43" s="10">
        <v>177.04213241616509</v>
      </c>
      <c r="G43" s="10">
        <v>144.48263112639731</v>
      </c>
      <c r="H43" s="10">
        <v>163.81487532244191</v>
      </c>
      <c r="I43" s="10">
        <v>143.4651762682717</v>
      </c>
      <c r="J43" s="10">
        <v>136.3428202923474</v>
      </c>
      <c r="K43" s="10">
        <v>29.507050730868439</v>
      </c>
      <c r="L43" s="10">
        <v>50.874204643164227</v>
      </c>
      <c r="M43" s="10">
        <v>131.2553740326741</v>
      </c>
      <c r="N43" s="10">
        <v>51.891659501289773</v>
      </c>
      <c r="O43" s="10">
        <v>113.9581255374033</v>
      </c>
      <c r="P43" s="10">
        <v>124.1330180567498</v>
      </c>
      <c r="Q43" s="10">
        <v>108.8707652622528</v>
      </c>
      <c r="R43" s="10">
        <v>49.856663800515904</v>
      </c>
      <c r="S43" s="10">
        <v>59.014015477214087</v>
      </c>
      <c r="T43" s="10">
        <v>58.505331040412727</v>
      </c>
      <c r="U43" s="10">
        <v>55.859845227858983</v>
      </c>
      <c r="V43" s="10">
        <v>55.351074806534818</v>
      </c>
      <c r="W43" s="10">
        <v>14.40318142734308</v>
      </c>
      <c r="X43" s="10">
        <v>11.47815993121238</v>
      </c>
    </row>
    <row r="44" spans="1:24" ht="11.25" customHeight="1" x14ac:dyDescent="0.2">
      <c r="A44" s="41" t="s">
        <v>75</v>
      </c>
      <c r="B44" s="9" t="s">
        <v>76</v>
      </c>
      <c r="C44" s="10">
        <v>112.7352536543422</v>
      </c>
      <c r="D44" s="10">
        <v>247.4443680137575</v>
      </c>
      <c r="E44" s="10">
        <v>11.464574376612211</v>
      </c>
      <c r="F44" s="10">
        <v>132.79828030954431</v>
      </c>
      <c r="G44" s="10">
        <v>12.419948409286331</v>
      </c>
      <c r="H44" s="10">
        <v>78.341444539982803</v>
      </c>
      <c r="I44" s="10">
        <v>112.7352536543422</v>
      </c>
      <c r="J44" s="10">
        <v>36.304557179707651</v>
      </c>
      <c r="K44" s="10">
        <v>136.61986242476351</v>
      </c>
      <c r="L44" s="10">
        <v>136.61986242476351</v>
      </c>
      <c r="M44" s="10">
        <v>68.787618228718827</v>
      </c>
      <c r="N44" s="10">
        <v>0</v>
      </c>
      <c r="O44" s="10">
        <v>27.70610490111779</v>
      </c>
      <c r="P44" s="10">
        <v>1.9107480653482369</v>
      </c>
      <c r="Q44" s="10">
        <v>0.95537403267411869</v>
      </c>
      <c r="R44" s="10">
        <v>1.9107480653482369</v>
      </c>
      <c r="S44" s="10">
        <v>0.95537403267411869</v>
      </c>
      <c r="T44" s="10">
        <v>0.85984522785898532</v>
      </c>
      <c r="U44" s="10">
        <v>0</v>
      </c>
      <c r="V44" s="10">
        <v>0</v>
      </c>
      <c r="W44" s="10">
        <v>9.6474634565778164E-2</v>
      </c>
      <c r="X44" s="10">
        <v>9.6474634565778164E-2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74.902063628546856</v>
      </c>
      <c r="D48" s="10">
        <v>35.922441960447117</v>
      </c>
      <c r="E48" s="10">
        <v>57.323043852106622</v>
      </c>
      <c r="F48" s="10">
        <v>39.74393809114359</v>
      </c>
      <c r="G48" s="10">
        <v>0</v>
      </c>
      <c r="H48" s="10">
        <v>0</v>
      </c>
      <c r="I48" s="10">
        <v>0</v>
      </c>
      <c r="J48" s="10">
        <v>0</v>
      </c>
      <c r="K48" s="10">
        <v>6.114445399828031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2.2929492691315558</v>
      </c>
      <c r="T48" s="10">
        <v>0.3821152192605331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996.92029234737743</v>
      </c>
      <c r="D51" s="37">
        <v>1038.6594153052449</v>
      </c>
      <c r="E51" s="37">
        <v>1183.07222699914</v>
      </c>
      <c r="F51" s="37">
        <v>179.83714531384351</v>
      </c>
      <c r="G51" s="37">
        <v>245.67876182287191</v>
      </c>
      <c r="H51" s="37">
        <v>184.30292347377471</v>
      </c>
      <c r="I51" s="37">
        <v>237.5693895098882</v>
      </c>
      <c r="J51" s="37">
        <v>113.61470335339639</v>
      </c>
      <c r="K51" s="37">
        <v>110.3515907136715</v>
      </c>
      <c r="L51" s="37">
        <v>114.6026655202064</v>
      </c>
      <c r="M51" s="37">
        <v>143.88959587274289</v>
      </c>
      <c r="N51" s="37">
        <v>160.47506448839209</v>
      </c>
      <c r="O51" s="37">
        <v>166.0393809114359</v>
      </c>
      <c r="P51" s="37">
        <v>184.44969905417031</v>
      </c>
      <c r="Q51" s="37">
        <v>99.261392949269137</v>
      </c>
      <c r="R51" s="37">
        <v>86.637833190025788</v>
      </c>
      <c r="S51" s="37">
        <v>92.75434221840068</v>
      </c>
      <c r="T51" s="37">
        <v>93.731470335339637</v>
      </c>
      <c r="U51" s="37">
        <v>95.776010318142724</v>
      </c>
      <c r="V51" s="37">
        <v>92.297334479793619</v>
      </c>
      <c r="W51" s="37">
        <v>87.170507308684435</v>
      </c>
      <c r="X51" s="37">
        <v>91.952192605331035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0.61861260436040144</v>
      </c>
      <c r="N52" s="37">
        <f t="shared" si="20"/>
        <v>2.2513930360798353</v>
      </c>
      <c r="O52" s="37">
        <f t="shared" si="20"/>
        <v>1.0515280686074684</v>
      </c>
      <c r="P52" s="37">
        <f t="shared" si="20"/>
        <v>0.94156871644918716</v>
      </c>
      <c r="Q52" s="37">
        <f t="shared" si="20"/>
        <v>1.400962348863666</v>
      </c>
      <c r="R52" s="37">
        <f t="shared" si="20"/>
        <v>0.75659920855217133</v>
      </c>
      <c r="S52" s="37">
        <f t="shared" si="20"/>
        <v>1.0727021884410337</v>
      </c>
      <c r="T52" s="37">
        <f t="shared" si="20"/>
        <v>2.8763841208916294</v>
      </c>
      <c r="U52" s="37">
        <f t="shared" si="20"/>
        <v>1.4117861042686963</v>
      </c>
      <c r="V52" s="37">
        <f t="shared" si="20"/>
        <v>1.6802566766695552</v>
      </c>
      <c r="W52" s="37">
        <f t="shared" si="20"/>
        <v>3.1744971358874294</v>
      </c>
      <c r="X52" s="37">
        <f t="shared" ref="X52" si="21">SUM(X53:X70)</f>
        <v>5.2938063612814021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4.815133276010318E-3</v>
      </c>
      <c r="P57" s="10">
        <v>9.5442820292347373E-3</v>
      </c>
      <c r="Q57" s="10">
        <v>1.4359415305245061E-2</v>
      </c>
      <c r="R57" s="10">
        <v>1.9088564058469471E-2</v>
      </c>
      <c r="S57" s="10">
        <v>8.3576956147893372E-2</v>
      </c>
      <c r="T57" s="10">
        <v>8.3576956147893372E-2</v>
      </c>
      <c r="U57" s="10">
        <v>8.3576956147893372E-2</v>
      </c>
      <c r="V57" s="10">
        <v>8.3576956147893372E-2</v>
      </c>
      <c r="W57" s="10">
        <v>8.3576956147893372E-2</v>
      </c>
      <c r="X57" s="10">
        <v>8.116938950988821E-2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0.46337059329320718</v>
      </c>
      <c r="O59" s="10">
        <v>0.68306104901117792</v>
      </c>
      <c r="P59" s="10">
        <v>0.72373172828890797</v>
      </c>
      <c r="Q59" s="10">
        <v>0.7380051590713671</v>
      </c>
      <c r="R59" s="10">
        <v>2.3903697334479789E-2</v>
      </c>
      <c r="S59" s="10">
        <v>2.3903697334479789E-2</v>
      </c>
      <c r="T59" s="10">
        <v>2.3903697334479789E-2</v>
      </c>
      <c r="U59" s="10">
        <v>2.3903697334479789E-2</v>
      </c>
      <c r="V59" s="10">
        <v>2.3903697334479789E-2</v>
      </c>
      <c r="W59" s="10">
        <v>2.3903697334479789E-2</v>
      </c>
      <c r="X59" s="10">
        <v>2.3903697334479789E-2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0.54024075666380056</v>
      </c>
      <c r="N65" s="10">
        <v>1.715391229578676</v>
      </c>
      <c r="O65" s="10">
        <v>0.24668959587274289</v>
      </c>
      <c r="P65" s="10">
        <v>6.0361134995700769E-2</v>
      </c>
      <c r="Q65" s="10">
        <v>0.46285468615649178</v>
      </c>
      <c r="R65" s="10">
        <v>0.50601891659501286</v>
      </c>
      <c r="S65" s="10">
        <v>0.68435081685296639</v>
      </c>
      <c r="T65" s="10">
        <v>2.476268271711092</v>
      </c>
      <c r="U65" s="10">
        <v>1.0454858125537401</v>
      </c>
      <c r="V65" s="10">
        <v>1.287704213241617</v>
      </c>
      <c r="W65" s="10">
        <v>1.888822012037833</v>
      </c>
      <c r="X65" s="10">
        <v>1.425623387790198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0.92682717110920032</v>
      </c>
      <c r="X66" s="10">
        <v>3.6295786758383488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7.8371847696600883E-2</v>
      </c>
      <c r="N70" s="10">
        <v>7.2631213207952072E-2</v>
      </c>
      <c r="O70" s="10">
        <v>0.11696229044753714</v>
      </c>
      <c r="P70" s="10">
        <v>0.14793157113534372</v>
      </c>
      <c r="Q70" s="10">
        <v>0.18574308833056197</v>
      </c>
      <c r="R70" s="10">
        <v>0.20758803056420927</v>
      </c>
      <c r="S70" s="10">
        <v>0.28087071810569419</v>
      </c>
      <c r="T70" s="10">
        <v>0.2926351956981641</v>
      </c>
      <c r="U70" s="10">
        <v>0.25881963823258314</v>
      </c>
      <c r="V70" s="10">
        <v>0.28507180994556514</v>
      </c>
      <c r="W70" s="10">
        <v>0.25136729925802292</v>
      </c>
      <c r="X70" s="10">
        <v>0.13353121080848762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272.0693895098882</v>
      </c>
      <c r="D75" s="37">
        <v>268.20008598452279</v>
      </c>
      <c r="E75" s="37">
        <v>263.66199484092863</v>
      </c>
      <c r="F75" s="37">
        <v>304.09862424763543</v>
      </c>
      <c r="G75" s="37">
        <v>3.5253654342218401</v>
      </c>
      <c r="H75" s="37">
        <v>3.0094582975064492</v>
      </c>
      <c r="I75" s="37">
        <v>1.4092003439380909</v>
      </c>
      <c r="J75" s="37">
        <v>5.0037833190025793</v>
      </c>
      <c r="K75" s="37">
        <v>5.2020636285468624</v>
      </c>
      <c r="L75" s="37">
        <v>5.3024075666380046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2.507910576096303</v>
      </c>
      <c r="X75" s="37">
        <v>2.7539122957867579</v>
      </c>
    </row>
    <row r="76" spans="1:24" ht="11.25" customHeight="1" x14ac:dyDescent="0.2">
      <c r="A76" s="38" t="s">
        <v>139</v>
      </c>
      <c r="B76" s="39" t="s">
        <v>140</v>
      </c>
      <c r="C76" s="40">
        <v>164.7463456577816</v>
      </c>
      <c r="D76" s="40">
        <v>161.30696474634561</v>
      </c>
      <c r="E76" s="40">
        <v>158.38349097162509</v>
      </c>
      <c r="F76" s="40">
        <v>166.20808254514179</v>
      </c>
      <c r="G76" s="40">
        <v>191.22098022355979</v>
      </c>
      <c r="H76" s="40">
        <v>186.80997420464311</v>
      </c>
      <c r="I76" s="40">
        <v>211.61650902837491</v>
      </c>
      <c r="J76" s="40">
        <v>209.62166809974201</v>
      </c>
      <c r="K76" s="40">
        <v>243.9036973344798</v>
      </c>
      <c r="L76" s="40">
        <v>192.9664660361135</v>
      </c>
      <c r="M76" s="40">
        <v>204.76354256233881</v>
      </c>
      <c r="N76" s="40">
        <v>226.07910576096299</v>
      </c>
      <c r="O76" s="40">
        <v>211.47033533963889</v>
      </c>
      <c r="P76" s="40">
        <v>212.8804815133276</v>
      </c>
      <c r="Q76" s="40">
        <v>187.54084264832329</v>
      </c>
      <c r="R76" s="40">
        <v>188.91659501289769</v>
      </c>
      <c r="S76" s="40">
        <v>190.9372312983663</v>
      </c>
      <c r="T76" s="40">
        <v>179.91401547721409</v>
      </c>
      <c r="U76" s="40">
        <v>174.11865864144451</v>
      </c>
      <c r="V76" s="40">
        <v>172.91487532244199</v>
      </c>
      <c r="W76" s="40">
        <v>155.95872742906269</v>
      </c>
      <c r="X76" s="40">
        <v>153.7833190025795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8170.604933006407</v>
      </c>
      <c r="D2" s="31">
        <f t="shared" si="0"/>
        <v>8434.5735655977824</v>
      </c>
      <c r="E2" s="31">
        <f t="shared" si="0"/>
        <v>8407.3293791847591</v>
      </c>
      <c r="F2" s="31">
        <f t="shared" si="0"/>
        <v>8615.0714323338671</v>
      </c>
      <c r="G2" s="31">
        <f t="shared" si="0"/>
        <v>8983.8440191595928</v>
      </c>
      <c r="H2" s="31">
        <f t="shared" si="0"/>
        <v>8721.8121795163279</v>
      </c>
      <c r="I2" s="31">
        <f t="shared" si="0"/>
        <v>8854.4298029661495</v>
      </c>
      <c r="J2" s="31">
        <f t="shared" si="0"/>
        <v>9112.0665640431871</v>
      </c>
      <c r="K2" s="31">
        <f t="shared" si="0"/>
        <v>9132.8211260782537</v>
      </c>
      <c r="L2" s="31">
        <f t="shared" si="0"/>
        <v>8992.6150252239422</v>
      </c>
      <c r="M2" s="31">
        <f t="shared" si="0"/>
        <v>8951.0665296414336</v>
      </c>
      <c r="N2" s="31">
        <f t="shared" si="0"/>
        <v>8803.231335106042</v>
      </c>
      <c r="O2" s="31">
        <f t="shared" si="0"/>
        <v>8547.2128890394943</v>
      </c>
      <c r="P2" s="31">
        <f t="shared" si="0"/>
        <v>8392.3994738941492</v>
      </c>
      <c r="Q2" s="31">
        <f t="shared" si="0"/>
        <v>8523.1878570075278</v>
      </c>
      <c r="R2" s="31">
        <f t="shared" si="0"/>
        <v>8907.1440251843742</v>
      </c>
      <c r="S2" s="31">
        <f t="shared" si="0"/>
        <v>9003.5166192754805</v>
      </c>
      <c r="T2" s="31">
        <f t="shared" si="0"/>
        <v>8855.6479323474196</v>
      </c>
      <c r="U2" s="31">
        <f t="shared" si="0"/>
        <v>8898.7348809240375</v>
      </c>
      <c r="V2" s="31">
        <f t="shared" si="0"/>
        <v>8817.7754315329676</v>
      </c>
      <c r="W2" s="31">
        <f t="shared" ref="W2:X2" si="1">SUM(W3,W17,W22,W25,W26,W51,W52,W71,W74,W75,W76)</f>
        <v>7723.6998175590961</v>
      </c>
      <c r="X2" s="31">
        <f t="shared" si="1"/>
        <v>8543.3075956642424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6.2768701633705931E-2</v>
      </c>
      <c r="S3" s="34">
        <f t="shared" si="2"/>
        <v>6.2768701633705931E-2</v>
      </c>
      <c r="T3" s="34">
        <f t="shared" si="2"/>
        <v>6.2768701633705931E-2</v>
      </c>
      <c r="U3" s="34">
        <f t="shared" si="2"/>
        <v>6.2768701633705931E-2</v>
      </c>
      <c r="V3" s="34">
        <f t="shared" si="2"/>
        <v>6.2768701633705931E-2</v>
      </c>
      <c r="W3" s="34">
        <f t="shared" ref="W3:X3" si="3">SUM(W4,W8,W11)</f>
        <v>5.838349097162511E-2</v>
      </c>
      <c r="X3" s="34">
        <f t="shared" si="3"/>
        <v>5.838349097162511E-2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6.2768701633705931E-2</v>
      </c>
      <c r="S4" s="29">
        <f t="shared" si="4"/>
        <v>6.2768701633705931E-2</v>
      </c>
      <c r="T4" s="29">
        <f t="shared" si="4"/>
        <v>6.2768701633705931E-2</v>
      </c>
      <c r="U4" s="29">
        <f t="shared" si="4"/>
        <v>6.2768701633705931E-2</v>
      </c>
      <c r="V4" s="29">
        <f t="shared" si="4"/>
        <v>6.2768701633705931E-2</v>
      </c>
      <c r="W4" s="29">
        <f t="shared" ref="W4:X4" si="5">SUM(W5:W7)</f>
        <v>5.838349097162511E-2</v>
      </c>
      <c r="X4" s="29">
        <f t="shared" si="5"/>
        <v>5.838349097162511E-2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6.2768701633705931E-2</v>
      </c>
      <c r="S7" s="10">
        <f>FC_TRA_RAIL_E!S7+FC_TRA_ROAD_E!S7+FC_TRA_DAVI_E!S7+FC_TRA_DNAVI_E!S7+FC_TRA_PIPE_E!S7</f>
        <v>6.2768701633705931E-2</v>
      </c>
      <c r="T7" s="10">
        <f>FC_TRA_RAIL_E!T7+FC_TRA_ROAD_E!T7+FC_TRA_DAVI_E!T7+FC_TRA_DNAVI_E!T7+FC_TRA_PIPE_E!T7</f>
        <v>6.2768701633705931E-2</v>
      </c>
      <c r="U7" s="10">
        <f>FC_TRA_RAIL_E!U7+FC_TRA_ROAD_E!U7+FC_TRA_DAVI_E!U7+FC_TRA_DNAVI_E!U7+FC_TRA_PIPE_E!U7</f>
        <v>6.2768701633705931E-2</v>
      </c>
      <c r="V7" s="10">
        <f>FC_TRA_RAIL_E!V7+FC_TRA_ROAD_E!V7+FC_TRA_DAVI_E!V7+FC_TRA_DNAVI_E!V7+FC_TRA_PIPE_E!V7</f>
        <v>6.2768701633705931E-2</v>
      </c>
      <c r="W7" s="10">
        <f>FC_TRA_RAIL_E!W7+FC_TRA_ROAD_E!W7+FC_TRA_DAVI_E!W7+FC_TRA_DNAVI_E!W7+FC_TRA_PIPE_E!W7</f>
        <v>5.838349097162511E-2</v>
      </c>
      <c r="X7" s="10">
        <f>FC_TRA_RAIL_E!X7+FC_TRA_ROAD_E!X7+FC_TRA_DAVI_E!X7+FC_TRA_DNAVI_E!X7+FC_TRA_PIPE_E!X7</f>
        <v>5.838349097162511E-2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8046.5066208082544</v>
      </c>
      <c r="D26" s="37">
        <f t="shared" si="14"/>
        <v>8308.4116079105734</v>
      </c>
      <c r="E26" s="37">
        <f t="shared" si="14"/>
        <v>8282.113241616511</v>
      </c>
      <c r="F26" s="37">
        <f t="shared" si="14"/>
        <v>8486.587876182286</v>
      </c>
      <c r="G26" s="37">
        <f t="shared" si="14"/>
        <v>8784.7998280309548</v>
      </c>
      <c r="H26" s="37">
        <f t="shared" si="14"/>
        <v>8532.2886500429904</v>
      </c>
      <c r="I26" s="37">
        <f t="shared" si="14"/>
        <v>8656.1484092863266</v>
      </c>
      <c r="J26" s="37">
        <f t="shared" si="14"/>
        <v>8919.2204643164241</v>
      </c>
      <c r="K26" s="37">
        <f t="shared" si="14"/>
        <v>8932.2474634565788</v>
      </c>
      <c r="L26" s="37">
        <f t="shared" si="14"/>
        <v>8661.8284608770427</v>
      </c>
      <c r="M26" s="37">
        <f t="shared" si="14"/>
        <v>8383.2470335339622</v>
      </c>
      <c r="N26" s="37">
        <f t="shared" si="14"/>
        <v>8255.4392949269113</v>
      </c>
      <c r="O26" s="37">
        <f t="shared" si="14"/>
        <v>8009.179793637144</v>
      </c>
      <c r="P26" s="37">
        <f t="shared" si="14"/>
        <v>7849.7148753224419</v>
      </c>
      <c r="Q26" s="37">
        <f t="shared" si="14"/>
        <v>7944.4080825451401</v>
      </c>
      <c r="R26" s="37">
        <f t="shared" si="14"/>
        <v>8475.7606190885617</v>
      </c>
      <c r="S26" s="37">
        <f t="shared" si="14"/>
        <v>8384.3259673258799</v>
      </c>
      <c r="T26" s="37">
        <f t="shared" si="14"/>
        <v>8194.2500429922602</v>
      </c>
      <c r="U26" s="37">
        <f t="shared" si="14"/>
        <v>8224.8369733447962</v>
      </c>
      <c r="V26" s="37">
        <f t="shared" si="14"/>
        <v>8124.8103181427323</v>
      </c>
      <c r="W26" s="37">
        <f t="shared" ref="W26:X26" si="15">SUM(W27,W33)</f>
        <v>6806.191745485813</v>
      </c>
      <c r="X26" s="37">
        <f t="shared" si="15"/>
        <v>7499.2666380051587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8046.5066208082544</v>
      </c>
      <c r="D33" s="29">
        <f t="shared" si="18"/>
        <v>8308.4116079105734</v>
      </c>
      <c r="E33" s="29">
        <f t="shared" si="18"/>
        <v>8282.113241616511</v>
      </c>
      <c r="F33" s="29">
        <f t="shared" si="18"/>
        <v>8486.587876182286</v>
      </c>
      <c r="G33" s="29">
        <f t="shared" si="18"/>
        <v>8784.7998280309548</v>
      </c>
      <c r="H33" s="29">
        <f t="shared" si="18"/>
        <v>8532.2886500429904</v>
      </c>
      <c r="I33" s="29">
        <f t="shared" si="18"/>
        <v>8656.1484092863266</v>
      </c>
      <c r="J33" s="29">
        <f t="shared" si="18"/>
        <v>8919.2204643164241</v>
      </c>
      <c r="K33" s="29">
        <f t="shared" si="18"/>
        <v>8932.2474634565788</v>
      </c>
      <c r="L33" s="29">
        <f t="shared" si="18"/>
        <v>8661.8284608770427</v>
      </c>
      <c r="M33" s="29">
        <f t="shared" si="18"/>
        <v>8383.2470335339622</v>
      </c>
      <c r="N33" s="29">
        <f t="shared" si="18"/>
        <v>8255.4392949269113</v>
      </c>
      <c r="O33" s="29">
        <f t="shared" si="18"/>
        <v>8009.179793637144</v>
      </c>
      <c r="P33" s="29">
        <f t="shared" si="18"/>
        <v>7849.7148753224419</v>
      </c>
      <c r="Q33" s="29">
        <f t="shared" si="18"/>
        <v>7944.4080825451401</v>
      </c>
      <c r="R33" s="29">
        <f t="shared" si="18"/>
        <v>8475.7606190885617</v>
      </c>
      <c r="S33" s="29">
        <f t="shared" si="18"/>
        <v>8384.3259673258799</v>
      </c>
      <c r="T33" s="29">
        <f t="shared" si="18"/>
        <v>8194.2500429922602</v>
      </c>
      <c r="U33" s="29">
        <f t="shared" si="18"/>
        <v>8224.8369733447962</v>
      </c>
      <c r="V33" s="29">
        <f t="shared" si="18"/>
        <v>8124.8103181427323</v>
      </c>
      <c r="W33" s="29">
        <f t="shared" ref="W33:X33" si="19">SUM(W34:W50)</f>
        <v>6806.191745485813</v>
      </c>
      <c r="X33" s="29">
        <f t="shared" si="19"/>
        <v>7499.2666380051587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97.783490971625099</v>
      </c>
      <c r="D36" s="10">
        <f>FC_TRA_RAIL_E!D36+FC_TRA_ROAD_E!D36+FC_TRA_DAVI_E!D36+FC_TRA_DNAVI_E!D36+FC_TRA_PIPE_E!D36</f>
        <v>112.0664660361135</v>
      </c>
      <c r="E36" s="10">
        <f>FC_TRA_RAIL_E!E36+FC_TRA_ROAD_E!E36+FC_TRA_DAVI_E!E36+FC_TRA_DNAVI_E!E36+FC_TRA_PIPE_E!E36</f>
        <v>102.1782459157352</v>
      </c>
      <c r="F36" s="10">
        <f>FC_TRA_RAIL_E!F36+FC_TRA_ROAD_E!F36+FC_TRA_DAVI_E!F36+FC_TRA_DNAVI_E!F36+FC_TRA_PIPE_E!F36</f>
        <v>91.191401547721412</v>
      </c>
      <c r="G36" s="10">
        <f>FC_TRA_RAIL_E!G36+FC_TRA_ROAD_E!G36+FC_TRA_DAVI_E!G36+FC_TRA_DNAVI_E!G36+FC_TRA_PIPE_E!G36</f>
        <v>87.895270851246764</v>
      </c>
      <c r="H36" s="10">
        <f>FC_TRA_RAIL_E!H36+FC_TRA_ROAD_E!H36+FC_TRA_DAVI_E!H36+FC_TRA_DNAVI_E!H36+FC_TRA_PIPE_E!H36</f>
        <v>83.500515907136716</v>
      </c>
      <c r="I36" s="10">
        <f>FC_TRA_RAIL_E!I36+FC_TRA_ROAD_E!I36+FC_TRA_DAVI_E!I36+FC_TRA_DNAVI_E!I36+FC_TRA_PIPE_E!I36</f>
        <v>80.204471195184865</v>
      </c>
      <c r="J36" s="10">
        <f>FC_TRA_RAIL_E!J36+FC_TRA_ROAD_E!J36+FC_TRA_DAVI_E!J36+FC_TRA_DNAVI_E!J36+FC_TRA_PIPE_E!J36</f>
        <v>69.217540842648319</v>
      </c>
      <c r="K36" s="10">
        <f>FC_TRA_RAIL_E!K36+FC_TRA_ROAD_E!K36+FC_TRA_DAVI_E!K36+FC_TRA_DNAVI_E!K36+FC_TRA_PIPE_E!K36</f>
        <v>63.724075666380045</v>
      </c>
      <c r="L36" s="10">
        <f>FC_TRA_RAIL_E!L36+FC_TRA_ROAD_E!L36+FC_TRA_DAVI_E!L36+FC_TRA_DNAVI_E!L36+FC_TRA_PIPE_E!L36</f>
        <v>58.230610490111772</v>
      </c>
      <c r="M36" s="10">
        <f>FC_TRA_RAIL_E!M36+FC_TRA_ROAD_E!M36+FC_TRA_DAVI_E!M36+FC_TRA_DNAVI_E!M36+FC_TRA_PIPE_E!M36</f>
        <v>52.737145313843499</v>
      </c>
      <c r="N36" s="10">
        <f>FC_TRA_RAIL_E!N36+FC_TRA_ROAD_E!N36+FC_TRA_DAVI_E!N36+FC_TRA_DNAVI_E!N36+FC_TRA_PIPE_E!N36</f>
        <v>54.934565778159929</v>
      </c>
      <c r="O36" s="10">
        <f>FC_TRA_RAIL_E!O36+FC_TRA_ROAD_E!O36+FC_TRA_DAVI_E!O36+FC_TRA_DNAVI_E!O36+FC_TRA_PIPE_E!O36</f>
        <v>52.737145313843499</v>
      </c>
      <c r="P36" s="10">
        <f>FC_TRA_RAIL_E!P36+FC_TRA_ROAD_E!P36+FC_TRA_DAVI_E!P36+FC_TRA_DNAVI_E!P36+FC_TRA_PIPE_E!P36</f>
        <v>46.145055889939812</v>
      </c>
      <c r="Q36" s="10">
        <f>FC_TRA_RAIL_E!Q36+FC_TRA_ROAD_E!Q36+FC_TRA_DAVI_E!Q36+FC_TRA_DNAVI_E!Q36+FC_TRA_PIPE_E!Q36</f>
        <v>48.342390369733437</v>
      </c>
      <c r="R36" s="10">
        <f>FC_TRA_RAIL_E!R36+FC_TRA_ROAD_E!R36+FC_TRA_DAVI_E!R36+FC_TRA_DNAVI_E!R36+FC_TRA_PIPE_E!R36</f>
        <v>63.724075666380052</v>
      </c>
      <c r="S36" s="10">
        <f>FC_TRA_RAIL_E!S36+FC_TRA_ROAD_E!S36+FC_TRA_DAVI_E!S36+FC_TRA_DNAVI_E!S36+FC_TRA_PIPE_E!S36</f>
        <v>64.822785898538257</v>
      </c>
      <c r="T36" s="10">
        <f>FC_TRA_RAIL_E!T36+FC_TRA_ROAD_E!T36+FC_TRA_DAVI_E!T36+FC_TRA_DNAVI_E!T36+FC_TRA_PIPE_E!T36</f>
        <v>58.779965606190885</v>
      </c>
      <c r="U36" s="10">
        <f>FC_TRA_RAIL_E!U36+FC_TRA_ROAD_E!U36+FC_TRA_DAVI_E!U36+FC_TRA_DNAVI_E!U36+FC_TRA_PIPE_E!U36</f>
        <v>55.154256233877888</v>
      </c>
      <c r="V36" s="10">
        <f>FC_TRA_RAIL_E!V36+FC_TRA_ROAD_E!V36+FC_TRA_DAVI_E!V36+FC_TRA_DNAVI_E!V36+FC_TRA_PIPE_E!V36</f>
        <v>54.714789337919171</v>
      </c>
      <c r="W36" s="10">
        <f>FC_TRA_RAIL_E!W36+FC_TRA_ROAD_E!W36+FC_TRA_DAVI_E!W36+FC_TRA_DNAVI_E!W36+FC_TRA_PIPE_E!W36</f>
        <v>48.465864144454002</v>
      </c>
      <c r="X36" s="10">
        <f>FC_TRA_RAIL_E!X36+FC_TRA_ROAD_E!X36+FC_TRA_DAVI_E!X36+FC_TRA_DNAVI_E!X36+FC_TRA_PIPE_E!X36</f>
        <v>48.126999140154773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2323.3782459157351</v>
      </c>
      <c r="D37" s="10">
        <f>FC_TRA_RAIL_E!D37+FC_TRA_ROAD_E!D37+FC_TRA_DAVI_E!D37+FC_TRA_DNAVI_E!D37+FC_TRA_PIPE_E!D37</f>
        <v>2261.3738607050732</v>
      </c>
      <c r="E37" s="10">
        <f>FC_TRA_RAIL_E!E37+FC_TRA_ROAD_E!E37+FC_TRA_DAVI_E!E37+FC_TRA_DNAVI_E!E37+FC_TRA_PIPE_E!E37</f>
        <v>2157.2274290627684</v>
      </c>
      <c r="F37" s="10">
        <f>FC_TRA_RAIL_E!F37+FC_TRA_ROAD_E!F37+FC_TRA_DAVI_E!F37+FC_TRA_DNAVI_E!F37+FC_TRA_PIPE_E!F37</f>
        <v>2175.9338779019772</v>
      </c>
      <c r="G37" s="10">
        <f>FC_TRA_RAIL_E!G37+FC_TRA_ROAD_E!G37+FC_TRA_DAVI_E!G37+FC_TRA_DNAVI_E!G37+FC_TRA_PIPE_E!G37</f>
        <v>1993.9141874462593</v>
      </c>
      <c r="H37" s="10">
        <f>FC_TRA_RAIL_E!H37+FC_TRA_ROAD_E!H37+FC_TRA_DAVI_E!H37+FC_TRA_DNAVI_E!H37+FC_TRA_PIPE_E!H37</f>
        <v>1846.5748925193463</v>
      </c>
      <c r="I37" s="10">
        <f>FC_TRA_RAIL_E!I37+FC_TRA_ROAD_E!I37+FC_TRA_DAVI_E!I37+FC_TRA_DNAVI_E!I37+FC_TRA_PIPE_E!I37</f>
        <v>1714.7893379191744</v>
      </c>
      <c r="J37" s="10">
        <f>FC_TRA_RAIL_E!J37+FC_TRA_ROAD_E!J37+FC_TRA_DAVI_E!J37+FC_TRA_DNAVI_E!J37+FC_TRA_PIPE_E!J37</f>
        <v>1618.7350816852963</v>
      </c>
      <c r="K37" s="10">
        <f>FC_TRA_RAIL_E!K37+FC_TRA_ROAD_E!K37+FC_TRA_DAVI_E!K37+FC_TRA_DNAVI_E!K37+FC_TRA_PIPE_E!K37</f>
        <v>1481.9049871023215</v>
      </c>
      <c r="L37" s="10">
        <f>FC_TRA_RAIL_E!L37+FC_TRA_ROAD_E!L37+FC_TRA_DAVI_E!L37+FC_TRA_DNAVI_E!L37+FC_TRA_PIPE_E!L37</f>
        <v>1403.5387790197774</v>
      </c>
      <c r="M37" s="10">
        <f>FC_TRA_RAIL_E!M37+FC_TRA_ROAD_E!M37+FC_TRA_DAVI_E!M37+FC_TRA_DNAVI_E!M37+FC_TRA_PIPE_E!M37</f>
        <v>1250.064230438521</v>
      </c>
      <c r="N37" s="10">
        <f>FC_TRA_RAIL_E!N37+FC_TRA_ROAD_E!N37+FC_TRA_DAVI_E!N37+FC_TRA_DNAVI_E!N37+FC_TRA_PIPE_E!N37</f>
        <v>1196.6006878761818</v>
      </c>
      <c r="O37" s="10">
        <f>FC_TRA_RAIL_E!O37+FC_TRA_ROAD_E!O37+FC_TRA_DAVI_E!O37+FC_TRA_DNAVI_E!O37+FC_TRA_PIPE_E!O37</f>
        <v>1165.6458297506451</v>
      </c>
      <c r="P37" s="10">
        <f>FC_TRA_RAIL_E!P37+FC_TRA_ROAD_E!P37+FC_TRA_DAVI_E!P37+FC_TRA_DNAVI_E!P37+FC_TRA_PIPE_E!P37</f>
        <v>1163.4851246775581</v>
      </c>
      <c r="Q37" s="10">
        <f>FC_TRA_RAIL_E!Q37+FC_TRA_ROAD_E!Q37+FC_TRA_DAVI_E!Q37+FC_TRA_DNAVI_E!Q37+FC_TRA_PIPE_E!Q37</f>
        <v>1251.0500429922608</v>
      </c>
      <c r="R37" s="10">
        <f>FC_TRA_RAIL_E!R37+FC_TRA_ROAD_E!R37+FC_TRA_DAVI_E!R37+FC_TRA_DNAVI_E!R37+FC_TRA_PIPE_E!R37</f>
        <v>1329.7441100601889</v>
      </c>
      <c r="S37" s="10">
        <f>FC_TRA_RAIL_E!S37+FC_TRA_ROAD_E!S37+FC_TRA_DAVI_E!S37+FC_TRA_DNAVI_E!S37+FC_TRA_PIPE_E!S37</f>
        <v>1437.7074806534827</v>
      </c>
      <c r="T37" s="10">
        <f>FC_TRA_RAIL_E!T37+FC_TRA_ROAD_E!T37+FC_TRA_DAVI_E!T37+FC_TRA_DNAVI_E!T37+FC_TRA_PIPE_E!T37</f>
        <v>1438.3579535683577</v>
      </c>
      <c r="U37" s="10">
        <f>FC_TRA_RAIL_E!U37+FC_TRA_ROAD_E!U37+FC_TRA_DAVI_E!U37+FC_TRA_DNAVI_E!U37+FC_TRA_PIPE_E!U37</f>
        <v>1610.3728288907998</v>
      </c>
      <c r="V37" s="10">
        <f>FC_TRA_RAIL_E!V37+FC_TRA_ROAD_E!V37+FC_TRA_DAVI_E!V37+FC_TRA_DNAVI_E!V37+FC_TRA_PIPE_E!V37</f>
        <v>1807.2263112639723</v>
      </c>
      <c r="W37" s="10">
        <f>FC_TRA_RAIL_E!W37+FC_TRA_ROAD_E!W37+FC_TRA_DAVI_E!W37+FC_TRA_DNAVI_E!W37+FC_TRA_PIPE_E!W37</f>
        <v>1496.6137575236455</v>
      </c>
      <c r="X37" s="10">
        <f>FC_TRA_RAIL_E!X37+FC_TRA_ROAD_E!X37+FC_TRA_DAVI_E!X37+FC_TRA_DNAVI_E!X37+FC_TRA_PIPE_E!X37</f>
        <v>1824.9382631126396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9.2433361994840926</v>
      </c>
      <c r="D41" s="10">
        <f>FC_TRA_RAIL_E!D41+FC_TRA_ROAD_E!D41+FC_TRA_DAVI_E!D41+FC_TRA_DNAVI_E!D41+FC_TRA_PIPE_E!D41</f>
        <v>8.2163370593293195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5.1351676698194328</v>
      </c>
      <c r="J41" s="10">
        <f>FC_TRA_RAIL_E!J41+FC_TRA_ROAD_E!J41+FC_TRA_DAVI_E!J41+FC_TRA_DNAVI_E!J41+FC_TRA_PIPE_E!J41</f>
        <v>6.1622527944969896</v>
      </c>
      <c r="K41" s="10">
        <f>FC_TRA_RAIL_E!K41+FC_TRA_ROAD_E!K41+FC_TRA_DAVI_E!K41+FC_TRA_DNAVI_E!K41+FC_TRA_PIPE_E!K41</f>
        <v>4.1081685296646597</v>
      </c>
      <c r="L41" s="10">
        <f>FC_TRA_RAIL_E!L41+FC_TRA_ROAD_E!L41+FC_TRA_DAVI_E!L41+FC_TRA_DNAVI_E!L41+FC_TRA_PIPE_E!L41</f>
        <v>5.1351676698194311</v>
      </c>
      <c r="M41" s="10">
        <f>FC_TRA_RAIL_E!M41+FC_TRA_ROAD_E!M41+FC_TRA_DAVI_E!M41+FC_TRA_DNAVI_E!M41+FC_TRA_PIPE_E!M41</f>
        <v>7.1892519346517627</v>
      </c>
      <c r="N41" s="10">
        <f>FC_TRA_RAIL_E!N41+FC_TRA_ROAD_E!N41+FC_TRA_DAVI_E!N41+FC_TRA_DNAVI_E!N41+FC_TRA_PIPE_E!N41</f>
        <v>6.1622527944969905</v>
      </c>
      <c r="O41" s="10">
        <f>FC_TRA_RAIL_E!O41+FC_TRA_ROAD_E!O41+FC_TRA_DAVI_E!O41+FC_TRA_DNAVI_E!O41+FC_TRA_PIPE_E!O41</f>
        <v>5.135167669819432</v>
      </c>
      <c r="P41" s="10">
        <f>FC_TRA_RAIL_E!P41+FC_TRA_ROAD_E!P41+FC_TRA_DAVI_E!P41+FC_TRA_DNAVI_E!P41+FC_TRA_PIPE_E!P41</f>
        <v>4.1081685296646597</v>
      </c>
      <c r="Q41" s="10">
        <f>FC_TRA_RAIL_E!Q41+FC_TRA_ROAD_E!Q41+FC_TRA_DAVI_E!Q41+FC_TRA_DNAVI_E!Q41+FC_TRA_PIPE_E!Q41</f>
        <v>2.0540842648323299</v>
      </c>
      <c r="R41" s="10">
        <f>FC_TRA_RAIL_E!R41+FC_TRA_ROAD_E!R41+FC_TRA_DAVI_E!R41+FC_TRA_DNAVI_E!R41+FC_TRA_PIPE_E!R41</f>
        <v>2.0540842648323294</v>
      </c>
      <c r="S41" s="10">
        <f>FC_TRA_RAIL_E!S41+FC_TRA_ROAD_E!S41+FC_TRA_DAVI_E!S41+FC_TRA_DNAVI_E!S41+FC_TRA_PIPE_E!S41</f>
        <v>3.0810834049871021</v>
      </c>
      <c r="T41" s="10">
        <f>FC_TRA_RAIL_E!T41+FC_TRA_ROAD_E!T41+FC_TRA_DAVI_E!T41+FC_TRA_DNAVI_E!T41+FC_TRA_PIPE_E!T41</f>
        <v>2.7730008598452276</v>
      </c>
      <c r="U41" s="10">
        <f>FC_TRA_RAIL_E!U41+FC_TRA_ROAD_E!U41+FC_TRA_DAVI_E!U41+FC_TRA_DNAVI_E!U41+FC_TRA_PIPE_E!U41</f>
        <v>1.129750644883921</v>
      </c>
      <c r="V41" s="10">
        <f>FC_TRA_RAIL_E!V41+FC_TRA_ROAD_E!V41+FC_TRA_DAVI_E!V41+FC_TRA_DNAVI_E!V41+FC_TRA_PIPE_E!V41</f>
        <v>1.026999140154772</v>
      </c>
      <c r="W41" s="10">
        <f>FC_TRA_RAIL_E!W41+FC_TRA_ROAD_E!W41+FC_TRA_DAVI_E!W41+FC_TRA_DNAVI_E!W41+FC_TRA_PIPE_E!W41</f>
        <v>1.0461736887360269</v>
      </c>
      <c r="X41" s="10">
        <f>FC_TRA_RAIL_E!X41+FC_TRA_ROAD_E!X41+FC_TRA_DAVI_E!X41+FC_TRA_DNAVI_E!X41+FC_TRA_PIPE_E!X41</f>
        <v>1.0461736887360269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5486.1693895098888</v>
      </c>
      <c r="D43" s="10">
        <f>FC_TRA_RAIL_E!D43+FC_TRA_ROAD_E!D43+FC_TRA_DAVI_E!D43+FC_TRA_DNAVI_E!D43+FC_TRA_PIPE_E!D43</f>
        <v>5811.1535683576931</v>
      </c>
      <c r="E43" s="10">
        <f>FC_TRA_RAIL_E!E43+FC_TRA_ROAD_E!E43+FC_TRA_DAVI_E!E43+FC_TRA_DNAVI_E!E43+FC_TRA_PIPE_E!E43</f>
        <v>5929.0799656061927</v>
      </c>
      <c r="F43" s="10">
        <f>FC_TRA_RAIL_E!F43+FC_TRA_ROAD_E!F43+FC_TRA_DAVI_E!F43+FC_TRA_DNAVI_E!F43+FC_TRA_PIPE_E!F43</f>
        <v>6101.9503869303526</v>
      </c>
      <c r="G43" s="10">
        <f>FC_TRA_RAIL_E!G43+FC_TRA_ROAD_E!G43+FC_TRA_DAVI_E!G43+FC_TRA_DNAVI_E!G43+FC_TRA_PIPE_E!G43</f>
        <v>6621.7828030954433</v>
      </c>
      <c r="H43" s="10">
        <f>FC_TRA_RAIL_E!H43+FC_TRA_ROAD_E!H43+FC_TRA_DAVI_E!H43+FC_TRA_DNAVI_E!H43+FC_TRA_PIPE_E!H43</f>
        <v>6534.3809974204623</v>
      </c>
      <c r="I43" s="10">
        <f>FC_TRA_RAIL_E!I43+FC_TRA_ROAD_E!I43+FC_TRA_DAVI_E!I43+FC_TRA_DNAVI_E!I43+FC_TRA_PIPE_E!I43</f>
        <v>6848.3763542562328</v>
      </c>
      <c r="J43" s="10">
        <f>FC_TRA_RAIL_E!J43+FC_TRA_ROAD_E!J43+FC_TRA_DAVI_E!J43+FC_TRA_DNAVI_E!J43+FC_TRA_PIPE_E!J43</f>
        <v>7221.284092863285</v>
      </c>
      <c r="K43" s="10">
        <f>FC_TRA_RAIL_E!K43+FC_TRA_ROAD_E!K43+FC_TRA_DAVI_E!K43+FC_TRA_DNAVI_E!K43+FC_TRA_PIPE_E!K43</f>
        <v>7378.688736027515</v>
      </c>
      <c r="L43" s="10">
        <f>FC_TRA_RAIL_E!L43+FC_TRA_ROAD_E!L43+FC_TRA_DAVI_E!L43+FC_TRA_DNAVI_E!L43+FC_TRA_PIPE_E!L43</f>
        <v>7191.1024075666373</v>
      </c>
      <c r="M43" s="10">
        <f>FC_TRA_RAIL_E!M43+FC_TRA_ROAD_E!M43+FC_TRA_DAVI_E!M43+FC_TRA_DNAVI_E!M43+FC_TRA_PIPE_E!M43</f>
        <v>7071.3456577815978</v>
      </c>
      <c r="N43" s="10">
        <f>FC_TRA_RAIL_E!N43+FC_TRA_ROAD_E!N43+FC_TRA_DAVI_E!N43+FC_TRA_DNAVI_E!N43+FC_TRA_PIPE_E!N43</f>
        <v>6996.7864144453988</v>
      </c>
      <c r="O43" s="10">
        <f>FC_TRA_RAIL_E!O43+FC_TRA_ROAD_E!O43+FC_TRA_DAVI_E!O43+FC_TRA_DNAVI_E!O43+FC_TRA_PIPE_E!O43</f>
        <v>6784.7062768701626</v>
      </c>
      <c r="P43" s="10">
        <f>FC_TRA_RAIL_E!P43+FC_TRA_ROAD_E!P43+FC_TRA_DAVI_E!P43+FC_TRA_DNAVI_E!P43+FC_TRA_PIPE_E!P43</f>
        <v>6635.0211521926058</v>
      </c>
      <c r="Q43" s="10">
        <f>FC_TRA_RAIL_E!Q43+FC_TRA_ROAD_E!Q43+FC_TRA_DAVI_E!Q43+FC_TRA_DNAVI_E!Q43+FC_TRA_PIPE_E!Q43</f>
        <v>6642.0061908856396</v>
      </c>
      <c r="R43" s="10">
        <f>FC_TRA_RAIL_E!R43+FC_TRA_ROAD_E!R43+FC_TRA_DAVI_E!R43+FC_TRA_DNAVI_E!R43+FC_TRA_PIPE_E!R43</f>
        <v>7079.2829750644869</v>
      </c>
      <c r="S43" s="10">
        <f>FC_TRA_RAIL_E!S43+FC_TRA_ROAD_E!S43+FC_TRA_DAVI_E!S43+FC_TRA_DNAVI_E!S43+FC_TRA_PIPE_E!S43</f>
        <v>6877.7592433361979</v>
      </c>
      <c r="T43" s="10">
        <f>FC_TRA_RAIL_E!T43+FC_TRA_ROAD_E!T43+FC_TRA_DAVI_E!T43+FC_TRA_DNAVI_E!T43+FC_TRA_PIPE_E!T43</f>
        <v>6693.0971625107468</v>
      </c>
      <c r="U43" s="10">
        <f>FC_TRA_RAIL_E!U43+FC_TRA_ROAD_E!U43+FC_TRA_DAVI_E!U43+FC_TRA_DNAVI_E!U43+FC_TRA_PIPE_E!U43</f>
        <v>6557.4158211521908</v>
      </c>
      <c r="V43" s="10">
        <f>FC_TRA_RAIL_E!V43+FC_TRA_ROAD_E!V43+FC_TRA_DAVI_E!V43+FC_TRA_DNAVI_E!V43+FC_TRA_PIPE_E!V43</f>
        <v>6261.1734307824572</v>
      </c>
      <c r="W43" s="10">
        <f>FC_TRA_RAIL_E!W43+FC_TRA_ROAD_E!W43+FC_TRA_DAVI_E!W43+FC_TRA_DNAVI_E!W43+FC_TRA_PIPE_E!W43</f>
        <v>5259.4870163370597</v>
      </c>
      <c r="X43" s="10">
        <f>FC_TRA_RAIL_E!X43+FC_TRA_ROAD_E!X43+FC_TRA_DAVI_E!X43+FC_TRA_DNAVI_E!X43+FC_TRA_PIPE_E!X43</f>
        <v>5624.5762682717104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129.93215821152191</v>
      </c>
      <c r="D44" s="10">
        <f>FC_TRA_RAIL_E!D44+FC_TRA_ROAD_E!D44+FC_TRA_DAVI_E!D44+FC_TRA_DNAVI_E!D44+FC_TRA_PIPE_E!D44</f>
        <v>115.6013757523646</v>
      </c>
      <c r="E44" s="10">
        <f>FC_TRA_RAIL_E!E44+FC_TRA_ROAD_E!E44+FC_TRA_DAVI_E!E44+FC_TRA_DNAVI_E!E44+FC_TRA_PIPE_E!E44</f>
        <v>93.627601031814265</v>
      </c>
      <c r="F44" s="10">
        <f>FC_TRA_RAIL_E!F44+FC_TRA_ROAD_E!F44+FC_TRA_DAVI_E!F44+FC_TRA_DNAVI_E!F44+FC_TRA_PIPE_E!F44</f>
        <v>117.51220980223559</v>
      </c>
      <c r="G44" s="10">
        <f>FC_TRA_RAIL_E!G44+FC_TRA_ROAD_E!G44+FC_TRA_DAVI_E!G44+FC_TRA_DNAVI_E!G44+FC_TRA_PIPE_E!G44</f>
        <v>81.207566638005147</v>
      </c>
      <c r="H44" s="10">
        <f>FC_TRA_RAIL_E!H44+FC_TRA_ROAD_E!H44+FC_TRA_DAVI_E!H44+FC_TRA_DNAVI_E!H44+FC_TRA_PIPE_E!H44</f>
        <v>67.832244196044712</v>
      </c>
      <c r="I44" s="10">
        <f>FC_TRA_RAIL_E!I44+FC_TRA_ROAD_E!I44+FC_TRA_DAVI_E!I44+FC_TRA_DNAVI_E!I44+FC_TRA_PIPE_E!I44</f>
        <v>7.6430782459157349</v>
      </c>
      <c r="J44" s="10">
        <f>FC_TRA_RAIL_E!J44+FC_TRA_ROAD_E!J44+FC_TRA_DAVI_E!J44+FC_TRA_DNAVI_E!J44+FC_TRA_PIPE_E!J44</f>
        <v>3.8214961306964752</v>
      </c>
      <c r="K44" s="10">
        <f>FC_TRA_RAIL_E!K44+FC_TRA_ROAD_E!K44+FC_TRA_DAVI_E!K44+FC_TRA_DNAVI_E!K44+FC_TRA_PIPE_E!K44</f>
        <v>3.8214961306964748</v>
      </c>
      <c r="L44" s="10">
        <f>FC_TRA_RAIL_E!L44+FC_TRA_ROAD_E!L44+FC_TRA_DAVI_E!L44+FC_TRA_DNAVI_E!L44+FC_TRA_PIPE_E!L44</f>
        <v>3.8214961306964743</v>
      </c>
      <c r="M44" s="10">
        <f>FC_TRA_RAIL_E!M44+FC_TRA_ROAD_E!M44+FC_TRA_DAVI_E!M44+FC_TRA_DNAVI_E!M44+FC_TRA_PIPE_E!M44</f>
        <v>1.9107480653482374</v>
      </c>
      <c r="N44" s="10">
        <f>FC_TRA_RAIL_E!N44+FC_TRA_ROAD_E!N44+FC_TRA_DAVI_E!N44+FC_TRA_DNAVI_E!N44+FC_TRA_PIPE_E!N44</f>
        <v>0.95537403267411869</v>
      </c>
      <c r="O44" s="10">
        <f>FC_TRA_RAIL_E!O44+FC_TRA_ROAD_E!O44+FC_TRA_DAVI_E!O44+FC_TRA_DNAVI_E!O44+FC_TRA_PIPE_E!O44</f>
        <v>0.95537403267411858</v>
      </c>
      <c r="P44" s="10">
        <f>FC_TRA_RAIL_E!P44+FC_TRA_ROAD_E!P44+FC_TRA_DAVI_E!P44+FC_TRA_DNAVI_E!P44+FC_TRA_PIPE_E!P44</f>
        <v>0.95537403267411869</v>
      </c>
      <c r="Q44" s="10">
        <f>FC_TRA_RAIL_E!Q44+FC_TRA_ROAD_E!Q44+FC_TRA_DAVI_E!Q44+FC_TRA_DNAVI_E!Q44+FC_TRA_PIPE_E!Q44</f>
        <v>0.95537403267411869</v>
      </c>
      <c r="R44" s="10">
        <f>FC_TRA_RAIL_E!R44+FC_TRA_ROAD_E!R44+FC_TRA_DAVI_E!R44+FC_TRA_DNAVI_E!R44+FC_TRA_PIPE_E!R44</f>
        <v>0.95537403267411858</v>
      </c>
      <c r="S44" s="10">
        <f>FC_TRA_RAIL_E!S44+FC_TRA_ROAD_E!S44+FC_TRA_DAVI_E!S44+FC_TRA_DNAVI_E!S44+FC_TRA_PIPE_E!S44</f>
        <v>0.95537403267411858</v>
      </c>
      <c r="T44" s="10">
        <f>FC_TRA_RAIL_E!T44+FC_TRA_ROAD_E!T44+FC_TRA_DAVI_E!T44+FC_TRA_DNAVI_E!T44+FC_TRA_PIPE_E!T44</f>
        <v>1.241960447119518</v>
      </c>
      <c r="U44" s="10">
        <f>FC_TRA_RAIL_E!U44+FC_TRA_ROAD_E!U44+FC_TRA_DAVI_E!U44+FC_TRA_DNAVI_E!U44+FC_TRA_PIPE_E!U44</f>
        <v>0.76431642304385183</v>
      </c>
      <c r="V44" s="10">
        <f>FC_TRA_RAIL_E!V44+FC_TRA_ROAD_E!V44+FC_TRA_DAVI_E!V44+FC_TRA_DNAVI_E!V44+FC_TRA_PIPE_E!V44</f>
        <v>0.66878761822871891</v>
      </c>
      <c r="W44" s="10">
        <f>FC_TRA_RAIL_E!W44+FC_TRA_ROAD_E!W44+FC_TRA_DAVI_E!W44+FC_TRA_DNAVI_E!W44+FC_TRA_PIPE_E!W44</f>
        <v>0.57893379191745475</v>
      </c>
      <c r="X44" s="10">
        <f>FC_TRA_RAIL_E!X44+FC_TRA_ROAD_E!X44+FC_TRA_DAVI_E!X44+FC_TRA_DNAVI_E!X44+FC_TRA_PIPE_E!X44</f>
        <v>0.57893379191745475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56.149613069647465</v>
      </c>
      <c r="H51" s="37">
        <f>FC_TRA_RAIL_E!H51+FC_TRA_ROAD_E!H51+FC_TRA_DAVI_E!H51+FC_TRA_DNAVI_E!H51+FC_TRA_PIPE_E!H51</f>
        <v>45.585640584694758</v>
      </c>
      <c r="I51" s="37">
        <f>FC_TRA_RAIL_E!I51+FC_TRA_ROAD_E!I51+FC_TRA_DAVI_E!I51+FC_TRA_DNAVI_E!I51+FC_TRA_PIPE_E!I51</f>
        <v>48.221238177128114</v>
      </c>
      <c r="J51" s="37">
        <f>FC_TRA_RAIL_E!J51+FC_TRA_ROAD_E!J51+FC_TRA_DAVI_E!J51+FC_TRA_DNAVI_E!J51+FC_TRA_PIPE_E!J51</f>
        <v>44.086672398968169</v>
      </c>
      <c r="K51" s="37">
        <f>FC_TRA_RAIL_E!K51+FC_TRA_ROAD_E!K51+FC_TRA_DAVI_E!K51+FC_TRA_DNAVI_E!K51+FC_TRA_PIPE_E!K51</f>
        <v>44.664746345657782</v>
      </c>
      <c r="L51" s="37">
        <f>FC_TRA_RAIL_E!L51+FC_TRA_ROAD_E!L51+FC_TRA_DAVI_E!L51+FC_TRA_DNAVI_E!L51+FC_TRA_PIPE_E!L51</f>
        <v>49.940240756663798</v>
      </c>
      <c r="M51" s="37">
        <f>FC_TRA_RAIL_E!M51+FC_TRA_ROAD_E!M51+FC_TRA_DAVI_E!M51+FC_TRA_DNAVI_E!M51+FC_TRA_PIPE_E!M51</f>
        <v>52.073258813413581</v>
      </c>
      <c r="N51" s="37">
        <f>FC_TRA_RAIL_E!N51+FC_TRA_ROAD_E!N51+FC_TRA_DAVI_E!N51+FC_TRA_DNAVI_E!N51+FC_TRA_PIPE_E!N51</f>
        <v>47.4146173688736</v>
      </c>
      <c r="O51" s="37">
        <f>FC_TRA_RAIL_E!O51+FC_TRA_ROAD_E!O51+FC_TRA_DAVI_E!O51+FC_TRA_DNAVI_E!O51+FC_TRA_PIPE_E!O51</f>
        <v>45.322527944969899</v>
      </c>
      <c r="P51" s="37">
        <f>FC_TRA_RAIL_E!P51+FC_TRA_ROAD_E!P51+FC_TRA_DAVI_E!P51+FC_TRA_DNAVI_E!P51+FC_TRA_PIPE_E!P51</f>
        <v>45.255717970765261</v>
      </c>
      <c r="Q51" s="37">
        <f>FC_TRA_RAIL_E!Q51+FC_TRA_ROAD_E!Q51+FC_TRA_DAVI_E!Q51+FC_TRA_DNAVI_E!Q51+FC_TRA_PIPE_E!Q51</f>
        <v>25.674290627687018</v>
      </c>
      <c r="R51" s="37">
        <f>FC_TRA_RAIL_E!R51+FC_TRA_ROAD_E!R51+FC_TRA_DAVI_E!R51+FC_TRA_DNAVI_E!R51+FC_TRA_PIPE_E!R51</f>
        <v>34.488993981083404</v>
      </c>
      <c r="S51" s="37">
        <f>FC_TRA_RAIL_E!S51+FC_TRA_ROAD_E!S51+FC_TRA_DAVI_E!S51+FC_TRA_DNAVI_E!S51+FC_TRA_PIPE_E!S51</f>
        <v>37.745657781599306</v>
      </c>
      <c r="T51" s="37">
        <f>FC_TRA_RAIL_E!T51+FC_TRA_ROAD_E!T51+FC_TRA_DAVI_E!T51+FC_TRA_DNAVI_E!T51+FC_TRA_PIPE_E!T51</f>
        <v>35.765864144454</v>
      </c>
      <c r="U51" s="37">
        <f>FC_TRA_RAIL_E!U51+FC_TRA_ROAD_E!U51+FC_TRA_DAVI_E!U51+FC_TRA_DNAVI_E!U51+FC_TRA_PIPE_E!U51</f>
        <v>43.653138435081679</v>
      </c>
      <c r="V51" s="37">
        <f>FC_TRA_RAIL_E!V51+FC_TRA_ROAD_E!V51+FC_TRA_DAVI_E!V51+FC_TRA_DNAVI_E!V51+FC_TRA_PIPE_E!V51</f>
        <v>55.880051590713677</v>
      </c>
      <c r="W51" s="37">
        <f>FC_TRA_RAIL_E!W51+FC_TRA_ROAD_E!W51+FC_TRA_DAVI_E!W51+FC_TRA_DNAVI_E!W51+FC_TRA_PIPE_E!W51</f>
        <v>65.89174548581255</v>
      </c>
      <c r="X51" s="37">
        <f>FC_TRA_RAIL_E!X51+FC_TRA_ROAD_E!X51+FC_TRA_DAVI_E!X51+FC_TRA_DNAVI_E!X51+FC_TRA_PIPE_E!X51</f>
        <v>96.908426483233015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134.54024075666379</v>
      </c>
      <c r="M52" s="37">
        <f t="shared" si="20"/>
        <v>364.90963026655191</v>
      </c>
      <c r="N52" s="37">
        <f t="shared" si="20"/>
        <v>353.19208942390367</v>
      </c>
      <c r="O52" s="37">
        <f t="shared" si="20"/>
        <v>351.51951848667238</v>
      </c>
      <c r="P52" s="37">
        <f t="shared" si="20"/>
        <v>348.89914015477217</v>
      </c>
      <c r="Q52" s="37">
        <f t="shared" si="20"/>
        <v>418.85915735167663</v>
      </c>
      <c r="R52" s="37">
        <f t="shared" si="20"/>
        <v>260.91908856405843</v>
      </c>
      <c r="S52" s="37">
        <f t="shared" si="20"/>
        <v>440.6709372312983</v>
      </c>
      <c r="T52" s="37">
        <f t="shared" si="20"/>
        <v>477.55382631126383</v>
      </c>
      <c r="U52" s="37">
        <f t="shared" si="20"/>
        <v>477.69380911435934</v>
      </c>
      <c r="V52" s="37">
        <f t="shared" si="20"/>
        <v>484.27730008598451</v>
      </c>
      <c r="W52" s="37">
        <f t="shared" ref="W52:X52" si="21">SUM(W53:W70)</f>
        <v>700.6049011177987</v>
      </c>
      <c r="X52" s="37">
        <f t="shared" si="21"/>
        <v>772.07781599312125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20.220120378331899</v>
      </c>
      <c r="M64" s="10">
        <f>FC_TRA_RAIL_E!M64+FC_TRA_ROAD_E!M64+FC_TRA_DAVI_E!M64+FC_TRA_DNAVI_E!M64+FC_TRA_PIPE_E!M64</f>
        <v>56.271711092003443</v>
      </c>
      <c r="N64" s="10">
        <f>FC_TRA_RAIL_E!N64+FC_TRA_ROAD_E!N64+FC_TRA_DAVI_E!N64+FC_TRA_DNAVI_E!N64+FC_TRA_PIPE_E!N64</f>
        <v>55.458641444539992</v>
      </c>
      <c r="O64" s="10">
        <f>FC_TRA_RAIL_E!O64+FC_TRA_ROAD_E!O64+FC_TRA_DAVI_E!O64+FC_TRA_DNAVI_E!O64+FC_TRA_PIPE_E!O64</f>
        <v>53.743766122098023</v>
      </c>
      <c r="P64" s="10">
        <f>FC_TRA_RAIL_E!P64+FC_TRA_ROAD_E!P64+FC_TRA_DAVI_E!P64+FC_TRA_DNAVI_E!P64+FC_TRA_PIPE_E!P64</f>
        <v>53.441100601891662</v>
      </c>
      <c r="Q64" s="10">
        <f>FC_TRA_RAIL_E!Q64+FC_TRA_ROAD_E!Q64+FC_TRA_DAVI_E!Q64+FC_TRA_DNAVI_E!Q64+FC_TRA_PIPE_E!Q64</f>
        <v>38.4536543422184</v>
      </c>
      <c r="R64" s="10">
        <f>FC_TRA_RAIL_E!R64+FC_TRA_ROAD_E!R64+FC_TRA_DAVI_E!R64+FC_TRA_DNAVI_E!R64+FC_TRA_PIPE_E!R64</f>
        <v>40.159587274290622</v>
      </c>
      <c r="S64" s="10">
        <f>FC_TRA_RAIL_E!S64+FC_TRA_ROAD_E!S64+FC_TRA_DAVI_E!S64+FC_TRA_DNAVI_E!S64+FC_TRA_PIPE_E!S64</f>
        <v>42.651762682717113</v>
      </c>
      <c r="T64" s="10">
        <f>FC_TRA_RAIL_E!T64+FC_TRA_ROAD_E!T64+FC_TRA_DAVI_E!T64+FC_TRA_DNAVI_E!T64+FC_TRA_PIPE_E!T64</f>
        <v>95.779621668099722</v>
      </c>
      <c r="U64" s="10">
        <f>FC_TRA_RAIL_E!U64+FC_TRA_ROAD_E!U64+FC_TRA_DAVI_E!U64+FC_TRA_DNAVI_E!U64+FC_TRA_PIPE_E!U64</f>
        <v>112.39466895958731</v>
      </c>
      <c r="V64" s="10">
        <f>FC_TRA_RAIL_E!V64+FC_TRA_ROAD_E!V64+FC_TRA_DAVI_E!V64+FC_TRA_DNAVI_E!V64+FC_TRA_PIPE_E!V64</f>
        <v>128.42287188306099</v>
      </c>
      <c r="W64" s="10">
        <f>FC_TRA_RAIL_E!W64+FC_TRA_ROAD_E!W64+FC_TRA_DAVI_E!W64+FC_TRA_DNAVI_E!W64+FC_TRA_PIPE_E!W64</f>
        <v>128.39716251074799</v>
      </c>
      <c r="X64" s="10">
        <f>FC_TRA_RAIL_E!X64+FC_TRA_ROAD_E!X64+FC_TRA_DAVI_E!X64+FC_TRA_DNAVI_E!X64+FC_TRA_PIPE_E!X64</f>
        <v>160.02115219260531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0</v>
      </c>
      <c r="L66" s="10">
        <f>FC_TRA_RAIL_E!L66+FC_TRA_ROAD_E!L66+FC_TRA_DAVI_E!L66+FC_TRA_DNAVI_E!L66+FC_TRA_PIPE_E!L66</f>
        <v>114.32012037833189</v>
      </c>
      <c r="M66" s="10">
        <f>FC_TRA_RAIL_E!M66+FC_TRA_ROAD_E!M66+FC_TRA_DAVI_E!M66+FC_TRA_DNAVI_E!M66+FC_TRA_PIPE_E!M66</f>
        <v>308.63791917454847</v>
      </c>
      <c r="N66" s="10">
        <f>FC_TRA_RAIL_E!N66+FC_TRA_ROAD_E!N66+FC_TRA_DAVI_E!N66+FC_TRA_DNAVI_E!N66+FC_TRA_PIPE_E!N66</f>
        <v>297.73344797936369</v>
      </c>
      <c r="O66" s="10">
        <f>FC_TRA_RAIL_E!O66+FC_TRA_ROAD_E!O66+FC_TRA_DAVI_E!O66+FC_TRA_DNAVI_E!O66+FC_TRA_PIPE_E!O66</f>
        <v>297.77575236457437</v>
      </c>
      <c r="P66" s="10">
        <f>FC_TRA_RAIL_E!P66+FC_TRA_ROAD_E!P66+FC_TRA_DAVI_E!P66+FC_TRA_DNAVI_E!P66+FC_TRA_PIPE_E!P66</f>
        <v>295.45803955288051</v>
      </c>
      <c r="Q66" s="10">
        <f>FC_TRA_RAIL_E!Q66+FC_TRA_ROAD_E!Q66+FC_TRA_DAVI_E!Q66+FC_TRA_DNAVI_E!Q66+FC_TRA_PIPE_E!Q66</f>
        <v>380.40550300945824</v>
      </c>
      <c r="R66" s="10">
        <f>FC_TRA_RAIL_E!R66+FC_TRA_ROAD_E!R66+FC_TRA_DAVI_E!R66+FC_TRA_DNAVI_E!R66+FC_TRA_PIPE_E!R66</f>
        <v>220.7595012897678</v>
      </c>
      <c r="S66" s="10">
        <f>FC_TRA_RAIL_E!S66+FC_TRA_ROAD_E!S66+FC_TRA_DAVI_E!S66+FC_TRA_DNAVI_E!S66+FC_TRA_PIPE_E!S66</f>
        <v>398.01917454858119</v>
      </c>
      <c r="T66" s="10">
        <f>FC_TRA_RAIL_E!T66+FC_TRA_ROAD_E!T66+FC_TRA_DAVI_E!T66+FC_TRA_DNAVI_E!T66+FC_TRA_PIPE_E!T66</f>
        <v>381.77420464316413</v>
      </c>
      <c r="U66" s="10">
        <f>FC_TRA_RAIL_E!U66+FC_TRA_ROAD_E!U66+FC_TRA_DAVI_E!U66+FC_TRA_DNAVI_E!U66+FC_TRA_PIPE_E!U66</f>
        <v>365.29914015477203</v>
      </c>
      <c r="V66" s="10">
        <f>FC_TRA_RAIL_E!V66+FC_TRA_ROAD_E!V66+FC_TRA_DAVI_E!V66+FC_TRA_DNAVI_E!V66+FC_TRA_PIPE_E!V66</f>
        <v>355.85442820292349</v>
      </c>
      <c r="W66" s="10">
        <f>FC_TRA_RAIL_E!W66+FC_TRA_ROAD_E!W66+FC_TRA_DAVI_E!W66+FC_TRA_DNAVI_E!W66+FC_TRA_PIPE_E!W66</f>
        <v>572.20773860705071</v>
      </c>
      <c r="X66" s="10">
        <f>FC_TRA_RAIL_E!X66+FC_TRA_ROAD_E!X66+FC_TRA_DAVI_E!X66+FC_TRA_DNAVI_E!X66+FC_TRA_PIPE_E!X66</f>
        <v>612.05666380051593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124.09831219815247</v>
      </c>
      <c r="D76" s="40">
        <f>FC_TRA_RAIL_E!D76+FC_TRA_ROAD_E!D76+FC_TRA_DAVI_E!D76+FC_TRA_DNAVI_E!D76+FC_TRA_PIPE_E!D76</f>
        <v>126.16195768720974</v>
      </c>
      <c r="E76" s="40">
        <f>FC_TRA_RAIL_E!E76+FC_TRA_ROAD_E!E76+FC_TRA_DAVI_E!E76+FC_TRA_DNAVI_E!E76+FC_TRA_PIPE_E!E76</f>
        <v>125.21613756824767</v>
      </c>
      <c r="F76" s="40">
        <f>FC_TRA_RAIL_E!F76+FC_TRA_ROAD_E!F76+FC_TRA_DAVI_E!F76+FC_TRA_DNAVI_E!F76+FC_TRA_PIPE_E!F76</f>
        <v>128.4835561515807</v>
      </c>
      <c r="G76" s="40">
        <f>FC_TRA_RAIL_E!G76+FC_TRA_ROAD_E!G76+FC_TRA_DAVI_E!G76+FC_TRA_DNAVI_E!G76+FC_TRA_PIPE_E!G76</f>
        <v>142.89457805899193</v>
      </c>
      <c r="H76" s="40">
        <f>FC_TRA_RAIL_E!H76+FC_TRA_ROAD_E!H76+FC_TRA_DAVI_E!H76+FC_TRA_DNAVI_E!H76+FC_TRA_PIPE_E!H76</f>
        <v>143.93788888864208</v>
      </c>
      <c r="I76" s="40">
        <f>FC_TRA_RAIL_E!I76+FC_TRA_ROAD_E!I76+FC_TRA_DAVI_E!I76+FC_TRA_DNAVI_E!I76+FC_TRA_PIPE_E!I76</f>
        <v>150.06015550269578</v>
      </c>
      <c r="J76" s="40">
        <f>FC_TRA_RAIL_E!J76+FC_TRA_ROAD_E!J76+FC_TRA_DAVI_E!J76+FC_TRA_DNAVI_E!J76+FC_TRA_PIPE_E!J76</f>
        <v>148.75942732779572</v>
      </c>
      <c r="K76" s="40">
        <f>FC_TRA_RAIL_E!K76+FC_TRA_ROAD_E!K76+FC_TRA_DAVI_E!K76+FC_TRA_DNAVI_E!K76+FC_TRA_PIPE_E!K76</f>
        <v>155.90891627601803</v>
      </c>
      <c r="L76" s="40">
        <f>FC_TRA_RAIL_E!L76+FC_TRA_ROAD_E!L76+FC_TRA_DAVI_E!L76+FC_TRA_DNAVI_E!L76+FC_TRA_PIPE_E!L76</f>
        <v>146.3060828335727</v>
      </c>
      <c r="M76" s="40">
        <f>FC_TRA_RAIL_E!M76+FC_TRA_ROAD_E!M76+FC_TRA_DAVI_E!M76+FC_TRA_DNAVI_E!M76+FC_TRA_PIPE_E!M76</f>
        <v>150.83660702750512</v>
      </c>
      <c r="N76" s="40">
        <f>FC_TRA_RAIL_E!N76+FC_TRA_ROAD_E!N76+FC_TRA_DAVI_E!N76+FC_TRA_DNAVI_E!N76+FC_TRA_PIPE_E!N76</f>
        <v>147.18533338635422</v>
      </c>
      <c r="O76" s="40">
        <f>FC_TRA_RAIL_E!O76+FC_TRA_ROAD_E!O76+FC_TRA_DAVI_E!O76+FC_TRA_DNAVI_E!O76+FC_TRA_PIPE_E!O76</f>
        <v>141.19104897070704</v>
      </c>
      <c r="P76" s="40">
        <f>FC_TRA_RAIL_E!P76+FC_TRA_ROAD_E!P76+FC_TRA_DAVI_E!P76+FC_TRA_DNAVI_E!P76+FC_TRA_PIPE_E!P76</f>
        <v>148.52974044616877</v>
      </c>
      <c r="Q76" s="40">
        <f>FC_TRA_RAIL_E!Q76+FC_TRA_ROAD_E!Q76+FC_TRA_DAVI_E!Q76+FC_TRA_DNAVI_E!Q76+FC_TRA_PIPE_E!Q76</f>
        <v>134.24632648302469</v>
      </c>
      <c r="R76" s="40">
        <f>FC_TRA_RAIL_E!R76+FC_TRA_ROAD_E!R76+FC_TRA_DAVI_E!R76+FC_TRA_DNAVI_E!R76+FC_TRA_PIPE_E!R76</f>
        <v>135.91255484903689</v>
      </c>
      <c r="S76" s="40">
        <f>FC_TRA_RAIL_E!S76+FC_TRA_ROAD_E!S76+FC_TRA_DAVI_E!S76+FC_TRA_DNAVI_E!S76+FC_TRA_PIPE_E!S76</f>
        <v>140.71128823507019</v>
      </c>
      <c r="T76" s="40">
        <f>FC_TRA_RAIL_E!T76+FC_TRA_ROAD_E!T76+FC_TRA_DAVI_E!T76+FC_TRA_DNAVI_E!T76+FC_TRA_PIPE_E!T76</f>
        <v>148.01543019780902</v>
      </c>
      <c r="U76" s="40">
        <f>FC_TRA_RAIL_E!U76+FC_TRA_ROAD_E!U76+FC_TRA_DAVI_E!U76+FC_TRA_DNAVI_E!U76+FC_TRA_PIPE_E!U76</f>
        <v>152.48819132816595</v>
      </c>
      <c r="V76" s="40">
        <f>FC_TRA_RAIL_E!V76+FC_TRA_ROAD_E!V76+FC_TRA_DAVI_E!V76+FC_TRA_DNAVI_E!V76+FC_TRA_PIPE_E!V76</f>
        <v>152.74499301190437</v>
      </c>
      <c r="W76" s="40">
        <f>FC_TRA_RAIL_E!W76+FC_TRA_ROAD_E!W76+FC_TRA_DAVI_E!W76+FC_TRA_DNAVI_E!W76+FC_TRA_PIPE_E!W76</f>
        <v>150.9530419787003</v>
      </c>
      <c r="X76" s="40">
        <f>FC_TRA_RAIL_E!X76+FC_TRA_ROAD_E!X76+FC_TRA_DAVI_E!X76+FC_TRA_DNAVI_E!X76+FC_TRA_PIPE_E!X76</f>
        <v>174.99633169175755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177.84608770421323</v>
      </c>
      <c r="D2" s="31">
        <f t="shared" ref="D2:W2" si="1">SUM(D3,D17,D22,D25,D26,D51,D52,D71,D74,D75,D76)</f>
        <v>173.41358555460022</v>
      </c>
      <c r="E2" s="31">
        <f t="shared" si="1"/>
        <v>168.19432502149616</v>
      </c>
      <c r="F2" s="31">
        <f t="shared" si="1"/>
        <v>169.93551160791057</v>
      </c>
      <c r="G2" s="31">
        <f t="shared" si="1"/>
        <v>183.24307824591571</v>
      </c>
      <c r="H2" s="31">
        <f t="shared" si="1"/>
        <v>185.62914875322443</v>
      </c>
      <c r="I2" s="31">
        <f t="shared" si="1"/>
        <v>200.31384350816856</v>
      </c>
      <c r="J2" s="31">
        <f t="shared" si="1"/>
        <v>202.33018056749788</v>
      </c>
      <c r="K2" s="31">
        <f t="shared" si="1"/>
        <v>201.98194325021498</v>
      </c>
      <c r="L2" s="31">
        <f t="shared" si="1"/>
        <v>180.67067927773002</v>
      </c>
      <c r="M2" s="31">
        <f t="shared" si="1"/>
        <v>180.9802235597592</v>
      </c>
      <c r="N2" s="31">
        <f t="shared" si="1"/>
        <v>173.16276870163375</v>
      </c>
      <c r="O2" s="31">
        <f t="shared" si="1"/>
        <v>170.69793637145315</v>
      </c>
      <c r="P2" s="31">
        <f t="shared" si="1"/>
        <v>165.7552020636285</v>
      </c>
      <c r="Q2" s="31">
        <f t="shared" si="1"/>
        <v>153.77325881341358</v>
      </c>
      <c r="R2" s="31">
        <f t="shared" si="1"/>
        <v>156.07592433361992</v>
      </c>
      <c r="S2" s="31">
        <f t="shared" si="1"/>
        <v>157.34711951848661</v>
      </c>
      <c r="T2" s="31">
        <f t="shared" si="1"/>
        <v>162.44883920894242</v>
      </c>
      <c r="U2" s="31">
        <f t="shared" si="1"/>
        <v>163.12957867583827</v>
      </c>
      <c r="V2" s="31">
        <f t="shared" si="1"/>
        <v>163.463456577816</v>
      </c>
      <c r="W2" s="31">
        <f t="shared" si="1"/>
        <v>148.2177987962167</v>
      </c>
      <c r="X2" s="31">
        <f t="shared" ref="X2" si="2">SUM(X3,X17,X22,X25,X26,X51,X52,X71,X74,X75,X76)</f>
        <v>153.83886500429918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6.2768701633705931E-2</v>
      </c>
      <c r="S3" s="34">
        <f t="shared" si="4"/>
        <v>6.2768701633705931E-2</v>
      </c>
      <c r="T3" s="34">
        <f t="shared" si="4"/>
        <v>6.2768701633705931E-2</v>
      </c>
      <c r="U3" s="34">
        <f t="shared" si="4"/>
        <v>6.2768701633705931E-2</v>
      </c>
      <c r="V3" s="34">
        <f t="shared" si="4"/>
        <v>6.2768701633705931E-2</v>
      </c>
      <c r="W3" s="34">
        <f t="shared" si="4"/>
        <v>5.838349097162511E-2</v>
      </c>
      <c r="X3" s="34">
        <f t="shared" ref="X3" si="5">SUM(X4,X8,X11)</f>
        <v>5.838349097162511E-2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6.2768701633705931E-2</v>
      </c>
      <c r="S4" s="29">
        <f t="shared" si="7"/>
        <v>6.2768701633705931E-2</v>
      </c>
      <c r="T4" s="29">
        <f t="shared" si="7"/>
        <v>6.2768701633705931E-2</v>
      </c>
      <c r="U4" s="29">
        <f t="shared" si="7"/>
        <v>6.2768701633705931E-2</v>
      </c>
      <c r="V4" s="29">
        <f t="shared" si="7"/>
        <v>6.2768701633705931E-2</v>
      </c>
      <c r="W4" s="29">
        <f t="shared" si="7"/>
        <v>5.838349097162511E-2</v>
      </c>
      <c r="X4" s="29">
        <f t="shared" ref="X4" si="8">SUM(X5:X7)</f>
        <v>5.838349097162511E-2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6.2768701633705931E-2</v>
      </c>
      <c r="S7" s="10">
        <f>FC_TRA_RAIL_MTU_E!S7+FC_TRA_RAIL_CPT_E!S7+FC_TRA_RAIL_HST_E!S7+FC_TRA_RAIL_FRT_E!S7</f>
        <v>6.2768701633705931E-2</v>
      </c>
      <c r="T7" s="10">
        <f>FC_TRA_RAIL_MTU_E!T7+FC_TRA_RAIL_CPT_E!T7+FC_TRA_RAIL_HST_E!T7+FC_TRA_RAIL_FRT_E!T7</f>
        <v>6.2768701633705931E-2</v>
      </c>
      <c r="U7" s="10">
        <f>FC_TRA_RAIL_MTU_E!U7+FC_TRA_RAIL_CPT_E!U7+FC_TRA_RAIL_HST_E!U7+FC_TRA_RAIL_FRT_E!U7</f>
        <v>6.2768701633705931E-2</v>
      </c>
      <c r="V7" s="10">
        <f>FC_TRA_RAIL_MTU_E!V7+FC_TRA_RAIL_CPT_E!V7+FC_TRA_RAIL_HST_E!V7+FC_TRA_RAIL_FRT_E!V7</f>
        <v>6.2768701633705931E-2</v>
      </c>
      <c r="W7" s="10">
        <f>FC_TRA_RAIL_MTU_E!W7+FC_TRA_RAIL_CPT_E!W7+FC_TRA_RAIL_HST_E!W7+FC_TRA_RAIL_FRT_E!W7</f>
        <v>5.838349097162511E-2</v>
      </c>
      <c r="X7" s="10">
        <f>FC_TRA_RAIL_MTU_E!X7+FC_TRA_RAIL_CPT_E!X7+FC_TRA_RAIL_HST_E!X7+FC_TRA_RAIL_FRT_E!X7</f>
        <v>5.838349097162511E-2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54.028374892519338</v>
      </c>
      <c r="D26" s="37">
        <f t="shared" ref="D26:W26" si="22">SUM(D27,D33)</f>
        <v>47.618228718830608</v>
      </c>
      <c r="E26" s="37">
        <f t="shared" si="22"/>
        <v>43.34479793637145</v>
      </c>
      <c r="F26" s="37">
        <f t="shared" si="22"/>
        <v>41.818572656921759</v>
      </c>
      <c r="G26" s="37">
        <f t="shared" si="22"/>
        <v>40.801117798796213</v>
      </c>
      <c r="H26" s="37">
        <f t="shared" si="22"/>
        <v>42.32734307824591</v>
      </c>
      <c r="I26" s="37">
        <f t="shared" si="22"/>
        <v>50.97592433361995</v>
      </c>
      <c r="J26" s="37">
        <f t="shared" si="22"/>
        <v>54.333619948409272</v>
      </c>
      <c r="K26" s="37">
        <f t="shared" si="22"/>
        <v>50.365434221840069</v>
      </c>
      <c r="L26" s="37">
        <f t="shared" si="22"/>
        <v>37.850386930352528</v>
      </c>
      <c r="M26" s="37">
        <f t="shared" si="22"/>
        <v>33.576956147893377</v>
      </c>
      <c r="N26" s="37">
        <f t="shared" si="22"/>
        <v>32.457695614789337</v>
      </c>
      <c r="O26" s="37">
        <f t="shared" si="22"/>
        <v>37.138177128116943</v>
      </c>
      <c r="P26" s="37">
        <f t="shared" si="22"/>
        <v>28.48950988822012</v>
      </c>
      <c r="Q26" s="37">
        <f t="shared" si="22"/>
        <v>22.079363714531386</v>
      </c>
      <c r="R26" s="37">
        <f t="shared" si="22"/>
        <v>22.384608770421316</v>
      </c>
      <c r="S26" s="37">
        <f t="shared" si="22"/>
        <v>23.096904557179705</v>
      </c>
      <c r="T26" s="37">
        <f t="shared" si="22"/>
        <v>25.335339638865001</v>
      </c>
      <c r="U26" s="37">
        <f t="shared" si="22"/>
        <v>25.233619948409284</v>
      </c>
      <c r="V26" s="37">
        <f t="shared" si="22"/>
        <v>25.335339638865001</v>
      </c>
      <c r="W26" s="37">
        <f t="shared" si="22"/>
        <v>22.286672398968186</v>
      </c>
      <c r="X26" s="37">
        <f t="shared" ref="X26" si="23">SUM(X27,X33)</f>
        <v>22.800257953568355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54.028374892519338</v>
      </c>
      <c r="D33" s="29">
        <f t="shared" ref="D33:W33" si="28">SUM(D34:D50)</f>
        <v>47.618228718830608</v>
      </c>
      <c r="E33" s="29">
        <f t="shared" si="28"/>
        <v>43.34479793637145</v>
      </c>
      <c r="F33" s="29">
        <f t="shared" si="28"/>
        <v>41.818572656921759</v>
      </c>
      <c r="G33" s="29">
        <f t="shared" si="28"/>
        <v>40.801117798796213</v>
      </c>
      <c r="H33" s="29">
        <f t="shared" si="28"/>
        <v>42.32734307824591</v>
      </c>
      <c r="I33" s="29">
        <f t="shared" si="28"/>
        <v>50.97592433361995</v>
      </c>
      <c r="J33" s="29">
        <f t="shared" si="28"/>
        <v>54.333619948409272</v>
      </c>
      <c r="K33" s="29">
        <f t="shared" si="28"/>
        <v>50.365434221840069</v>
      </c>
      <c r="L33" s="29">
        <f t="shared" si="28"/>
        <v>37.850386930352528</v>
      </c>
      <c r="M33" s="29">
        <f t="shared" si="28"/>
        <v>33.576956147893377</v>
      </c>
      <c r="N33" s="29">
        <f t="shared" si="28"/>
        <v>32.457695614789337</v>
      </c>
      <c r="O33" s="29">
        <f t="shared" si="28"/>
        <v>37.138177128116943</v>
      </c>
      <c r="P33" s="29">
        <f t="shared" si="28"/>
        <v>28.48950988822012</v>
      </c>
      <c r="Q33" s="29">
        <f t="shared" si="28"/>
        <v>22.079363714531386</v>
      </c>
      <c r="R33" s="29">
        <f t="shared" si="28"/>
        <v>22.384608770421316</v>
      </c>
      <c r="S33" s="29">
        <f t="shared" si="28"/>
        <v>23.096904557179705</v>
      </c>
      <c r="T33" s="29">
        <f t="shared" si="28"/>
        <v>25.335339638865001</v>
      </c>
      <c r="U33" s="29">
        <f t="shared" si="28"/>
        <v>25.233619948409284</v>
      </c>
      <c r="V33" s="29">
        <f t="shared" si="28"/>
        <v>25.335339638865001</v>
      </c>
      <c r="W33" s="29">
        <f t="shared" si="28"/>
        <v>22.286672398968186</v>
      </c>
      <c r="X33" s="29">
        <f t="shared" ref="X33" si="29">SUM(X34:X50)</f>
        <v>22.800257953568355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54.028374892519338</v>
      </c>
      <c r="D43" s="10">
        <f>FC_TRA_RAIL_MTU_E!D43+FC_TRA_RAIL_CPT_E!D43+FC_TRA_RAIL_HST_E!D43+FC_TRA_RAIL_FRT_E!D43</f>
        <v>47.618228718830608</v>
      </c>
      <c r="E43" s="10">
        <f>FC_TRA_RAIL_MTU_E!E43+FC_TRA_RAIL_CPT_E!E43+FC_TRA_RAIL_HST_E!E43+FC_TRA_RAIL_FRT_E!E43</f>
        <v>43.34479793637145</v>
      </c>
      <c r="F43" s="10">
        <f>FC_TRA_RAIL_MTU_E!F43+FC_TRA_RAIL_CPT_E!F43+FC_TRA_RAIL_HST_E!F43+FC_TRA_RAIL_FRT_E!F43</f>
        <v>41.818572656921759</v>
      </c>
      <c r="G43" s="10">
        <f>FC_TRA_RAIL_MTU_E!G43+FC_TRA_RAIL_CPT_E!G43+FC_TRA_RAIL_HST_E!G43+FC_TRA_RAIL_FRT_E!G43</f>
        <v>40.801117798796213</v>
      </c>
      <c r="H43" s="10">
        <f>FC_TRA_RAIL_MTU_E!H43+FC_TRA_RAIL_CPT_E!H43+FC_TRA_RAIL_HST_E!H43+FC_TRA_RAIL_FRT_E!H43</f>
        <v>42.32734307824591</v>
      </c>
      <c r="I43" s="10">
        <f>FC_TRA_RAIL_MTU_E!I43+FC_TRA_RAIL_CPT_E!I43+FC_TRA_RAIL_HST_E!I43+FC_TRA_RAIL_FRT_E!I43</f>
        <v>50.97592433361995</v>
      </c>
      <c r="J43" s="10">
        <f>FC_TRA_RAIL_MTU_E!J43+FC_TRA_RAIL_CPT_E!J43+FC_TRA_RAIL_HST_E!J43+FC_TRA_RAIL_FRT_E!J43</f>
        <v>54.333619948409272</v>
      </c>
      <c r="K43" s="10">
        <f>FC_TRA_RAIL_MTU_E!K43+FC_TRA_RAIL_CPT_E!K43+FC_TRA_RAIL_HST_E!K43+FC_TRA_RAIL_FRT_E!K43</f>
        <v>50.365434221840069</v>
      </c>
      <c r="L43" s="10">
        <f>FC_TRA_RAIL_MTU_E!L43+FC_TRA_RAIL_CPT_E!L43+FC_TRA_RAIL_HST_E!L43+FC_TRA_RAIL_FRT_E!L43</f>
        <v>37.850386930352528</v>
      </c>
      <c r="M43" s="10">
        <f>FC_TRA_RAIL_MTU_E!M43+FC_TRA_RAIL_CPT_E!M43+FC_TRA_RAIL_HST_E!M43+FC_TRA_RAIL_FRT_E!M43</f>
        <v>33.576956147893377</v>
      </c>
      <c r="N43" s="10">
        <f>FC_TRA_RAIL_MTU_E!N43+FC_TRA_RAIL_CPT_E!N43+FC_TRA_RAIL_HST_E!N43+FC_TRA_RAIL_FRT_E!N43</f>
        <v>32.457695614789337</v>
      </c>
      <c r="O43" s="10">
        <f>FC_TRA_RAIL_MTU_E!O43+FC_TRA_RAIL_CPT_E!O43+FC_TRA_RAIL_HST_E!O43+FC_TRA_RAIL_FRT_E!O43</f>
        <v>37.138177128116943</v>
      </c>
      <c r="P43" s="10">
        <f>FC_TRA_RAIL_MTU_E!P43+FC_TRA_RAIL_CPT_E!P43+FC_TRA_RAIL_HST_E!P43+FC_TRA_RAIL_FRT_E!P43</f>
        <v>28.48950988822012</v>
      </c>
      <c r="Q43" s="10">
        <f>FC_TRA_RAIL_MTU_E!Q43+FC_TRA_RAIL_CPT_E!Q43+FC_TRA_RAIL_HST_E!Q43+FC_TRA_RAIL_FRT_E!Q43</f>
        <v>22.079363714531386</v>
      </c>
      <c r="R43" s="10">
        <f>FC_TRA_RAIL_MTU_E!R43+FC_TRA_RAIL_CPT_E!R43+FC_TRA_RAIL_HST_E!R43+FC_TRA_RAIL_FRT_E!R43</f>
        <v>22.384608770421316</v>
      </c>
      <c r="S43" s="10">
        <f>FC_TRA_RAIL_MTU_E!S43+FC_TRA_RAIL_CPT_E!S43+FC_TRA_RAIL_HST_E!S43+FC_TRA_RAIL_FRT_E!S43</f>
        <v>23.096904557179705</v>
      </c>
      <c r="T43" s="10">
        <f>FC_TRA_RAIL_MTU_E!T43+FC_TRA_RAIL_CPT_E!T43+FC_TRA_RAIL_HST_E!T43+FC_TRA_RAIL_FRT_E!T43</f>
        <v>25.335339638865001</v>
      </c>
      <c r="U43" s="10">
        <f>FC_TRA_RAIL_MTU_E!U43+FC_TRA_RAIL_CPT_E!U43+FC_TRA_RAIL_HST_E!U43+FC_TRA_RAIL_FRT_E!U43</f>
        <v>25.233619948409284</v>
      </c>
      <c r="V43" s="10">
        <f>FC_TRA_RAIL_MTU_E!V43+FC_TRA_RAIL_CPT_E!V43+FC_TRA_RAIL_HST_E!V43+FC_TRA_RAIL_FRT_E!V43</f>
        <v>25.335339638865001</v>
      </c>
      <c r="W43" s="10">
        <f>FC_TRA_RAIL_MTU_E!W43+FC_TRA_RAIL_CPT_E!W43+FC_TRA_RAIL_HST_E!W43+FC_TRA_RAIL_FRT_E!W43</f>
        <v>22.286672398968186</v>
      </c>
      <c r="X43" s="10">
        <f>FC_TRA_RAIL_MTU_E!X43+FC_TRA_RAIL_CPT_E!X43+FC_TRA_RAIL_HST_E!X43+FC_TRA_RAIL_FRT_E!X43</f>
        <v>22.800257953568355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123.81771281169391</v>
      </c>
      <c r="D76" s="40">
        <f>FC_TRA_RAIL_MTU_E!D76+FC_TRA_RAIL_CPT_E!D76+FC_TRA_RAIL_HST_E!D76+FC_TRA_RAIL_FRT_E!D76</f>
        <v>125.79535683576961</v>
      </c>
      <c r="E76" s="40">
        <f>FC_TRA_RAIL_MTU_E!E76+FC_TRA_RAIL_CPT_E!E76+FC_TRA_RAIL_HST_E!E76+FC_TRA_RAIL_FRT_E!E76</f>
        <v>124.84952708512471</v>
      </c>
      <c r="F76" s="40">
        <f>FC_TRA_RAIL_MTU_E!F76+FC_TRA_RAIL_CPT_E!F76+FC_TRA_RAIL_HST_E!F76+FC_TRA_RAIL_FRT_E!F76</f>
        <v>128.11693895098881</v>
      </c>
      <c r="G76" s="40">
        <f>FC_TRA_RAIL_MTU_E!G76+FC_TRA_RAIL_CPT_E!G76+FC_TRA_RAIL_HST_E!G76+FC_TRA_RAIL_FRT_E!G76</f>
        <v>142.4419604471195</v>
      </c>
      <c r="H76" s="40">
        <f>FC_TRA_RAIL_MTU_E!H76+FC_TRA_RAIL_CPT_E!H76+FC_TRA_RAIL_HST_E!H76+FC_TRA_RAIL_FRT_E!H76</f>
        <v>143.30180567497851</v>
      </c>
      <c r="I76" s="40">
        <f>FC_TRA_RAIL_MTU_E!I76+FC_TRA_RAIL_CPT_E!I76+FC_TRA_RAIL_HST_E!I76+FC_TRA_RAIL_FRT_E!I76</f>
        <v>149.3379191745486</v>
      </c>
      <c r="J76" s="40">
        <f>FC_TRA_RAIL_MTU_E!J76+FC_TRA_RAIL_CPT_E!J76+FC_TRA_RAIL_HST_E!J76+FC_TRA_RAIL_FRT_E!J76</f>
        <v>147.9965606190886</v>
      </c>
      <c r="K76" s="40">
        <f>FC_TRA_RAIL_MTU_E!K76+FC_TRA_RAIL_CPT_E!K76+FC_TRA_RAIL_HST_E!K76+FC_TRA_RAIL_FRT_E!K76</f>
        <v>151.61650902837491</v>
      </c>
      <c r="L76" s="40">
        <f>FC_TRA_RAIL_MTU_E!L76+FC_TRA_RAIL_CPT_E!L76+FC_TRA_RAIL_HST_E!L76+FC_TRA_RAIL_FRT_E!L76</f>
        <v>142.82029234737749</v>
      </c>
      <c r="M76" s="40">
        <f>FC_TRA_RAIL_MTU_E!M76+FC_TRA_RAIL_CPT_E!M76+FC_TRA_RAIL_HST_E!M76+FC_TRA_RAIL_FRT_E!M76</f>
        <v>147.40326741186581</v>
      </c>
      <c r="N76" s="40">
        <f>FC_TRA_RAIL_MTU_E!N76+FC_TRA_RAIL_CPT_E!N76+FC_TRA_RAIL_HST_E!N76+FC_TRA_RAIL_FRT_E!N76</f>
        <v>140.70507308684441</v>
      </c>
      <c r="O76" s="40">
        <f>FC_TRA_RAIL_MTU_E!O76+FC_TRA_RAIL_CPT_E!O76+FC_TRA_RAIL_HST_E!O76+FC_TRA_RAIL_FRT_E!O76</f>
        <v>133.5597592433362</v>
      </c>
      <c r="P76" s="40">
        <f>FC_TRA_RAIL_MTU_E!P76+FC_TRA_RAIL_CPT_E!P76+FC_TRA_RAIL_HST_E!P76+FC_TRA_RAIL_FRT_E!P76</f>
        <v>137.26569217540839</v>
      </c>
      <c r="Q76" s="40">
        <f>FC_TRA_RAIL_MTU_E!Q76+FC_TRA_RAIL_CPT_E!Q76+FC_TRA_RAIL_HST_E!Q76+FC_TRA_RAIL_FRT_E!Q76</f>
        <v>131.69389509888219</v>
      </c>
      <c r="R76" s="40">
        <f>FC_TRA_RAIL_MTU_E!R76+FC_TRA_RAIL_CPT_E!R76+FC_TRA_RAIL_HST_E!R76+FC_TRA_RAIL_FRT_E!R76</f>
        <v>133.6285468615649</v>
      </c>
      <c r="S76" s="40">
        <f>FC_TRA_RAIL_MTU_E!S76+FC_TRA_RAIL_CPT_E!S76+FC_TRA_RAIL_HST_E!S76+FC_TRA_RAIL_FRT_E!S76</f>
        <v>134.18744625967321</v>
      </c>
      <c r="T76" s="40">
        <f>FC_TRA_RAIL_MTU_E!T76+FC_TRA_RAIL_CPT_E!T76+FC_TRA_RAIL_HST_E!T76+FC_TRA_RAIL_FRT_E!T76</f>
        <v>137.05073086844371</v>
      </c>
      <c r="U76" s="40">
        <f>FC_TRA_RAIL_MTU_E!U76+FC_TRA_RAIL_CPT_E!U76+FC_TRA_RAIL_HST_E!U76+FC_TRA_RAIL_FRT_E!U76</f>
        <v>137.83319002579529</v>
      </c>
      <c r="V76" s="40">
        <f>FC_TRA_RAIL_MTU_E!V76+FC_TRA_RAIL_CPT_E!V76+FC_TRA_RAIL_HST_E!V76+FC_TRA_RAIL_FRT_E!V76</f>
        <v>138.06534823731729</v>
      </c>
      <c r="W76" s="40">
        <f>FC_TRA_RAIL_MTU_E!W76+FC_TRA_RAIL_CPT_E!W76+FC_TRA_RAIL_HST_E!W76+FC_TRA_RAIL_FRT_E!W76</f>
        <v>125.8727429062769</v>
      </c>
      <c r="X76" s="40">
        <f>FC_TRA_RAIL_MTU_E!X76+FC_TRA_RAIL_CPT_E!X76+FC_TRA_RAIL_HST_E!X76+FC_TRA_RAIL_FRT_E!X76</f>
        <v>130.9802235597592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5.5265356812686006</v>
      </c>
      <c r="D2" s="31">
        <f t="shared" ref="D2:W2" si="1">SUM(D3,D17,D22,D25,D26,D51,D52,D71,D74,D75,D76)</f>
        <v>5.434040937071333</v>
      </c>
      <c r="E2" s="31">
        <f t="shared" si="1"/>
        <v>5.4352740757328499</v>
      </c>
      <c r="F2" s="31">
        <f t="shared" si="1"/>
        <v>5.4964104934362368</v>
      </c>
      <c r="G2" s="31">
        <f t="shared" si="1"/>
        <v>5.3676426740308019</v>
      </c>
      <c r="H2" s="31">
        <f t="shared" si="1"/>
        <v>5.5477639160253309</v>
      </c>
      <c r="I2" s="31">
        <f t="shared" si="1"/>
        <v>5.5820120843833232</v>
      </c>
      <c r="J2" s="31">
        <f t="shared" si="1"/>
        <v>5.6490380305738537</v>
      </c>
      <c r="K2" s="31">
        <f t="shared" si="1"/>
        <v>5.6967635998961565</v>
      </c>
      <c r="L2" s="31">
        <f t="shared" si="1"/>
        <v>5.6741521140436681</v>
      </c>
      <c r="M2" s="31">
        <f t="shared" si="1"/>
        <v>5.9615551047427982</v>
      </c>
      <c r="N2" s="31">
        <f t="shared" si="1"/>
        <v>6.1548627078600653</v>
      </c>
      <c r="O2" s="31">
        <f t="shared" si="1"/>
        <v>6.5965876443760241</v>
      </c>
      <c r="P2" s="31">
        <f t="shared" si="1"/>
        <v>6.6260761198554663</v>
      </c>
      <c r="Q2" s="31">
        <f t="shared" si="1"/>
        <v>6.4777277822823027</v>
      </c>
      <c r="R2" s="31">
        <f t="shared" si="1"/>
        <v>6.4640739966147391</v>
      </c>
      <c r="S2" s="31">
        <f t="shared" si="1"/>
        <v>6.5070839899660244</v>
      </c>
      <c r="T2" s="31">
        <f t="shared" si="1"/>
        <v>7.1441561058339005</v>
      </c>
      <c r="U2" s="31">
        <f t="shared" si="1"/>
        <v>7.2824036210388572</v>
      </c>
      <c r="V2" s="31">
        <f t="shared" si="1"/>
        <v>7.5214795409677135</v>
      </c>
      <c r="W2" s="31">
        <f t="shared" si="1"/>
        <v>4.8847380613134881</v>
      </c>
      <c r="X2" s="31">
        <f t="shared" ref="X2" si="2">SUM(X3,X17,X22,X25,X26,X51,X52,X71,X74,X75,X76)</f>
        <v>4.8798603031474794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5.5265356812686006</v>
      </c>
      <c r="D76" s="40">
        <v>5.434040937071333</v>
      </c>
      <c r="E76" s="40">
        <v>5.4352740757328499</v>
      </c>
      <c r="F76" s="40">
        <v>5.4964104934362368</v>
      </c>
      <c r="G76" s="40">
        <v>5.3676426740308019</v>
      </c>
      <c r="H76" s="40">
        <v>5.5477639160253309</v>
      </c>
      <c r="I76" s="40">
        <v>5.5820120843833232</v>
      </c>
      <c r="J76" s="40">
        <v>5.6490380305738537</v>
      </c>
      <c r="K76" s="40">
        <v>5.6967635998961565</v>
      </c>
      <c r="L76" s="40">
        <v>5.6741521140436681</v>
      </c>
      <c r="M76" s="40">
        <v>5.9615551047427982</v>
      </c>
      <c r="N76" s="40">
        <v>6.1548627078600653</v>
      </c>
      <c r="O76" s="40">
        <v>6.5965876443760241</v>
      </c>
      <c r="P76" s="40">
        <v>6.6260761198554663</v>
      </c>
      <c r="Q76" s="40">
        <v>6.4777277822823027</v>
      </c>
      <c r="R76" s="40">
        <v>6.4640739966147391</v>
      </c>
      <c r="S76" s="40">
        <v>6.5070839899660244</v>
      </c>
      <c r="T76" s="40">
        <v>7.1441561058339005</v>
      </c>
      <c r="U76" s="40">
        <v>7.2824036210388572</v>
      </c>
      <c r="V76" s="40">
        <v>7.5214795409677135</v>
      </c>
      <c r="W76" s="40">
        <v>4.8847380613134881</v>
      </c>
      <c r="X76" s="40">
        <v>4.8798603031474794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110.62877292406149</v>
      </c>
      <c r="D2" s="31">
        <f t="shared" si="0"/>
        <v>111.94698087512705</v>
      </c>
      <c r="E2" s="31">
        <f t="shared" si="0"/>
        <v>110.15982529720914</v>
      </c>
      <c r="F2" s="31">
        <f t="shared" si="0"/>
        <v>113.47497176938688</v>
      </c>
      <c r="G2" s="31">
        <f t="shared" si="0"/>
        <v>121.82239200870667</v>
      </c>
      <c r="H2" s="31">
        <f t="shared" si="0"/>
        <v>119.85445176026813</v>
      </c>
      <c r="I2" s="31">
        <f t="shared" si="0"/>
        <v>131.54004011463178</v>
      </c>
      <c r="J2" s="31">
        <f t="shared" si="0"/>
        <v>131.11921314083753</v>
      </c>
      <c r="K2" s="31">
        <f t="shared" si="0"/>
        <v>133.11587696793191</v>
      </c>
      <c r="L2" s="31">
        <f t="shared" si="0"/>
        <v>129.53433651854871</v>
      </c>
      <c r="M2" s="31">
        <f t="shared" si="0"/>
        <v>125.97762795161077</v>
      </c>
      <c r="N2" s="31">
        <f t="shared" si="0"/>
        <v>120.43782911498059</v>
      </c>
      <c r="O2" s="31">
        <f t="shared" si="0"/>
        <v>117.71850088100608</v>
      </c>
      <c r="P2" s="31">
        <f t="shared" si="0"/>
        <v>114.31494251422946</v>
      </c>
      <c r="Q2" s="31">
        <f t="shared" si="0"/>
        <v>104.51404027503375</v>
      </c>
      <c r="R2" s="31">
        <f t="shared" si="0"/>
        <v>104.79503742846146</v>
      </c>
      <c r="S2" s="31">
        <f t="shared" si="0"/>
        <v>104.13063130228205</v>
      </c>
      <c r="T2" s="31">
        <f t="shared" si="0"/>
        <v>106.73798477217922</v>
      </c>
      <c r="U2" s="31">
        <f t="shared" si="0"/>
        <v>96.173787381208996</v>
      </c>
      <c r="V2" s="31">
        <f t="shared" si="0"/>
        <v>98.621270677577286</v>
      </c>
      <c r="W2" s="31">
        <f t="shared" si="0"/>
        <v>90.106729975591776</v>
      </c>
      <c r="X2" s="31">
        <f t="shared" ref="X2" si="1">SUM(X3,X17,X22,X25,X26,X51,X52,X71,X74,X75,X76)</f>
        <v>92.216675796848151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3.8036996318804306E-2</v>
      </c>
      <c r="S3" s="34">
        <f t="shared" si="2"/>
        <v>3.7527837012034541E-2</v>
      </c>
      <c r="T3" s="34">
        <f t="shared" si="2"/>
        <v>3.6703586555287673E-2</v>
      </c>
      <c r="U3" s="34">
        <f t="shared" si="2"/>
        <v>2.8152057318785659E-2</v>
      </c>
      <c r="V3" s="34">
        <f t="shared" si="2"/>
        <v>2.6544460230051296E-2</v>
      </c>
      <c r="W3" s="34">
        <f t="shared" si="2"/>
        <v>2.0936838796718368E-2</v>
      </c>
      <c r="X3" s="34">
        <f t="shared" ref="X3" si="3">SUM(X4,X8,X11)</f>
        <v>1.998086266119457E-2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3.8036996318804306E-2</v>
      </c>
      <c r="S4" s="29">
        <f t="shared" si="4"/>
        <v>3.7527837012034541E-2</v>
      </c>
      <c r="T4" s="29">
        <f t="shared" si="4"/>
        <v>3.6703586555287673E-2</v>
      </c>
      <c r="U4" s="29">
        <f t="shared" si="4"/>
        <v>2.8152057318785659E-2</v>
      </c>
      <c r="V4" s="29">
        <f t="shared" si="4"/>
        <v>2.6544460230051296E-2</v>
      </c>
      <c r="W4" s="29">
        <f t="shared" si="4"/>
        <v>2.0936838796718368E-2</v>
      </c>
      <c r="X4" s="29">
        <f t="shared" ref="X4" si="5">SUM(X5:X7)</f>
        <v>1.998086266119457E-2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3.8036996318804306E-2</v>
      </c>
      <c r="S7" s="10">
        <v>3.7527837012034541E-2</v>
      </c>
      <c r="T7" s="10">
        <v>3.6703586555287673E-2</v>
      </c>
      <c r="U7" s="10">
        <v>2.8152057318785659E-2</v>
      </c>
      <c r="V7" s="10">
        <v>2.6544460230051296E-2</v>
      </c>
      <c r="W7" s="10">
        <v>2.0936838796718368E-2</v>
      </c>
      <c r="X7" s="10">
        <v>1.998086266119457E-2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18.227759782577181</v>
      </c>
      <c r="D26" s="37">
        <f t="shared" si="14"/>
        <v>17.502801923499128</v>
      </c>
      <c r="E26" s="37">
        <f t="shared" si="14"/>
        <v>18.476276520009019</v>
      </c>
      <c r="F26" s="37">
        <f t="shared" si="14"/>
        <v>19.808935132708381</v>
      </c>
      <c r="G26" s="37">
        <f t="shared" si="14"/>
        <v>18.82533831227148</v>
      </c>
      <c r="H26" s="37">
        <f t="shared" si="14"/>
        <v>18.791643878281082</v>
      </c>
      <c r="I26" s="37">
        <f t="shared" si="14"/>
        <v>24.397379202258094</v>
      </c>
      <c r="J26" s="37">
        <f t="shared" si="14"/>
        <v>25.383568948095629</v>
      </c>
      <c r="K26" s="37">
        <f t="shared" si="14"/>
        <v>25.981868684905152</v>
      </c>
      <c r="L26" s="37">
        <f t="shared" si="14"/>
        <v>24.05039497221232</v>
      </c>
      <c r="M26" s="37">
        <f t="shared" si="14"/>
        <v>20.941526074781628</v>
      </c>
      <c r="N26" s="37">
        <f t="shared" si="14"/>
        <v>20.686959991448596</v>
      </c>
      <c r="O26" s="37">
        <f t="shared" si="14"/>
        <v>23.244123963480149</v>
      </c>
      <c r="P26" s="37">
        <f t="shared" si="14"/>
        <v>17.556662259728494</v>
      </c>
      <c r="Q26" s="37">
        <f t="shared" si="14"/>
        <v>12.931121421048413</v>
      </c>
      <c r="R26" s="37">
        <f t="shared" si="14"/>
        <v>13.564774469401753</v>
      </c>
      <c r="S26" s="37">
        <f t="shared" si="14"/>
        <v>13.809061636522854</v>
      </c>
      <c r="T26" s="37">
        <f t="shared" si="14"/>
        <v>14.814673669199331</v>
      </c>
      <c r="U26" s="37">
        <f t="shared" si="14"/>
        <v>11.317396993386396</v>
      </c>
      <c r="V26" s="37">
        <f t="shared" si="14"/>
        <v>10.714144118883032</v>
      </c>
      <c r="W26" s="37">
        <f t="shared" si="14"/>
        <v>7.9921988145458336</v>
      </c>
      <c r="X26" s="37">
        <f t="shared" ref="X26" si="15">SUM(X27,X33)</f>
        <v>7.8030418398836243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18.227759782577181</v>
      </c>
      <c r="D33" s="29">
        <f t="shared" si="18"/>
        <v>17.502801923499128</v>
      </c>
      <c r="E33" s="29">
        <f t="shared" si="18"/>
        <v>18.476276520009019</v>
      </c>
      <c r="F33" s="29">
        <f t="shared" si="18"/>
        <v>19.808935132708381</v>
      </c>
      <c r="G33" s="29">
        <f t="shared" si="18"/>
        <v>18.82533831227148</v>
      </c>
      <c r="H33" s="29">
        <f t="shared" si="18"/>
        <v>18.791643878281082</v>
      </c>
      <c r="I33" s="29">
        <f t="shared" si="18"/>
        <v>24.397379202258094</v>
      </c>
      <c r="J33" s="29">
        <f t="shared" si="18"/>
        <v>25.383568948095629</v>
      </c>
      <c r="K33" s="29">
        <f t="shared" si="18"/>
        <v>25.981868684905152</v>
      </c>
      <c r="L33" s="29">
        <f t="shared" si="18"/>
        <v>24.05039497221232</v>
      </c>
      <c r="M33" s="29">
        <f t="shared" si="18"/>
        <v>20.941526074781628</v>
      </c>
      <c r="N33" s="29">
        <f t="shared" si="18"/>
        <v>20.686959991448596</v>
      </c>
      <c r="O33" s="29">
        <f t="shared" si="18"/>
        <v>23.244123963480149</v>
      </c>
      <c r="P33" s="29">
        <f t="shared" si="18"/>
        <v>17.556662259728494</v>
      </c>
      <c r="Q33" s="29">
        <f t="shared" si="18"/>
        <v>12.931121421048413</v>
      </c>
      <c r="R33" s="29">
        <f t="shared" si="18"/>
        <v>13.564774469401753</v>
      </c>
      <c r="S33" s="29">
        <f t="shared" si="18"/>
        <v>13.809061636522854</v>
      </c>
      <c r="T33" s="29">
        <f t="shared" si="18"/>
        <v>14.814673669199331</v>
      </c>
      <c r="U33" s="29">
        <f t="shared" si="18"/>
        <v>11.317396993386396</v>
      </c>
      <c r="V33" s="29">
        <f t="shared" si="18"/>
        <v>10.714144118883032</v>
      </c>
      <c r="W33" s="29">
        <f t="shared" si="18"/>
        <v>7.9921988145458336</v>
      </c>
      <c r="X33" s="29">
        <f t="shared" ref="X33" si="19">SUM(X34:X50)</f>
        <v>7.8030418398836243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18.227759782577181</v>
      </c>
      <c r="D43" s="10">
        <v>17.502801923499128</v>
      </c>
      <c r="E43" s="10">
        <v>18.476276520009019</v>
      </c>
      <c r="F43" s="10">
        <v>19.808935132708381</v>
      </c>
      <c r="G43" s="10">
        <v>18.82533831227148</v>
      </c>
      <c r="H43" s="10">
        <v>18.791643878281082</v>
      </c>
      <c r="I43" s="10">
        <v>24.397379202258094</v>
      </c>
      <c r="J43" s="10">
        <v>25.383568948095629</v>
      </c>
      <c r="K43" s="10">
        <v>25.981868684905152</v>
      </c>
      <c r="L43" s="10">
        <v>24.05039497221232</v>
      </c>
      <c r="M43" s="10">
        <v>20.941526074781628</v>
      </c>
      <c r="N43" s="10">
        <v>20.686959991448596</v>
      </c>
      <c r="O43" s="10">
        <v>23.244123963480149</v>
      </c>
      <c r="P43" s="10">
        <v>17.556662259728494</v>
      </c>
      <c r="Q43" s="10">
        <v>12.931121421048413</v>
      </c>
      <c r="R43" s="10">
        <v>13.564774469401753</v>
      </c>
      <c r="S43" s="10">
        <v>13.809061636522854</v>
      </c>
      <c r="T43" s="10">
        <v>14.814673669199331</v>
      </c>
      <c r="U43" s="10">
        <v>11.317396993386396</v>
      </c>
      <c r="V43" s="10">
        <v>10.714144118883032</v>
      </c>
      <c r="W43" s="10">
        <v>7.9921988145458336</v>
      </c>
      <c r="X43" s="10">
        <v>7.8030418398836243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92.401013141484313</v>
      </c>
      <c r="D76" s="40">
        <v>94.444178951627933</v>
      </c>
      <c r="E76" s="40">
        <v>91.683548777200116</v>
      </c>
      <c r="F76" s="40">
        <v>93.666036636678498</v>
      </c>
      <c r="G76" s="40">
        <v>102.99705369643519</v>
      </c>
      <c r="H76" s="40">
        <v>101.06280788198706</v>
      </c>
      <c r="I76" s="40">
        <v>107.1426609123737</v>
      </c>
      <c r="J76" s="40">
        <v>105.73564419274189</v>
      </c>
      <c r="K76" s="40">
        <v>107.13400828302674</v>
      </c>
      <c r="L76" s="40">
        <v>105.4839415463364</v>
      </c>
      <c r="M76" s="40">
        <v>105.03610187682914</v>
      </c>
      <c r="N76" s="40">
        <v>99.750869123531984</v>
      </c>
      <c r="O76" s="40">
        <v>94.47437691752593</v>
      </c>
      <c r="P76" s="40">
        <v>96.75828025450096</v>
      </c>
      <c r="Q76" s="40">
        <v>91.582918853985333</v>
      </c>
      <c r="R76" s="40">
        <v>91.192225962740906</v>
      </c>
      <c r="S76" s="40">
        <v>90.284041828747164</v>
      </c>
      <c r="T76" s="40">
        <v>91.886607516424604</v>
      </c>
      <c r="U76" s="40">
        <v>84.828238330503822</v>
      </c>
      <c r="V76" s="40">
        <v>87.880582098464203</v>
      </c>
      <c r="W76" s="40">
        <v>82.093594322249231</v>
      </c>
      <c r="X76" s="40">
        <v>84.393653094303332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7.7309114903144964</v>
      </c>
      <c r="D2" s="31">
        <f t="shared" si="0"/>
        <v>7.9062861360332386</v>
      </c>
      <c r="E2" s="31">
        <f t="shared" si="0"/>
        <v>8.0547232428159639</v>
      </c>
      <c r="F2" s="31">
        <f t="shared" si="0"/>
        <v>7.8160747702371944</v>
      </c>
      <c r="G2" s="31">
        <f t="shared" si="0"/>
        <v>8.3534139558841218</v>
      </c>
      <c r="H2" s="31">
        <f t="shared" si="0"/>
        <v>8.5800745048923996</v>
      </c>
      <c r="I2" s="31">
        <f t="shared" si="0"/>
        <v>7.9341858786627357</v>
      </c>
      <c r="J2" s="31">
        <f t="shared" si="0"/>
        <v>8.3583350499701581</v>
      </c>
      <c r="K2" s="31">
        <f t="shared" si="0"/>
        <v>9.0364128661891243</v>
      </c>
      <c r="L2" s="31">
        <f t="shared" si="0"/>
        <v>8.499494717237825</v>
      </c>
      <c r="M2" s="31">
        <f t="shared" si="0"/>
        <v>8.5671061458811568</v>
      </c>
      <c r="N2" s="31">
        <f t="shared" si="0"/>
        <v>7.2342177542492472</v>
      </c>
      <c r="O2" s="31">
        <f t="shared" si="0"/>
        <v>7.1975475267561535</v>
      </c>
      <c r="P2" s="31">
        <f t="shared" si="0"/>
        <v>7.152409604536361</v>
      </c>
      <c r="Q2" s="31">
        <f t="shared" si="0"/>
        <v>7.1111434726401432</v>
      </c>
      <c r="R2" s="31">
        <f t="shared" si="0"/>
        <v>9.0811303963299057</v>
      </c>
      <c r="S2" s="31">
        <f t="shared" si="0"/>
        <v>11.092350448480921</v>
      </c>
      <c r="T2" s="31">
        <f t="shared" si="0"/>
        <v>11.379011316295031</v>
      </c>
      <c r="U2" s="31">
        <f t="shared" si="0"/>
        <v>10.969015652124174</v>
      </c>
      <c r="V2" s="31">
        <f t="shared" si="0"/>
        <v>11.270319698548667</v>
      </c>
      <c r="W2" s="31">
        <f t="shared" si="0"/>
        <v>10.40953675589112</v>
      </c>
      <c r="X2" s="31">
        <f t="shared" ref="X2" si="1">SUM(X3,X17,X22,X25,X26,X51,X52,X71,X74,X75,X76)</f>
        <v>11.011966260390967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7.7309114903144964</v>
      </c>
      <c r="D76" s="40">
        <v>7.9062861360332386</v>
      </c>
      <c r="E76" s="40">
        <v>8.0547232428159639</v>
      </c>
      <c r="F76" s="40">
        <v>7.8160747702371944</v>
      </c>
      <c r="G76" s="40">
        <v>8.3534139558841218</v>
      </c>
      <c r="H76" s="40">
        <v>8.5800745048923996</v>
      </c>
      <c r="I76" s="40">
        <v>7.9341858786627357</v>
      </c>
      <c r="J76" s="40">
        <v>8.3583350499701581</v>
      </c>
      <c r="K76" s="40">
        <v>9.0364128661891243</v>
      </c>
      <c r="L76" s="40">
        <v>8.499494717237825</v>
      </c>
      <c r="M76" s="40">
        <v>8.5671061458811568</v>
      </c>
      <c r="N76" s="40">
        <v>7.2342177542492472</v>
      </c>
      <c r="O76" s="40">
        <v>7.1975475267561535</v>
      </c>
      <c r="P76" s="40">
        <v>7.152409604536361</v>
      </c>
      <c r="Q76" s="40">
        <v>7.1111434726401432</v>
      </c>
      <c r="R76" s="40">
        <v>9.0811303963299057</v>
      </c>
      <c r="S76" s="40">
        <v>11.092350448480921</v>
      </c>
      <c r="T76" s="40">
        <v>11.379011316295031</v>
      </c>
      <c r="U76" s="40">
        <v>10.969015652124174</v>
      </c>
      <c r="V76" s="40">
        <v>11.270319698548667</v>
      </c>
      <c r="W76" s="40">
        <v>10.40953675589112</v>
      </c>
      <c r="X76" s="40">
        <v>11.011966260390967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53.959867608568658</v>
      </c>
      <c r="D2" s="31">
        <f t="shared" si="0"/>
        <v>48.126277606368575</v>
      </c>
      <c r="E2" s="31">
        <f t="shared" si="0"/>
        <v>44.5445024057382</v>
      </c>
      <c r="F2" s="31">
        <f t="shared" si="0"/>
        <v>43.148054574850264</v>
      </c>
      <c r="G2" s="31">
        <f t="shared" si="0"/>
        <v>47.699629607294113</v>
      </c>
      <c r="H2" s="31">
        <f t="shared" si="0"/>
        <v>51.646858572038568</v>
      </c>
      <c r="I2" s="31">
        <f t="shared" si="0"/>
        <v>55.257605430490713</v>
      </c>
      <c r="J2" s="31">
        <f t="shared" si="0"/>
        <v>57.203594346116361</v>
      </c>
      <c r="K2" s="31">
        <f t="shared" si="0"/>
        <v>54.132889816197796</v>
      </c>
      <c r="L2" s="31">
        <f t="shared" si="0"/>
        <v>36.962695927899816</v>
      </c>
      <c r="M2" s="31">
        <f t="shared" si="0"/>
        <v>40.473934357524463</v>
      </c>
      <c r="N2" s="31">
        <f t="shared" si="0"/>
        <v>39.335859124543859</v>
      </c>
      <c r="O2" s="31">
        <f t="shared" si="0"/>
        <v>39.185300319314898</v>
      </c>
      <c r="P2" s="31">
        <f t="shared" si="0"/>
        <v>37.661773825007238</v>
      </c>
      <c r="Q2" s="31">
        <f t="shared" si="0"/>
        <v>35.67034728345741</v>
      </c>
      <c r="R2" s="31">
        <f t="shared" si="0"/>
        <v>35.735682512213813</v>
      </c>
      <c r="S2" s="31">
        <f t="shared" si="0"/>
        <v>35.617053777757619</v>
      </c>
      <c r="T2" s="31">
        <f t="shared" si="0"/>
        <v>37.18768701463425</v>
      </c>
      <c r="U2" s="31">
        <f t="shared" si="0"/>
        <v>48.704372021466249</v>
      </c>
      <c r="V2" s="31">
        <f t="shared" si="0"/>
        <v>46.050386660722324</v>
      </c>
      <c r="W2" s="31">
        <f t="shared" si="0"/>
        <v>42.81679400342032</v>
      </c>
      <c r="X2" s="31">
        <f t="shared" ref="X2" si="1">SUM(X3,X17,X22,X25,X26,X51,X52,X71,X74,X75,X76)</f>
        <v>45.730362643912578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2.4731705314901618E-2</v>
      </c>
      <c r="S3" s="34">
        <f t="shared" si="2"/>
        <v>2.5240864621671386E-2</v>
      </c>
      <c r="T3" s="34">
        <f t="shared" si="2"/>
        <v>2.6065115078418258E-2</v>
      </c>
      <c r="U3" s="34">
        <f t="shared" si="2"/>
        <v>3.4616644314920279E-2</v>
      </c>
      <c r="V3" s="34">
        <f t="shared" si="2"/>
        <v>3.6224241403654628E-2</v>
      </c>
      <c r="W3" s="34">
        <f t="shared" si="2"/>
        <v>3.7446652174906739E-2</v>
      </c>
      <c r="X3" s="34">
        <f t="shared" ref="X3" si="3">SUM(X4,X8,X11)</f>
        <v>3.8402628310430537E-2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2.4731705314901618E-2</v>
      </c>
      <c r="S4" s="29">
        <f t="shared" si="4"/>
        <v>2.5240864621671386E-2</v>
      </c>
      <c r="T4" s="29">
        <f t="shared" si="4"/>
        <v>2.6065115078418258E-2</v>
      </c>
      <c r="U4" s="29">
        <f t="shared" si="4"/>
        <v>3.4616644314920279E-2</v>
      </c>
      <c r="V4" s="29">
        <f t="shared" si="4"/>
        <v>3.6224241403654628E-2</v>
      </c>
      <c r="W4" s="29">
        <f t="shared" si="4"/>
        <v>3.7446652174906739E-2</v>
      </c>
      <c r="X4" s="29">
        <f t="shared" ref="X4" si="5">SUM(X5:X7)</f>
        <v>3.8402628310430537E-2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2.4731705314901618E-2</v>
      </c>
      <c r="S7" s="10">
        <v>2.5240864621671386E-2</v>
      </c>
      <c r="T7" s="10">
        <v>2.6065115078418258E-2</v>
      </c>
      <c r="U7" s="10">
        <v>3.4616644314920279E-2</v>
      </c>
      <c r="V7" s="10">
        <v>3.6224241403654628E-2</v>
      </c>
      <c r="W7" s="10">
        <v>3.7446652174906739E-2</v>
      </c>
      <c r="X7" s="10">
        <v>3.8402628310430537E-2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35.800615109942157</v>
      </c>
      <c r="D26" s="37">
        <f t="shared" si="14"/>
        <v>30.115426795331476</v>
      </c>
      <c r="E26" s="37">
        <f t="shared" si="14"/>
        <v>24.86852141636243</v>
      </c>
      <c r="F26" s="37">
        <f t="shared" si="14"/>
        <v>22.009637524213375</v>
      </c>
      <c r="G26" s="37">
        <f t="shared" si="14"/>
        <v>21.975779486524733</v>
      </c>
      <c r="H26" s="37">
        <f t="shared" si="14"/>
        <v>23.535699199964828</v>
      </c>
      <c r="I26" s="37">
        <f t="shared" si="14"/>
        <v>26.578545131361857</v>
      </c>
      <c r="J26" s="37">
        <f t="shared" si="14"/>
        <v>28.950051000313643</v>
      </c>
      <c r="K26" s="37">
        <f t="shared" si="14"/>
        <v>24.383565536934917</v>
      </c>
      <c r="L26" s="37">
        <f t="shared" si="14"/>
        <v>13.799991958140208</v>
      </c>
      <c r="M26" s="37">
        <f t="shared" si="14"/>
        <v>12.635430073111751</v>
      </c>
      <c r="N26" s="37">
        <f t="shared" si="14"/>
        <v>11.770735623340743</v>
      </c>
      <c r="O26" s="37">
        <f t="shared" si="14"/>
        <v>13.894053164636796</v>
      </c>
      <c r="P26" s="37">
        <f t="shared" si="14"/>
        <v>10.932847628491627</v>
      </c>
      <c r="Q26" s="37">
        <f t="shared" si="14"/>
        <v>9.1482422934829728</v>
      </c>
      <c r="R26" s="37">
        <f t="shared" si="14"/>
        <v>8.819834301019565</v>
      </c>
      <c r="S26" s="37">
        <f t="shared" si="14"/>
        <v>9.2878429206568534</v>
      </c>
      <c r="T26" s="37">
        <f t="shared" si="14"/>
        <v>10.52066596966567</v>
      </c>
      <c r="U26" s="37">
        <f t="shared" si="14"/>
        <v>13.916222955022887</v>
      </c>
      <c r="V26" s="37">
        <f t="shared" si="14"/>
        <v>14.621195519981967</v>
      </c>
      <c r="W26" s="37">
        <f t="shared" si="14"/>
        <v>14.294473584422354</v>
      </c>
      <c r="X26" s="37">
        <f t="shared" ref="X26" si="15">SUM(X27,X33)</f>
        <v>14.997216113684733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35.800615109942157</v>
      </c>
      <c r="D33" s="29">
        <f t="shared" si="18"/>
        <v>30.115426795331476</v>
      </c>
      <c r="E33" s="29">
        <f t="shared" si="18"/>
        <v>24.86852141636243</v>
      </c>
      <c r="F33" s="29">
        <f t="shared" si="18"/>
        <v>22.009637524213375</v>
      </c>
      <c r="G33" s="29">
        <f t="shared" si="18"/>
        <v>21.975779486524733</v>
      </c>
      <c r="H33" s="29">
        <f t="shared" si="18"/>
        <v>23.535699199964828</v>
      </c>
      <c r="I33" s="29">
        <f t="shared" si="18"/>
        <v>26.578545131361857</v>
      </c>
      <c r="J33" s="29">
        <f t="shared" si="18"/>
        <v>28.950051000313643</v>
      </c>
      <c r="K33" s="29">
        <f t="shared" si="18"/>
        <v>24.383565536934917</v>
      </c>
      <c r="L33" s="29">
        <f t="shared" si="18"/>
        <v>13.799991958140208</v>
      </c>
      <c r="M33" s="29">
        <f t="shared" si="18"/>
        <v>12.635430073111751</v>
      </c>
      <c r="N33" s="29">
        <f t="shared" si="18"/>
        <v>11.770735623340743</v>
      </c>
      <c r="O33" s="29">
        <f t="shared" si="18"/>
        <v>13.894053164636796</v>
      </c>
      <c r="P33" s="29">
        <f t="shared" si="18"/>
        <v>10.932847628491627</v>
      </c>
      <c r="Q33" s="29">
        <f t="shared" si="18"/>
        <v>9.1482422934829728</v>
      </c>
      <c r="R33" s="29">
        <f t="shared" si="18"/>
        <v>8.819834301019565</v>
      </c>
      <c r="S33" s="29">
        <f t="shared" si="18"/>
        <v>9.2878429206568534</v>
      </c>
      <c r="T33" s="29">
        <f t="shared" si="18"/>
        <v>10.52066596966567</v>
      </c>
      <c r="U33" s="29">
        <f t="shared" si="18"/>
        <v>13.916222955022887</v>
      </c>
      <c r="V33" s="29">
        <f t="shared" si="18"/>
        <v>14.621195519981967</v>
      </c>
      <c r="W33" s="29">
        <f t="shared" si="18"/>
        <v>14.294473584422354</v>
      </c>
      <c r="X33" s="29">
        <f t="shared" ref="X33" si="19">SUM(X34:X50)</f>
        <v>14.997216113684733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35.800615109942157</v>
      </c>
      <c r="D43" s="10">
        <v>30.115426795331476</v>
      </c>
      <c r="E43" s="10">
        <v>24.86852141636243</v>
      </c>
      <c r="F43" s="10">
        <v>22.009637524213375</v>
      </c>
      <c r="G43" s="10">
        <v>21.975779486524733</v>
      </c>
      <c r="H43" s="10">
        <v>23.535699199964828</v>
      </c>
      <c r="I43" s="10">
        <v>26.578545131361857</v>
      </c>
      <c r="J43" s="10">
        <v>28.950051000313643</v>
      </c>
      <c r="K43" s="10">
        <v>24.383565536934917</v>
      </c>
      <c r="L43" s="10">
        <v>13.799991958140208</v>
      </c>
      <c r="M43" s="10">
        <v>12.635430073111751</v>
      </c>
      <c r="N43" s="10">
        <v>11.770735623340743</v>
      </c>
      <c r="O43" s="10">
        <v>13.894053164636796</v>
      </c>
      <c r="P43" s="10">
        <v>10.932847628491627</v>
      </c>
      <c r="Q43" s="10">
        <v>9.1482422934829728</v>
      </c>
      <c r="R43" s="10">
        <v>8.819834301019565</v>
      </c>
      <c r="S43" s="10">
        <v>9.2878429206568534</v>
      </c>
      <c r="T43" s="10">
        <v>10.52066596966567</v>
      </c>
      <c r="U43" s="10">
        <v>13.916222955022887</v>
      </c>
      <c r="V43" s="10">
        <v>14.621195519981967</v>
      </c>
      <c r="W43" s="10">
        <v>14.294473584422354</v>
      </c>
      <c r="X43" s="10">
        <v>14.997216113684733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18.1592524986265</v>
      </c>
      <c r="D76" s="40">
        <v>18.010850811037095</v>
      </c>
      <c r="E76" s="40">
        <v>19.67598098937577</v>
      </c>
      <c r="F76" s="40">
        <v>21.138417050636885</v>
      </c>
      <c r="G76" s="40">
        <v>25.723850120769381</v>
      </c>
      <c r="H76" s="40">
        <v>28.11115937207374</v>
      </c>
      <c r="I76" s="40">
        <v>28.67906029912886</v>
      </c>
      <c r="J76" s="40">
        <v>28.253543345802715</v>
      </c>
      <c r="K76" s="40">
        <v>29.749324279262879</v>
      </c>
      <c r="L76" s="40">
        <v>23.162703969759612</v>
      </c>
      <c r="M76" s="40">
        <v>27.838504284412711</v>
      </c>
      <c r="N76" s="40">
        <v>27.565123501203114</v>
      </c>
      <c r="O76" s="40">
        <v>25.2912471546781</v>
      </c>
      <c r="P76" s="40">
        <v>26.728926196515609</v>
      </c>
      <c r="Q76" s="40">
        <v>26.522104989974437</v>
      </c>
      <c r="R76" s="40">
        <v>26.891116505879346</v>
      </c>
      <c r="S76" s="40">
        <v>26.303969992479097</v>
      </c>
      <c r="T76" s="40">
        <v>26.640955929890165</v>
      </c>
      <c r="U76" s="40">
        <v>34.753532422128444</v>
      </c>
      <c r="V76" s="40">
        <v>31.392966899336702</v>
      </c>
      <c r="W76" s="40">
        <v>28.48487376682306</v>
      </c>
      <c r="X76" s="40">
        <v>30.694743901917413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7703.9588453021943</v>
      </c>
      <c r="D2" s="31">
        <f t="shared" si="0"/>
        <v>7984.8845716167016</v>
      </c>
      <c r="E2" s="31">
        <f t="shared" si="0"/>
        <v>7989.8955012827801</v>
      </c>
      <c r="F2" s="31">
        <f t="shared" si="0"/>
        <v>8167.5348889116831</v>
      </c>
      <c r="G2" s="31">
        <f t="shared" si="0"/>
        <v>8497.3547672249406</v>
      </c>
      <c r="H2" s="31">
        <f t="shared" si="0"/>
        <v>8260.376495939372</v>
      </c>
      <c r="I2" s="31">
        <f t="shared" si="0"/>
        <v>8454.9424426910009</v>
      </c>
      <c r="J2" s="31">
        <f t="shared" si="0"/>
        <v>8708.0816113346737</v>
      </c>
      <c r="K2" s="31">
        <f t="shared" si="0"/>
        <v>8726.4728887609726</v>
      </c>
      <c r="L2" s="31">
        <f t="shared" si="0"/>
        <v>8626.9863063933317</v>
      </c>
      <c r="M2" s="31">
        <f t="shared" si="0"/>
        <v>8558.2889716018781</v>
      </c>
      <c r="N2" s="31">
        <f t="shared" si="0"/>
        <v>8426.3969412969273</v>
      </c>
      <c r="O2" s="31">
        <f t="shared" si="0"/>
        <v>8178.9536457032946</v>
      </c>
      <c r="P2" s="31">
        <f t="shared" si="0"/>
        <v>8022.9891557514147</v>
      </c>
      <c r="Q2" s="31">
        <f t="shared" si="0"/>
        <v>8202.2949077383964</v>
      </c>
      <c r="R2" s="31">
        <f t="shared" si="0"/>
        <v>8581.7684447888441</v>
      </c>
      <c r="S2" s="31">
        <f t="shared" si="0"/>
        <v>8677.5907379341224</v>
      </c>
      <c r="T2" s="31">
        <f t="shared" si="0"/>
        <v>8525.2226528977226</v>
      </c>
      <c r="U2" s="31">
        <f t="shared" si="0"/>
        <v>8567.4372884906752</v>
      </c>
      <c r="V2" s="31">
        <f t="shared" si="0"/>
        <v>8499.6712182913525</v>
      </c>
      <c r="W2" s="31">
        <f t="shared" si="0"/>
        <v>7427.0416060371681</v>
      </c>
      <c r="X2" s="31">
        <f t="shared" ref="X2" si="1">SUM(X3,X17,X22,X25,X26,X51,X52,X71,X74,X75,X76)</f>
        <v>8234.5487822506548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7703.9361994840938</v>
      </c>
      <c r="D26" s="37">
        <f t="shared" ref="D26:W26" si="20">SUM(D27,D33)</f>
        <v>7984.8619088564046</v>
      </c>
      <c r="E26" s="37">
        <f t="shared" si="20"/>
        <v>7989.8728288908005</v>
      </c>
      <c r="F26" s="37">
        <f t="shared" si="20"/>
        <v>8167.5122098022348</v>
      </c>
      <c r="G26" s="37">
        <f t="shared" si="20"/>
        <v>8497.0430782459152</v>
      </c>
      <c r="H26" s="37">
        <f t="shared" si="20"/>
        <v>8259.8404127257072</v>
      </c>
      <c r="I26" s="37">
        <f t="shared" si="20"/>
        <v>8454.4234737747192</v>
      </c>
      <c r="J26" s="37">
        <f t="shared" si="20"/>
        <v>8707.5714531384347</v>
      </c>
      <c r="K26" s="37">
        <f t="shared" si="20"/>
        <v>8726.0102321582126</v>
      </c>
      <c r="L26" s="37">
        <f t="shared" si="20"/>
        <v>8492.0076526225275</v>
      </c>
      <c r="M26" s="37">
        <f t="shared" si="20"/>
        <v>8192.933190025793</v>
      </c>
      <c r="N26" s="37">
        <f t="shared" si="20"/>
        <v>8072.7040412725692</v>
      </c>
      <c r="O26" s="37">
        <f t="shared" si="20"/>
        <v>7826.4540842648312</v>
      </c>
      <c r="P26" s="37">
        <f t="shared" si="20"/>
        <v>7672.5949269131561</v>
      </c>
      <c r="Q26" s="37">
        <f t="shared" si="20"/>
        <v>7780.636285468614</v>
      </c>
      <c r="R26" s="37">
        <f t="shared" si="20"/>
        <v>8315.6517626827153</v>
      </c>
      <c r="S26" s="37">
        <f t="shared" si="20"/>
        <v>8227.6764402407553</v>
      </c>
      <c r="T26" s="37">
        <f t="shared" si="20"/>
        <v>8033.1509028374885</v>
      </c>
      <c r="U26" s="37">
        <f t="shared" si="20"/>
        <v>8066.2503869303519</v>
      </c>
      <c r="V26" s="37">
        <f t="shared" si="20"/>
        <v>7973.9514187446248</v>
      </c>
      <c r="W26" s="37">
        <f t="shared" si="20"/>
        <v>6659.0355116079099</v>
      </c>
      <c r="X26" s="37">
        <f t="shared" ref="X26" si="21">SUM(X27,X33)</f>
        <v>7351.5968185726551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7703.9361994840938</v>
      </c>
      <c r="D33" s="29">
        <f t="shared" ref="D33:W33" si="26">SUM(D34:D50)</f>
        <v>7984.8619088564046</v>
      </c>
      <c r="E33" s="29">
        <f t="shared" si="26"/>
        <v>7989.8728288908005</v>
      </c>
      <c r="F33" s="29">
        <f t="shared" si="26"/>
        <v>8167.5122098022348</v>
      </c>
      <c r="G33" s="29">
        <f t="shared" si="26"/>
        <v>8497.0430782459152</v>
      </c>
      <c r="H33" s="29">
        <f t="shared" si="26"/>
        <v>8259.8404127257072</v>
      </c>
      <c r="I33" s="29">
        <f t="shared" si="26"/>
        <v>8454.4234737747192</v>
      </c>
      <c r="J33" s="29">
        <f t="shared" si="26"/>
        <v>8707.5714531384347</v>
      </c>
      <c r="K33" s="29">
        <f t="shared" si="26"/>
        <v>8726.0102321582126</v>
      </c>
      <c r="L33" s="29">
        <f t="shared" si="26"/>
        <v>8492.0076526225275</v>
      </c>
      <c r="M33" s="29">
        <f t="shared" si="26"/>
        <v>8192.933190025793</v>
      </c>
      <c r="N33" s="29">
        <f t="shared" si="26"/>
        <v>8072.7040412725692</v>
      </c>
      <c r="O33" s="29">
        <f t="shared" si="26"/>
        <v>7826.4540842648312</v>
      </c>
      <c r="P33" s="29">
        <f t="shared" si="26"/>
        <v>7672.5949269131561</v>
      </c>
      <c r="Q33" s="29">
        <f t="shared" si="26"/>
        <v>7780.636285468614</v>
      </c>
      <c r="R33" s="29">
        <f t="shared" si="26"/>
        <v>8315.6517626827153</v>
      </c>
      <c r="S33" s="29">
        <f t="shared" si="26"/>
        <v>8227.6764402407553</v>
      </c>
      <c r="T33" s="29">
        <f t="shared" si="26"/>
        <v>8033.1509028374885</v>
      </c>
      <c r="U33" s="29">
        <f t="shared" si="26"/>
        <v>8066.2503869303519</v>
      </c>
      <c r="V33" s="29">
        <f t="shared" si="26"/>
        <v>7973.9514187446248</v>
      </c>
      <c r="W33" s="29">
        <f t="shared" si="26"/>
        <v>6659.0355116079099</v>
      </c>
      <c r="X33" s="29">
        <f t="shared" ref="X33" si="27">SUM(X34:X50)</f>
        <v>7351.5968185726551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97.783490971625099</v>
      </c>
      <c r="D36" s="10">
        <f>FC_TRA_ROAD_P2W_E!D36+FC_TRA_ROAD_CAR_E!D36+FC_TRA_ROAD_BUS_E!D36+FC_TRA_ROAD_LCV_E!D36+FC_TRA_ROAD_HGV_E!D36</f>
        <v>112.0664660361135</v>
      </c>
      <c r="E36" s="10">
        <f>FC_TRA_ROAD_P2W_E!E36+FC_TRA_ROAD_CAR_E!E36+FC_TRA_ROAD_BUS_E!E36+FC_TRA_ROAD_LCV_E!E36+FC_TRA_ROAD_HGV_E!E36</f>
        <v>102.1782459157352</v>
      </c>
      <c r="F36" s="10">
        <f>FC_TRA_ROAD_P2W_E!F36+FC_TRA_ROAD_CAR_E!F36+FC_TRA_ROAD_BUS_E!F36+FC_TRA_ROAD_LCV_E!F36+FC_TRA_ROAD_HGV_E!F36</f>
        <v>91.191401547721412</v>
      </c>
      <c r="G36" s="10">
        <f>FC_TRA_ROAD_P2W_E!G36+FC_TRA_ROAD_CAR_E!G36+FC_TRA_ROAD_BUS_E!G36+FC_TRA_ROAD_LCV_E!G36+FC_TRA_ROAD_HGV_E!G36</f>
        <v>87.895270851246764</v>
      </c>
      <c r="H36" s="10">
        <f>FC_TRA_ROAD_P2W_E!H36+FC_TRA_ROAD_CAR_E!H36+FC_TRA_ROAD_BUS_E!H36+FC_TRA_ROAD_LCV_E!H36+FC_TRA_ROAD_HGV_E!H36</f>
        <v>83.500515907136716</v>
      </c>
      <c r="I36" s="10">
        <f>FC_TRA_ROAD_P2W_E!I36+FC_TRA_ROAD_CAR_E!I36+FC_TRA_ROAD_BUS_E!I36+FC_TRA_ROAD_LCV_E!I36+FC_TRA_ROAD_HGV_E!I36</f>
        <v>80.204471195184865</v>
      </c>
      <c r="J36" s="10">
        <f>FC_TRA_ROAD_P2W_E!J36+FC_TRA_ROAD_CAR_E!J36+FC_TRA_ROAD_BUS_E!J36+FC_TRA_ROAD_LCV_E!J36+FC_TRA_ROAD_HGV_E!J36</f>
        <v>69.217540842648319</v>
      </c>
      <c r="K36" s="10">
        <f>FC_TRA_ROAD_P2W_E!K36+FC_TRA_ROAD_CAR_E!K36+FC_TRA_ROAD_BUS_E!K36+FC_TRA_ROAD_LCV_E!K36+FC_TRA_ROAD_HGV_E!K36</f>
        <v>63.724075666380045</v>
      </c>
      <c r="L36" s="10">
        <f>FC_TRA_ROAD_P2W_E!L36+FC_TRA_ROAD_CAR_E!L36+FC_TRA_ROAD_BUS_E!L36+FC_TRA_ROAD_LCV_E!L36+FC_TRA_ROAD_HGV_E!L36</f>
        <v>58.230610490111772</v>
      </c>
      <c r="M36" s="10">
        <f>FC_TRA_ROAD_P2W_E!M36+FC_TRA_ROAD_CAR_E!M36+FC_TRA_ROAD_BUS_E!M36+FC_TRA_ROAD_LCV_E!M36+FC_TRA_ROAD_HGV_E!M36</f>
        <v>52.737145313843499</v>
      </c>
      <c r="N36" s="10">
        <f>FC_TRA_ROAD_P2W_E!N36+FC_TRA_ROAD_CAR_E!N36+FC_TRA_ROAD_BUS_E!N36+FC_TRA_ROAD_LCV_E!N36+FC_TRA_ROAD_HGV_E!N36</f>
        <v>54.934565778159929</v>
      </c>
      <c r="O36" s="10">
        <f>FC_TRA_ROAD_P2W_E!O36+FC_TRA_ROAD_CAR_E!O36+FC_TRA_ROAD_BUS_E!O36+FC_TRA_ROAD_LCV_E!O36+FC_TRA_ROAD_HGV_E!O36</f>
        <v>52.737145313843499</v>
      </c>
      <c r="P36" s="10">
        <f>FC_TRA_ROAD_P2W_E!P36+FC_TRA_ROAD_CAR_E!P36+FC_TRA_ROAD_BUS_E!P36+FC_TRA_ROAD_LCV_E!P36+FC_TRA_ROAD_HGV_E!P36</f>
        <v>46.145055889939812</v>
      </c>
      <c r="Q36" s="10">
        <f>FC_TRA_ROAD_P2W_E!Q36+FC_TRA_ROAD_CAR_E!Q36+FC_TRA_ROAD_BUS_E!Q36+FC_TRA_ROAD_LCV_E!Q36+FC_TRA_ROAD_HGV_E!Q36</f>
        <v>48.342390369733437</v>
      </c>
      <c r="R36" s="10">
        <f>FC_TRA_ROAD_P2W_E!R36+FC_TRA_ROAD_CAR_E!R36+FC_TRA_ROAD_BUS_E!R36+FC_TRA_ROAD_LCV_E!R36+FC_TRA_ROAD_HGV_E!R36</f>
        <v>63.724075666380052</v>
      </c>
      <c r="S36" s="10">
        <f>FC_TRA_ROAD_P2W_E!S36+FC_TRA_ROAD_CAR_E!S36+FC_TRA_ROAD_BUS_E!S36+FC_TRA_ROAD_LCV_E!S36+FC_TRA_ROAD_HGV_E!S36</f>
        <v>64.822785898538257</v>
      </c>
      <c r="T36" s="10">
        <f>FC_TRA_ROAD_P2W_E!T36+FC_TRA_ROAD_CAR_E!T36+FC_TRA_ROAD_BUS_E!T36+FC_TRA_ROAD_LCV_E!T36+FC_TRA_ROAD_HGV_E!T36</f>
        <v>58.779965606190885</v>
      </c>
      <c r="U36" s="10">
        <f>FC_TRA_ROAD_P2W_E!U36+FC_TRA_ROAD_CAR_E!U36+FC_TRA_ROAD_BUS_E!U36+FC_TRA_ROAD_LCV_E!U36+FC_TRA_ROAD_HGV_E!U36</f>
        <v>55.154256233877888</v>
      </c>
      <c r="V36" s="10">
        <f>FC_TRA_ROAD_P2W_E!V36+FC_TRA_ROAD_CAR_E!V36+FC_TRA_ROAD_BUS_E!V36+FC_TRA_ROAD_LCV_E!V36+FC_TRA_ROAD_HGV_E!V36</f>
        <v>54.714789337919171</v>
      </c>
      <c r="W36" s="10">
        <f>FC_TRA_ROAD_P2W_E!W36+FC_TRA_ROAD_CAR_E!W36+FC_TRA_ROAD_BUS_E!W36+FC_TRA_ROAD_LCV_E!W36+FC_TRA_ROAD_HGV_E!W36</f>
        <v>48.465864144454002</v>
      </c>
      <c r="X36" s="10">
        <f>FC_TRA_ROAD_P2W_E!X36+FC_TRA_ROAD_CAR_E!X36+FC_TRA_ROAD_BUS_E!X36+FC_TRA_ROAD_LCV_E!X36+FC_TRA_ROAD_HGV_E!X36</f>
        <v>48.126999140154773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2323.3782459157351</v>
      </c>
      <c r="D37" s="10">
        <f>FC_TRA_ROAD_P2W_E!D37+FC_TRA_ROAD_CAR_E!D37+FC_TRA_ROAD_BUS_E!D37+FC_TRA_ROAD_LCV_E!D37+FC_TRA_ROAD_HGV_E!D37</f>
        <v>2261.3738607050732</v>
      </c>
      <c r="E37" s="10">
        <f>FC_TRA_ROAD_P2W_E!E37+FC_TRA_ROAD_CAR_E!E37+FC_TRA_ROAD_BUS_E!E37+FC_TRA_ROAD_LCV_E!E37+FC_TRA_ROAD_HGV_E!E37</f>
        <v>2157.2274290627684</v>
      </c>
      <c r="F37" s="10">
        <f>FC_TRA_ROAD_P2W_E!F37+FC_TRA_ROAD_CAR_E!F37+FC_TRA_ROAD_BUS_E!F37+FC_TRA_ROAD_LCV_E!F37+FC_TRA_ROAD_HGV_E!F37</f>
        <v>2175.9338779019772</v>
      </c>
      <c r="G37" s="10">
        <f>FC_TRA_ROAD_P2W_E!G37+FC_TRA_ROAD_CAR_E!G37+FC_TRA_ROAD_BUS_E!G37+FC_TRA_ROAD_LCV_E!G37+FC_TRA_ROAD_HGV_E!G37</f>
        <v>1993.9141874462593</v>
      </c>
      <c r="H37" s="10">
        <f>FC_TRA_ROAD_P2W_E!H37+FC_TRA_ROAD_CAR_E!H37+FC_TRA_ROAD_BUS_E!H37+FC_TRA_ROAD_LCV_E!H37+FC_TRA_ROAD_HGV_E!H37</f>
        <v>1846.5748925193463</v>
      </c>
      <c r="I37" s="10">
        <f>FC_TRA_ROAD_P2W_E!I37+FC_TRA_ROAD_CAR_E!I37+FC_TRA_ROAD_BUS_E!I37+FC_TRA_ROAD_LCV_E!I37+FC_TRA_ROAD_HGV_E!I37</f>
        <v>1714.7893379191744</v>
      </c>
      <c r="J37" s="10">
        <f>FC_TRA_ROAD_P2W_E!J37+FC_TRA_ROAD_CAR_E!J37+FC_TRA_ROAD_BUS_E!J37+FC_TRA_ROAD_LCV_E!J37+FC_TRA_ROAD_HGV_E!J37</f>
        <v>1618.7350816852963</v>
      </c>
      <c r="K37" s="10">
        <f>FC_TRA_ROAD_P2W_E!K37+FC_TRA_ROAD_CAR_E!K37+FC_TRA_ROAD_BUS_E!K37+FC_TRA_ROAD_LCV_E!K37+FC_TRA_ROAD_HGV_E!K37</f>
        <v>1481.9049871023215</v>
      </c>
      <c r="L37" s="10">
        <f>FC_TRA_ROAD_P2W_E!L37+FC_TRA_ROAD_CAR_E!L37+FC_TRA_ROAD_BUS_E!L37+FC_TRA_ROAD_LCV_E!L37+FC_TRA_ROAD_HGV_E!L37</f>
        <v>1403.5387790197774</v>
      </c>
      <c r="M37" s="10">
        <f>FC_TRA_ROAD_P2W_E!M37+FC_TRA_ROAD_CAR_E!M37+FC_TRA_ROAD_BUS_E!M37+FC_TRA_ROAD_LCV_E!M37+FC_TRA_ROAD_HGV_E!M37</f>
        <v>1250.064230438521</v>
      </c>
      <c r="N37" s="10">
        <f>FC_TRA_ROAD_P2W_E!N37+FC_TRA_ROAD_CAR_E!N37+FC_TRA_ROAD_BUS_E!N37+FC_TRA_ROAD_LCV_E!N37+FC_TRA_ROAD_HGV_E!N37</f>
        <v>1196.6006878761818</v>
      </c>
      <c r="O37" s="10">
        <f>FC_TRA_ROAD_P2W_E!O37+FC_TRA_ROAD_CAR_E!O37+FC_TRA_ROAD_BUS_E!O37+FC_TRA_ROAD_LCV_E!O37+FC_TRA_ROAD_HGV_E!O37</f>
        <v>1165.6458297506451</v>
      </c>
      <c r="P37" s="10">
        <f>FC_TRA_ROAD_P2W_E!P37+FC_TRA_ROAD_CAR_E!P37+FC_TRA_ROAD_BUS_E!P37+FC_TRA_ROAD_LCV_E!P37+FC_TRA_ROAD_HGV_E!P37</f>
        <v>1163.4851246775581</v>
      </c>
      <c r="Q37" s="10">
        <f>FC_TRA_ROAD_P2W_E!Q37+FC_TRA_ROAD_CAR_E!Q37+FC_TRA_ROAD_BUS_E!Q37+FC_TRA_ROAD_LCV_E!Q37+FC_TRA_ROAD_HGV_E!Q37</f>
        <v>1251.0500429922608</v>
      </c>
      <c r="R37" s="10">
        <f>FC_TRA_ROAD_P2W_E!R37+FC_TRA_ROAD_CAR_E!R37+FC_TRA_ROAD_BUS_E!R37+FC_TRA_ROAD_LCV_E!R37+FC_TRA_ROAD_HGV_E!R37</f>
        <v>1329.7441100601889</v>
      </c>
      <c r="S37" s="10">
        <f>FC_TRA_ROAD_P2W_E!S37+FC_TRA_ROAD_CAR_E!S37+FC_TRA_ROAD_BUS_E!S37+FC_TRA_ROAD_LCV_E!S37+FC_TRA_ROAD_HGV_E!S37</f>
        <v>1437.7074806534827</v>
      </c>
      <c r="T37" s="10">
        <f>FC_TRA_ROAD_P2W_E!T37+FC_TRA_ROAD_CAR_E!T37+FC_TRA_ROAD_BUS_E!T37+FC_TRA_ROAD_LCV_E!T37+FC_TRA_ROAD_HGV_E!T37</f>
        <v>1438.3579535683577</v>
      </c>
      <c r="U37" s="10">
        <f>FC_TRA_ROAD_P2W_E!U37+FC_TRA_ROAD_CAR_E!U37+FC_TRA_ROAD_BUS_E!U37+FC_TRA_ROAD_LCV_E!U37+FC_TRA_ROAD_HGV_E!U37</f>
        <v>1610.3728288907998</v>
      </c>
      <c r="V37" s="10">
        <f>FC_TRA_ROAD_P2W_E!V37+FC_TRA_ROAD_CAR_E!V37+FC_TRA_ROAD_BUS_E!V37+FC_TRA_ROAD_LCV_E!V37+FC_TRA_ROAD_HGV_E!V37</f>
        <v>1807.2263112639723</v>
      </c>
      <c r="W37" s="10">
        <f>FC_TRA_ROAD_P2W_E!W37+FC_TRA_ROAD_CAR_E!W37+FC_TRA_ROAD_BUS_E!W37+FC_TRA_ROAD_LCV_E!W37+FC_TRA_ROAD_HGV_E!W37</f>
        <v>1496.6137575236455</v>
      </c>
      <c r="X37" s="10">
        <f>FC_TRA_ROAD_P2W_E!X37+FC_TRA_ROAD_CAR_E!X37+FC_TRA_ROAD_BUS_E!X37+FC_TRA_ROAD_LCV_E!X37+FC_TRA_ROAD_HGV_E!X37</f>
        <v>1824.9382631126396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1.026999140154772</v>
      </c>
      <c r="T41" s="10">
        <f>FC_TRA_ROAD_P2W_E!T41+FC_TRA_ROAD_CAR_E!T41+FC_TRA_ROAD_BUS_E!T41+FC_TRA_ROAD_LCV_E!T41+FC_TRA_ROAD_HGV_E!T41</f>
        <v>1.6432502149613069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5282.7744625967334</v>
      </c>
      <c r="D43" s="10">
        <f>FC_TRA_ROAD_P2W_E!D43+FC_TRA_ROAD_CAR_E!D43+FC_TRA_ROAD_BUS_E!D43+FC_TRA_ROAD_LCV_E!D43+FC_TRA_ROAD_HGV_E!D43</f>
        <v>5611.4215821152175</v>
      </c>
      <c r="E43" s="10">
        <f>FC_TRA_ROAD_P2W_E!E43+FC_TRA_ROAD_CAR_E!E43+FC_TRA_ROAD_BUS_E!E43+FC_TRA_ROAD_LCV_E!E43+FC_TRA_ROAD_HGV_E!E43</f>
        <v>5730.4671539122974</v>
      </c>
      <c r="F43" s="10">
        <f>FC_TRA_ROAD_P2W_E!F43+FC_TRA_ROAD_CAR_E!F43+FC_TRA_ROAD_BUS_E!F43+FC_TRA_ROAD_LCV_E!F43+FC_TRA_ROAD_HGV_E!F43</f>
        <v>5900.3869303525362</v>
      </c>
      <c r="G43" s="10">
        <f>FC_TRA_ROAD_P2W_E!G43+FC_TRA_ROAD_CAR_E!G43+FC_TRA_ROAD_BUS_E!G43+FC_TRA_ROAD_LCV_E!G43+FC_TRA_ROAD_HGV_E!G43</f>
        <v>6415.2336199484098</v>
      </c>
      <c r="H43" s="10">
        <f>FC_TRA_ROAD_P2W_E!H43+FC_TRA_ROAD_CAR_E!H43+FC_TRA_ROAD_BUS_E!H43+FC_TRA_ROAD_LCV_E!H43+FC_TRA_ROAD_HGV_E!H43</f>
        <v>6329.7650042992245</v>
      </c>
      <c r="I43" s="10">
        <f>FC_TRA_ROAD_P2W_E!I43+FC_TRA_ROAD_CAR_E!I43+FC_TRA_ROAD_BUS_E!I43+FC_TRA_ROAD_LCV_E!I43+FC_TRA_ROAD_HGV_E!I43</f>
        <v>6659.4296646603598</v>
      </c>
      <c r="J43" s="10">
        <f>FC_TRA_ROAD_P2W_E!J43+FC_TRA_ROAD_CAR_E!J43+FC_TRA_ROAD_BUS_E!J43+FC_TRA_ROAD_LCV_E!J43+FC_TRA_ROAD_HGV_E!J43</f>
        <v>7019.6188306104905</v>
      </c>
      <c r="K43" s="10">
        <f>FC_TRA_ROAD_P2W_E!K43+FC_TRA_ROAD_CAR_E!K43+FC_TRA_ROAD_BUS_E!K43+FC_TRA_ROAD_LCV_E!K43+FC_TRA_ROAD_HGV_E!K43</f>
        <v>7180.3811693895104</v>
      </c>
      <c r="L43" s="10">
        <f>FC_TRA_ROAD_P2W_E!L43+FC_TRA_ROAD_CAR_E!L43+FC_TRA_ROAD_BUS_E!L43+FC_TRA_ROAD_LCV_E!L43+FC_TRA_ROAD_HGV_E!L43</f>
        <v>7030.2382631126393</v>
      </c>
      <c r="M43" s="10">
        <f>FC_TRA_ROAD_P2W_E!M43+FC_TRA_ROAD_CAR_E!M43+FC_TRA_ROAD_BUS_E!M43+FC_TRA_ROAD_LCV_E!M43+FC_TRA_ROAD_HGV_E!M43</f>
        <v>6890.131814273429</v>
      </c>
      <c r="N43" s="10">
        <f>FC_TRA_ROAD_P2W_E!N43+FC_TRA_ROAD_CAR_E!N43+FC_TRA_ROAD_BUS_E!N43+FC_TRA_ROAD_LCV_E!N43+FC_TRA_ROAD_HGV_E!N43</f>
        <v>6821.1687876182277</v>
      </c>
      <c r="O43" s="10">
        <f>FC_TRA_ROAD_P2W_E!O43+FC_TRA_ROAD_CAR_E!O43+FC_TRA_ROAD_BUS_E!O43+FC_TRA_ROAD_LCV_E!O43+FC_TRA_ROAD_HGV_E!O43</f>
        <v>6608.071109200343</v>
      </c>
      <c r="P43" s="10">
        <f>FC_TRA_ROAD_P2W_E!P43+FC_TRA_ROAD_CAR_E!P43+FC_TRA_ROAD_BUS_E!P43+FC_TRA_ROAD_LCV_E!P43+FC_TRA_ROAD_HGV_E!P43</f>
        <v>6462.9647463456586</v>
      </c>
      <c r="Q43" s="10">
        <f>FC_TRA_ROAD_P2W_E!Q43+FC_TRA_ROAD_CAR_E!Q43+FC_TRA_ROAD_BUS_E!Q43+FC_TRA_ROAD_LCV_E!Q43+FC_TRA_ROAD_HGV_E!Q43</f>
        <v>6481.2438521066197</v>
      </c>
      <c r="R43" s="10">
        <f>FC_TRA_ROAD_P2W_E!R43+FC_TRA_ROAD_CAR_E!R43+FC_TRA_ROAD_BUS_E!R43+FC_TRA_ROAD_LCV_E!R43+FC_TRA_ROAD_HGV_E!R43</f>
        <v>6922.1835769561467</v>
      </c>
      <c r="S43" s="10">
        <f>FC_TRA_ROAD_P2W_E!S43+FC_TRA_ROAD_CAR_E!S43+FC_TRA_ROAD_BUS_E!S43+FC_TRA_ROAD_LCV_E!S43+FC_TRA_ROAD_HGV_E!S43</f>
        <v>6724.1191745485794</v>
      </c>
      <c r="T43" s="10">
        <f>FC_TRA_ROAD_P2W_E!T43+FC_TRA_ROAD_CAR_E!T43+FC_TRA_ROAD_BUS_E!T43+FC_TRA_ROAD_LCV_E!T43+FC_TRA_ROAD_HGV_E!T43</f>
        <v>6534.3697334479784</v>
      </c>
      <c r="U43" s="10">
        <f>FC_TRA_ROAD_P2W_E!U43+FC_TRA_ROAD_CAR_E!U43+FC_TRA_ROAD_BUS_E!U43+FC_TRA_ROAD_LCV_E!U43+FC_TRA_ROAD_HGV_E!U43</f>
        <v>6400.7233018056741</v>
      </c>
      <c r="V43" s="10">
        <f>FC_TRA_ROAD_P2W_E!V43+FC_TRA_ROAD_CAR_E!V43+FC_TRA_ROAD_BUS_E!V43+FC_TRA_ROAD_LCV_E!V43+FC_TRA_ROAD_HGV_E!V43</f>
        <v>6112.010318142733</v>
      </c>
      <c r="W43" s="10">
        <f>FC_TRA_ROAD_P2W_E!W43+FC_TRA_ROAD_CAR_E!W43+FC_TRA_ROAD_BUS_E!W43+FC_TRA_ROAD_LCV_E!W43+FC_TRA_ROAD_HGV_E!W43</f>
        <v>5113.9558899398107</v>
      </c>
      <c r="X43" s="10">
        <f>FC_TRA_ROAD_P2W_E!X43+FC_TRA_ROAD_CAR_E!X43+FC_TRA_ROAD_BUS_E!X43+FC_TRA_ROAD_LCV_E!X43+FC_TRA_ROAD_HGV_E!X43</f>
        <v>5478.531556319861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0.28899398108340502</v>
      </c>
      <c r="H51" s="37">
        <f>FC_TRA_ROAD_P2W_E!H51+FC_TRA_ROAD_CAR_E!H51+FC_TRA_ROAD_BUS_E!H51+FC_TRA_ROAD_LCV_E!H51+FC_TRA_ROAD_HGV_E!H51</f>
        <v>0.31272570937231298</v>
      </c>
      <c r="I51" s="37">
        <f>FC_TRA_ROAD_P2W_E!I51+FC_TRA_ROAD_CAR_E!I51+FC_TRA_ROAD_BUS_E!I51+FC_TRA_ROAD_LCV_E!I51+FC_TRA_ROAD_HGV_E!I51</f>
        <v>0.29544282029234742</v>
      </c>
      <c r="J51" s="37">
        <f>FC_TRA_ROAD_P2W_E!J51+FC_TRA_ROAD_CAR_E!J51+FC_TRA_ROAD_BUS_E!J51+FC_TRA_ROAD_LCV_E!J51+FC_TRA_ROAD_HGV_E!J51</f>
        <v>0.29759243336199481</v>
      </c>
      <c r="K51" s="37">
        <f>FC_TRA_ROAD_P2W_E!K51+FC_TRA_ROAD_CAR_E!K51+FC_TRA_ROAD_BUS_E!K51+FC_TRA_ROAD_LCV_E!K51+FC_TRA_ROAD_HGV_E!K51</f>
        <v>0.24591573516766979</v>
      </c>
      <c r="L51" s="37">
        <f>FC_TRA_ROAD_P2W_E!L51+FC_TRA_ROAD_CAR_E!L51+FC_TRA_ROAD_BUS_E!L51+FC_TRA_ROAD_LCV_E!L51+FC_TRA_ROAD_HGV_E!L51</f>
        <v>0.22003439380911441</v>
      </c>
      <c r="M51" s="37">
        <f>FC_TRA_ROAD_P2W_E!M51+FC_TRA_ROAD_CAR_E!M51+FC_TRA_ROAD_BUS_E!M51+FC_TRA_ROAD_LCV_E!M51+FC_TRA_ROAD_HGV_E!M51</f>
        <v>0.22863284608770421</v>
      </c>
      <c r="N51" s="37">
        <f>FC_TRA_ROAD_P2W_E!N51+FC_TRA_ROAD_CAR_E!N51+FC_TRA_ROAD_BUS_E!N51+FC_TRA_ROAD_LCV_E!N51+FC_TRA_ROAD_HGV_E!N51</f>
        <v>0.237231298366294</v>
      </c>
      <c r="O51" s="37">
        <f>FC_TRA_ROAD_P2W_E!O51+FC_TRA_ROAD_CAR_E!O51+FC_TRA_ROAD_BUS_E!O51+FC_TRA_ROAD_LCV_E!O51+FC_TRA_ROAD_HGV_E!O51</f>
        <v>0.53705932932072231</v>
      </c>
      <c r="P51" s="37">
        <f>FC_TRA_ROAD_P2W_E!P51+FC_TRA_ROAD_CAR_E!P51+FC_TRA_ROAD_BUS_E!P51+FC_TRA_ROAD_LCV_E!P51+FC_TRA_ROAD_HGV_E!P51</f>
        <v>0.94471195184866708</v>
      </c>
      <c r="Q51" s="37">
        <f>FC_TRA_ROAD_P2W_E!Q51+FC_TRA_ROAD_CAR_E!Q51+FC_TRA_ROAD_BUS_E!Q51+FC_TRA_ROAD_LCV_E!Q51+FC_TRA_ROAD_HGV_E!Q51</f>
        <v>1.8893379191745483</v>
      </c>
      <c r="R51" s="37">
        <f>FC_TRA_ROAD_P2W_E!R51+FC_TRA_ROAD_CAR_E!R51+FC_TRA_ROAD_BUS_E!R51+FC_TRA_ROAD_LCV_E!R51+FC_TRA_ROAD_HGV_E!R51</f>
        <v>3.5068787618228723</v>
      </c>
      <c r="S51" s="37">
        <f>FC_TRA_ROAD_P2W_E!S51+FC_TRA_ROAD_CAR_E!S51+FC_TRA_ROAD_BUS_E!S51+FC_TRA_ROAD_LCV_E!S51+FC_TRA_ROAD_HGV_E!S51</f>
        <v>5.9181427343078239</v>
      </c>
      <c r="T51" s="37">
        <f>FC_TRA_ROAD_P2W_E!T51+FC_TRA_ROAD_CAR_E!T51+FC_TRA_ROAD_BUS_E!T51+FC_TRA_ROAD_LCV_E!T51+FC_TRA_ROAD_HGV_E!T51</f>
        <v>9.030438521066209</v>
      </c>
      <c r="U51" s="37">
        <f>FC_TRA_ROAD_P2W_E!U51+FC_TRA_ROAD_CAR_E!U51+FC_TRA_ROAD_BUS_E!U51+FC_TRA_ROAD_LCV_E!U51+FC_TRA_ROAD_HGV_E!U51</f>
        <v>15.200945829750642</v>
      </c>
      <c r="V51" s="37">
        <f>FC_TRA_ROAD_P2W_E!V51+FC_TRA_ROAD_CAR_E!V51+FC_TRA_ROAD_BUS_E!V51+FC_TRA_ROAD_LCV_E!V51+FC_TRA_ROAD_HGV_E!V51</f>
        <v>28.508340498710233</v>
      </c>
      <c r="W51" s="37">
        <f>FC_TRA_ROAD_P2W_E!W51+FC_TRA_ROAD_CAR_E!W51+FC_TRA_ROAD_BUS_E!W51+FC_TRA_ROAD_LCV_E!W51+FC_TRA_ROAD_HGV_E!W51</f>
        <v>43.782631126397249</v>
      </c>
      <c r="X51" s="37">
        <f>FC_TRA_ROAD_P2W_E!X51+FC_TRA_ROAD_CAR_E!X51+FC_TRA_ROAD_BUS_E!X51+FC_TRA_ROAD_LCV_E!X51+FC_TRA_ROAD_HGV_E!X51</f>
        <v>70.091057609630269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0</v>
      </c>
      <c r="K52" s="37">
        <f t="shared" si="29"/>
        <v>0</v>
      </c>
      <c r="L52" s="37">
        <f t="shared" si="29"/>
        <v>134.54024075666379</v>
      </c>
      <c r="M52" s="37">
        <f t="shared" si="29"/>
        <v>364.90963026655191</v>
      </c>
      <c r="N52" s="37">
        <f t="shared" si="29"/>
        <v>353.19208942390367</v>
      </c>
      <c r="O52" s="37">
        <f t="shared" si="29"/>
        <v>351.51951848667238</v>
      </c>
      <c r="P52" s="37">
        <f t="shared" si="29"/>
        <v>348.89914015477217</v>
      </c>
      <c r="Q52" s="37">
        <f t="shared" si="29"/>
        <v>418.85915735167663</v>
      </c>
      <c r="R52" s="37">
        <f t="shared" si="29"/>
        <v>260.91908856405843</v>
      </c>
      <c r="S52" s="37">
        <f t="shared" si="29"/>
        <v>440.6709372312983</v>
      </c>
      <c r="T52" s="37">
        <f t="shared" si="29"/>
        <v>477.55382631126383</v>
      </c>
      <c r="U52" s="37">
        <f t="shared" si="29"/>
        <v>477.69380911435934</v>
      </c>
      <c r="V52" s="37">
        <f t="shared" si="29"/>
        <v>484.27730008598451</v>
      </c>
      <c r="W52" s="37">
        <f t="shared" si="29"/>
        <v>700.6049011177987</v>
      </c>
      <c r="X52" s="37">
        <f t="shared" ref="X52" si="30">SUM(X53:X70)</f>
        <v>772.07781599312125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20.220120378331899</v>
      </c>
      <c r="M64" s="10">
        <f>FC_TRA_ROAD_P2W_E!M64+FC_TRA_ROAD_CAR_E!M64+FC_TRA_ROAD_BUS_E!M64+FC_TRA_ROAD_LCV_E!M64+FC_TRA_ROAD_HGV_E!M64</f>
        <v>56.271711092003443</v>
      </c>
      <c r="N64" s="10">
        <f>FC_TRA_ROAD_P2W_E!N64+FC_TRA_ROAD_CAR_E!N64+FC_TRA_ROAD_BUS_E!N64+FC_TRA_ROAD_LCV_E!N64+FC_TRA_ROAD_HGV_E!N64</f>
        <v>55.458641444539992</v>
      </c>
      <c r="O64" s="10">
        <f>FC_TRA_ROAD_P2W_E!O64+FC_TRA_ROAD_CAR_E!O64+FC_TRA_ROAD_BUS_E!O64+FC_TRA_ROAD_LCV_E!O64+FC_TRA_ROAD_HGV_E!O64</f>
        <v>53.743766122098023</v>
      </c>
      <c r="P64" s="10">
        <f>FC_TRA_ROAD_P2W_E!P64+FC_TRA_ROAD_CAR_E!P64+FC_TRA_ROAD_BUS_E!P64+FC_TRA_ROAD_LCV_E!P64+FC_TRA_ROAD_HGV_E!P64</f>
        <v>53.441100601891662</v>
      </c>
      <c r="Q64" s="10">
        <f>FC_TRA_ROAD_P2W_E!Q64+FC_TRA_ROAD_CAR_E!Q64+FC_TRA_ROAD_BUS_E!Q64+FC_TRA_ROAD_LCV_E!Q64+FC_TRA_ROAD_HGV_E!Q64</f>
        <v>38.4536543422184</v>
      </c>
      <c r="R64" s="10">
        <f>FC_TRA_ROAD_P2W_E!R64+FC_TRA_ROAD_CAR_E!R64+FC_TRA_ROAD_BUS_E!R64+FC_TRA_ROAD_LCV_E!R64+FC_TRA_ROAD_HGV_E!R64</f>
        <v>40.159587274290622</v>
      </c>
      <c r="S64" s="10">
        <f>FC_TRA_ROAD_P2W_E!S64+FC_TRA_ROAD_CAR_E!S64+FC_TRA_ROAD_BUS_E!S64+FC_TRA_ROAD_LCV_E!S64+FC_TRA_ROAD_HGV_E!S64</f>
        <v>42.651762682717113</v>
      </c>
      <c r="T64" s="10">
        <f>FC_TRA_ROAD_P2W_E!T64+FC_TRA_ROAD_CAR_E!T64+FC_TRA_ROAD_BUS_E!T64+FC_TRA_ROAD_LCV_E!T64+FC_TRA_ROAD_HGV_E!T64</f>
        <v>95.779621668099722</v>
      </c>
      <c r="U64" s="10">
        <f>FC_TRA_ROAD_P2W_E!U64+FC_TRA_ROAD_CAR_E!U64+FC_TRA_ROAD_BUS_E!U64+FC_TRA_ROAD_LCV_E!U64+FC_TRA_ROAD_HGV_E!U64</f>
        <v>112.39466895958731</v>
      </c>
      <c r="V64" s="10">
        <f>FC_TRA_ROAD_P2W_E!V64+FC_TRA_ROAD_CAR_E!V64+FC_TRA_ROAD_BUS_E!V64+FC_TRA_ROAD_LCV_E!V64+FC_TRA_ROAD_HGV_E!V64</f>
        <v>128.42287188306099</v>
      </c>
      <c r="W64" s="10">
        <f>FC_TRA_ROAD_P2W_E!W64+FC_TRA_ROAD_CAR_E!W64+FC_TRA_ROAD_BUS_E!W64+FC_TRA_ROAD_LCV_E!W64+FC_TRA_ROAD_HGV_E!W64</f>
        <v>128.39716251074799</v>
      </c>
      <c r="X64" s="10">
        <f>FC_TRA_ROAD_P2W_E!X64+FC_TRA_ROAD_CAR_E!X64+FC_TRA_ROAD_BUS_E!X64+FC_TRA_ROAD_LCV_E!X64+FC_TRA_ROAD_HGV_E!X64</f>
        <v>160.02115219260531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0</v>
      </c>
      <c r="L66" s="10">
        <f>FC_TRA_ROAD_P2W_E!L66+FC_TRA_ROAD_CAR_E!L66+FC_TRA_ROAD_BUS_E!L66+FC_TRA_ROAD_LCV_E!L66+FC_TRA_ROAD_HGV_E!L66</f>
        <v>114.32012037833189</v>
      </c>
      <c r="M66" s="10">
        <f>FC_TRA_ROAD_P2W_E!M66+FC_TRA_ROAD_CAR_E!M66+FC_TRA_ROAD_BUS_E!M66+FC_TRA_ROAD_LCV_E!M66+FC_TRA_ROAD_HGV_E!M66</f>
        <v>308.63791917454847</v>
      </c>
      <c r="N66" s="10">
        <f>FC_TRA_ROAD_P2W_E!N66+FC_TRA_ROAD_CAR_E!N66+FC_TRA_ROAD_BUS_E!N66+FC_TRA_ROAD_LCV_E!N66+FC_TRA_ROAD_HGV_E!N66</f>
        <v>297.73344797936369</v>
      </c>
      <c r="O66" s="10">
        <f>FC_TRA_ROAD_P2W_E!O66+FC_TRA_ROAD_CAR_E!O66+FC_TRA_ROAD_BUS_E!O66+FC_TRA_ROAD_LCV_E!O66+FC_TRA_ROAD_HGV_E!O66</f>
        <v>297.77575236457437</v>
      </c>
      <c r="P66" s="10">
        <f>FC_TRA_ROAD_P2W_E!P66+FC_TRA_ROAD_CAR_E!P66+FC_TRA_ROAD_BUS_E!P66+FC_TRA_ROAD_LCV_E!P66+FC_TRA_ROAD_HGV_E!P66</f>
        <v>295.45803955288051</v>
      </c>
      <c r="Q66" s="10">
        <f>FC_TRA_ROAD_P2W_E!Q66+FC_TRA_ROAD_CAR_E!Q66+FC_TRA_ROAD_BUS_E!Q66+FC_TRA_ROAD_LCV_E!Q66+FC_TRA_ROAD_HGV_E!Q66</f>
        <v>380.40550300945824</v>
      </c>
      <c r="R66" s="10">
        <f>FC_TRA_ROAD_P2W_E!R66+FC_TRA_ROAD_CAR_E!R66+FC_TRA_ROAD_BUS_E!R66+FC_TRA_ROAD_LCV_E!R66+FC_TRA_ROAD_HGV_E!R66</f>
        <v>220.7595012897678</v>
      </c>
      <c r="S66" s="10">
        <f>FC_TRA_ROAD_P2W_E!S66+FC_TRA_ROAD_CAR_E!S66+FC_TRA_ROAD_BUS_E!S66+FC_TRA_ROAD_LCV_E!S66+FC_TRA_ROAD_HGV_E!S66</f>
        <v>398.01917454858119</v>
      </c>
      <c r="T66" s="10">
        <f>FC_TRA_ROAD_P2W_E!T66+FC_TRA_ROAD_CAR_E!T66+FC_TRA_ROAD_BUS_E!T66+FC_TRA_ROAD_LCV_E!T66+FC_TRA_ROAD_HGV_E!T66</f>
        <v>381.77420464316413</v>
      </c>
      <c r="U66" s="10">
        <f>FC_TRA_ROAD_P2W_E!U66+FC_TRA_ROAD_CAR_E!U66+FC_TRA_ROAD_BUS_E!U66+FC_TRA_ROAD_LCV_E!U66+FC_TRA_ROAD_HGV_E!U66</f>
        <v>365.29914015477203</v>
      </c>
      <c r="V66" s="10">
        <f>FC_TRA_ROAD_P2W_E!V66+FC_TRA_ROAD_CAR_E!V66+FC_TRA_ROAD_BUS_E!V66+FC_TRA_ROAD_LCV_E!V66+FC_TRA_ROAD_HGV_E!V66</f>
        <v>355.85442820292349</v>
      </c>
      <c r="W66" s="10">
        <f>FC_TRA_ROAD_P2W_E!W66+FC_TRA_ROAD_CAR_E!W66+FC_TRA_ROAD_BUS_E!W66+FC_TRA_ROAD_LCV_E!W66+FC_TRA_ROAD_HGV_E!W66</f>
        <v>572.20773860705071</v>
      </c>
      <c r="X66" s="10">
        <f>FC_TRA_ROAD_P2W_E!X66+FC_TRA_ROAD_CAR_E!X66+FC_TRA_ROAD_BUS_E!X66+FC_TRA_ROAD_LCV_E!X66+FC_TRA_ROAD_HGV_E!X66</f>
        <v>612.05666380051593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2.2645818100863045E-2</v>
      </c>
      <c r="D76" s="40">
        <f>FC_TRA_ROAD_P2W_E!D76+FC_TRA_ROAD_CAR_E!D76+FC_TRA_ROAD_BUS_E!D76+FC_TRA_ROAD_LCV_E!D76+FC_TRA_ROAD_HGV_E!D76</f>
        <v>2.2662760296528806E-2</v>
      </c>
      <c r="E76" s="40">
        <f>FC_TRA_ROAD_P2W_E!E76+FC_TRA_ROAD_CAR_E!E76+FC_TRA_ROAD_BUS_E!E76+FC_TRA_ROAD_LCV_E!E76+FC_TRA_ROAD_HGV_E!E76</f>
        <v>2.2672391979372663E-2</v>
      </c>
      <c r="F76" s="40">
        <f>FC_TRA_ROAD_P2W_E!F76+FC_TRA_ROAD_CAR_E!F76+FC_TRA_ROAD_BUS_E!F76+FC_TRA_ROAD_LCV_E!F76+FC_TRA_ROAD_HGV_E!F76</f>
        <v>2.2679109448301319E-2</v>
      </c>
      <c r="G76" s="40">
        <f>FC_TRA_ROAD_P2W_E!G76+FC_TRA_ROAD_CAR_E!G76+FC_TRA_ROAD_BUS_E!G76+FC_TRA_ROAD_LCV_E!G76+FC_TRA_ROAD_HGV_E!G76</f>
        <v>2.2694997942921367E-2</v>
      </c>
      <c r="H76" s="40">
        <f>FC_TRA_ROAD_P2W_E!H76+FC_TRA_ROAD_CAR_E!H76+FC_TRA_ROAD_BUS_E!H76+FC_TRA_ROAD_LCV_E!H76+FC_TRA_ROAD_HGV_E!H76</f>
        <v>0.22335750429125395</v>
      </c>
      <c r="I76" s="40">
        <f>FC_TRA_ROAD_P2W_E!I76+FC_TRA_ROAD_CAR_E!I76+FC_TRA_ROAD_BUS_E!I76+FC_TRA_ROAD_LCV_E!I76+FC_TRA_ROAD_HGV_E!I76</f>
        <v>0.22352609598896714</v>
      </c>
      <c r="J76" s="40">
        <f>FC_TRA_ROAD_P2W_E!J76+FC_TRA_ROAD_CAR_E!J76+FC_TRA_ROAD_BUS_E!J76+FC_TRA_ROAD_LCV_E!J76+FC_TRA_ROAD_HGV_E!J76</f>
        <v>0.21256576287737808</v>
      </c>
      <c r="K76" s="40">
        <f>FC_TRA_ROAD_P2W_E!K76+FC_TRA_ROAD_CAR_E!K76+FC_TRA_ROAD_BUS_E!K76+FC_TRA_ROAD_LCV_E!K76+FC_TRA_ROAD_HGV_E!K76</f>
        <v>0.2167408675915396</v>
      </c>
      <c r="L76" s="40">
        <f>FC_TRA_ROAD_P2W_E!L76+FC_TRA_ROAD_CAR_E!L76+FC_TRA_ROAD_BUS_E!L76+FC_TRA_ROAD_LCV_E!L76+FC_TRA_ROAD_HGV_E!L76</f>
        <v>0.21837862033107122</v>
      </c>
      <c r="M76" s="40">
        <f>FC_TRA_ROAD_P2W_E!M76+FC_TRA_ROAD_CAR_E!M76+FC_TRA_ROAD_BUS_E!M76+FC_TRA_ROAD_LCV_E!M76+FC_TRA_ROAD_HGV_E!M76</f>
        <v>0.21751846344669848</v>
      </c>
      <c r="N76" s="40">
        <f>FC_TRA_ROAD_P2W_E!N76+FC_TRA_ROAD_CAR_E!N76+FC_TRA_ROAD_BUS_E!N76+FC_TRA_ROAD_LCV_E!N76+FC_TRA_ROAD_HGV_E!N76</f>
        <v>0.26357930208934183</v>
      </c>
      <c r="O76" s="40">
        <f>FC_TRA_ROAD_P2W_E!O76+FC_TRA_ROAD_CAR_E!O76+FC_TRA_ROAD_BUS_E!O76+FC_TRA_ROAD_LCV_E!O76+FC_TRA_ROAD_HGV_E!O76</f>
        <v>0.44298362246969947</v>
      </c>
      <c r="P76" s="40">
        <f>FC_TRA_ROAD_P2W_E!P76+FC_TRA_ROAD_CAR_E!P76+FC_TRA_ROAD_BUS_E!P76+FC_TRA_ROAD_LCV_E!P76+FC_TRA_ROAD_HGV_E!P76</f>
        <v>0.55037673163740997</v>
      </c>
      <c r="Q76" s="40">
        <f>FC_TRA_ROAD_P2W_E!Q76+FC_TRA_ROAD_CAR_E!Q76+FC_TRA_ROAD_BUS_E!Q76+FC_TRA_ROAD_LCV_E!Q76+FC_TRA_ROAD_HGV_E!Q76</f>
        <v>0.91012699893184656</v>
      </c>
      <c r="R76" s="40">
        <f>FC_TRA_ROAD_P2W_E!R76+FC_TRA_ROAD_CAR_E!R76+FC_TRA_ROAD_BUS_E!R76+FC_TRA_ROAD_LCV_E!R76+FC_TRA_ROAD_HGV_E!R76</f>
        <v>1.6907147802492828</v>
      </c>
      <c r="S76" s="40">
        <f>FC_TRA_ROAD_P2W_E!S76+FC_TRA_ROAD_CAR_E!S76+FC_TRA_ROAD_BUS_E!S76+FC_TRA_ROAD_LCV_E!S76+FC_TRA_ROAD_HGV_E!S76</f>
        <v>3.3252177277615456</v>
      </c>
      <c r="T76" s="40">
        <f>FC_TRA_ROAD_P2W_E!T76+FC_TRA_ROAD_CAR_E!T76+FC_TRA_ROAD_BUS_E!T76+FC_TRA_ROAD_LCV_E!T76+FC_TRA_ROAD_HGV_E!T76</f>
        <v>5.4874852279036039</v>
      </c>
      <c r="U76" s="40">
        <f>FC_TRA_ROAD_P2W_E!U76+FC_TRA_ROAD_CAR_E!U76+FC_TRA_ROAD_BUS_E!U76+FC_TRA_ROAD_LCV_E!U76+FC_TRA_ROAD_HGV_E!U76</f>
        <v>8.2921466162141702</v>
      </c>
      <c r="V76" s="40">
        <f>FC_TRA_ROAD_P2W_E!V76+FC_TRA_ROAD_CAR_E!V76+FC_TRA_ROAD_BUS_E!V76+FC_TRA_ROAD_LCV_E!V76+FC_TRA_ROAD_HGV_E!V76</f>
        <v>12.934158962033338</v>
      </c>
      <c r="W76" s="40">
        <f>FC_TRA_ROAD_P2W_E!W76+FC_TRA_ROAD_CAR_E!W76+FC_TRA_ROAD_BUS_E!W76+FC_TRA_ROAD_LCV_E!W76+FC_TRA_ROAD_HGV_E!W76</f>
        <v>23.618562185063126</v>
      </c>
      <c r="X76" s="40">
        <f>FC_TRA_ROAD_P2W_E!X76+FC_TRA_ROAD_CAR_E!X76+FC_TRA_ROAD_BUS_E!X76+FC_TRA_ROAD_LCV_E!X76+FC_TRA_ROAD_HGV_E!X76</f>
        <v>40.78309007524858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60.046730769153818</v>
      </c>
      <c r="D2" s="31">
        <f t="shared" ref="D2:W2" si="1">SUM(D3,D17,D22,D25,D26,D51,D52,D71,D74,D75,D76)</f>
        <v>62.223230390308245</v>
      </c>
      <c r="E2" s="31">
        <f t="shared" si="1"/>
        <v>65.058353248292946</v>
      </c>
      <c r="F2" s="31">
        <f t="shared" si="1"/>
        <v>67.278319457158474</v>
      </c>
      <c r="G2" s="31">
        <f t="shared" si="1"/>
        <v>67.662390125228185</v>
      </c>
      <c r="H2" s="31">
        <f t="shared" si="1"/>
        <v>64.579936768840028</v>
      </c>
      <c r="I2" s="31">
        <f t="shared" si="1"/>
        <v>66.350386444919721</v>
      </c>
      <c r="J2" s="31">
        <f t="shared" si="1"/>
        <v>68.226162879907221</v>
      </c>
      <c r="K2" s="31">
        <f t="shared" si="1"/>
        <v>67.523800218373694</v>
      </c>
      <c r="L2" s="31">
        <f t="shared" si="1"/>
        <v>65.616729009477353</v>
      </c>
      <c r="M2" s="31">
        <f t="shared" si="1"/>
        <v>62.189287745177367</v>
      </c>
      <c r="N2" s="31">
        <f t="shared" si="1"/>
        <v>61.282340205059853</v>
      </c>
      <c r="O2" s="31">
        <f t="shared" si="1"/>
        <v>58.530295587848165</v>
      </c>
      <c r="P2" s="31">
        <f t="shared" si="1"/>
        <v>55.607175638003248</v>
      </c>
      <c r="Q2" s="31">
        <f t="shared" si="1"/>
        <v>57.90733154345731</v>
      </c>
      <c r="R2" s="31">
        <f t="shared" si="1"/>
        <v>56.865087382956055</v>
      </c>
      <c r="S2" s="31">
        <f t="shared" si="1"/>
        <v>55.015332174597518</v>
      </c>
      <c r="T2" s="31">
        <f t="shared" si="1"/>
        <v>53.120726316464044</v>
      </c>
      <c r="U2" s="31">
        <f t="shared" si="1"/>
        <v>50.234628285163446</v>
      </c>
      <c r="V2" s="31">
        <f t="shared" si="1"/>
        <v>53.460552955518565</v>
      </c>
      <c r="W2" s="31">
        <f t="shared" si="1"/>
        <v>46.169019826076465</v>
      </c>
      <c r="X2" s="31">
        <f t="shared" ref="X2" si="2">SUM(X3,X17,X22,X25,X26,X51,X52,X71,X74,X75,X76)</f>
        <v>45.93010938880213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60.046730769153818</v>
      </c>
      <c r="D26" s="37">
        <f t="shared" ref="D26:W26" si="22">SUM(D27,D33)</f>
        <v>62.223230390308245</v>
      </c>
      <c r="E26" s="37">
        <f t="shared" si="22"/>
        <v>65.058353248292946</v>
      </c>
      <c r="F26" s="37">
        <f t="shared" si="22"/>
        <v>67.278319457158474</v>
      </c>
      <c r="G26" s="37">
        <f t="shared" si="22"/>
        <v>67.662390125228185</v>
      </c>
      <c r="H26" s="37">
        <f t="shared" si="22"/>
        <v>64.579936768840028</v>
      </c>
      <c r="I26" s="37">
        <f t="shared" si="22"/>
        <v>66.350386444919721</v>
      </c>
      <c r="J26" s="37">
        <f t="shared" si="22"/>
        <v>68.226162879907221</v>
      </c>
      <c r="K26" s="37">
        <f t="shared" si="22"/>
        <v>67.523800218373694</v>
      </c>
      <c r="L26" s="37">
        <f t="shared" si="22"/>
        <v>64.684844994589085</v>
      </c>
      <c r="M26" s="37">
        <f t="shared" si="22"/>
        <v>59.510422744407336</v>
      </c>
      <c r="N26" s="37">
        <f t="shared" si="22"/>
        <v>58.567903873868914</v>
      </c>
      <c r="O26" s="37">
        <f t="shared" si="22"/>
        <v>55.950612664705645</v>
      </c>
      <c r="P26" s="37">
        <f t="shared" si="22"/>
        <v>53.165196325103501</v>
      </c>
      <c r="Q26" s="37">
        <f t="shared" si="22"/>
        <v>56.180505543923353</v>
      </c>
      <c r="R26" s="37">
        <f t="shared" si="22"/>
        <v>55.198051631421471</v>
      </c>
      <c r="S26" s="37">
        <f t="shared" si="22"/>
        <v>53.431342243720842</v>
      </c>
      <c r="T26" s="37">
        <f t="shared" si="22"/>
        <v>49.807829720147907</v>
      </c>
      <c r="U26" s="37">
        <f t="shared" si="22"/>
        <v>46.95728272143306</v>
      </c>
      <c r="V26" s="37">
        <f t="shared" si="22"/>
        <v>49.913651067108219</v>
      </c>
      <c r="W26" s="37">
        <f t="shared" si="22"/>
        <v>42.521062099463023</v>
      </c>
      <c r="X26" s="37">
        <f t="shared" ref="X26" si="23">SUM(X27,X33)</f>
        <v>42.227369187638736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60.046730769153818</v>
      </c>
      <c r="D33" s="29">
        <f t="shared" ref="D33:W33" si="28">SUM(D34:D50)</f>
        <v>62.223230390308245</v>
      </c>
      <c r="E33" s="29">
        <f t="shared" si="28"/>
        <v>65.058353248292946</v>
      </c>
      <c r="F33" s="29">
        <f t="shared" si="28"/>
        <v>67.278319457158474</v>
      </c>
      <c r="G33" s="29">
        <f t="shared" si="28"/>
        <v>67.662390125228185</v>
      </c>
      <c r="H33" s="29">
        <f t="shared" si="28"/>
        <v>64.579936768840028</v>
      </c>
      <c r="I33" s="29">
        <f t="shared" si="28"/>
        <v>66.350386444919721</v>
      </c>
      <c r="J33" s="29">
        <f t="shared" si="28"/>
        <v>68.226162879907221</v>
      </c>
      <c r="K33" s="29">
        <f t="shared" si="28"/>
        <v>67.523800218373694</v>
      </c>
      <c r="L33" s="29">
        <f t="shared" si="28"/>
        <v>64.684844994589085</v>
      </c>
      <c r="M33" s="29">
        <f t="shared" si="28"/>
        <v>59.510422744407336</v>
      </c>
      <c r="N33" s="29">
        <f t="shared" si="28"/>
        <v>58.567903873868914</v>
      </c>
      <c r="O33" s="29">
        <f t="shared" si="28"/>
        <v>55.950612664705645</v>
      </c>
      <c r="P33" s="29">
        <f t="shared" si="28"/>
        <v>53.165196325103501</v>
      </c>
      <c r="Q33" s="29">
        <f t="shared" si="28"/>
        <v>56.180505543923353</v>
      </c>
      <c r="R33" s="29">
        <f t="shared" si="28"/>
        <v>55.198051631421471</v>
      </c>
      <c r="S33" s="29">
        <f t="shared" si="28"/>
        <v>53.431342243720842</v>
      </c>
      <c r="T33" s="29">
        <f t="shared" si="28"/>
        <v>49.807829720147907</v>
      </c>
      <c r="U33" s="29">
        <f t="shared" si="28"/>
        <v>46.95728272143306</v>
      </c>
      <c r="V33" s="29">
        <f t="shared" si="28"/>
        <v>49.913651067108219</v>
      </c>
      <c r="W33" s="29">
        <f t="shared" si="28"/>
        <v>42.521062099463023</v>
      </c>
      <c r="X33" s="29">
        <f t="shared" ref="X33" si="29">SUM(X34:X50)</f>
        <v>42.227369187638736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60.046730769153818</v>
      </c>
      <c r="D37" s="10">
        <v>62.223230390308245</v>
      </c>
      <c r="E37" s="10">
        <v>65.058353248292946</v>
      </c>
      <c r="F37" s="10">
        <v>67.278319457158474</v>
      </c>
      <c r="G37" s="10">
        <v>67.662390125228185</v>
      </c>
      <c r="H37" s="10">
        <v>64.579936768840028</v>
      </c>
      <c r="I37" s="10">
        <v>66.350386444919721</v>
      </c>
      <c r="J37" s="10">
        <v>68.226162879907221</v>
      </c>
      <c r="K37" s="10">
        <v>67.523800218373694</v>
      </c>
      <c r="L37" s="10">
        <v>64.684844994589085</v>
      </c>
      <c r="M37" s="10">
        <v>59.510422744407336</v>
      </c>
      <c r="N37" s="10">
        <v>58.567903873868914</v>
      </c>
      <c r="O37" s="10">
        <v>55.950612664705645</v>
      </c>
      <c r="P37" s="10">
        <v>53.165196325103501</v>
      </c>
      <c r="Q37" s="10">
        <v>56.180505543923353</v>
      </c>
      <c r="R37" s="10">
        <v>55.198051631421471</v>
      </c>
      <c r="S37" s="10">
        <v>53.393201820096955</v>
      </c>
      <c r="T37" s="10">
        <v>49.750991762874435</v>
      </c>
      <c r="U37" s="10">
        <v>46.95728272143306</v>
      </c>
      <c r="V37" s="10">
        <v>49.913651067108219</v>
      </c>
      <c r="W37" s="10">
        <v>42.521062099463023</v>
      </c>
      <c r="X37" s="10">
        <v>42.227369187638736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3.8140423623883271E-2</v>
      </c>
      <c r="T41" s="10">
        <v>5.6837957273475265E-2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0.93188401488827022</v>
      </c>
      <c r="M52" s="37">
        <f t="shared" si="31"/>
        <v>2.6788650007700334</v>
      </c>
      <c r="N52" s="37">
        <f t="shared" si="31"/>
        <v>2.7144363311909419</v>
      </c>
      <c r="O52" s="37">
        <f t="shared" si="31"/>
        <v>2.5796829231425229</v>
      </c>
      <c r="P52" s="37">
        <f t="shared" si="31"/>
        <v>2.4419793128997442</v>
      </c>
      <c r="Q52" s="37">
        <f t="shared" si="31"/>
        <v>1.7268259995339588</v>
      </c>
      <c r="R52" s="37">
        <f t="shared" si="31"/>
        <v>1.6670357515345815</v>
      </c>
      <c r="S52" s="37">
        <f t="shared" si="31"/>
        <v>1.5839899308766794</v>
      </c>
      <c r="T52" s="37">
        <f t="shared" si="31"/>
        <v>3.312896596316139</v>
      </c>
      <c r="U52" s="37">
        <f t="shared" si="31"/>
        <v>3.2773455637303877</v>
      </c>
      <c r="V52" s="37">
        <f t="shared" si="31"/>
        <v>3.5469018884103476</v>
      </c>
      <c r="W52" s="37">
        <f t="shared" si="31"/>
        <v>3.6479577266134431</v>
      </c>
      <c r="X52" s="37">
        <f t="shared" ref="X52" si="32">SUM(X53:X70)</f>
        <v>3.7027402011633943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0.93188401488827022</v>
      </c>
      <c r="M64" s="10">
        <v>2.6788650007700334</v>
      </c>
      <c r="N64" s="10">
        <v>2.7144363311909419</v>
      </c>
      <c r="O64" s="10">
        <v>2.5796829231425229</v>
      </c>
      <c r="P64" s="10">
        <v>2.4419793128997442</v>
      </c>
      <c r="Q64" s="10">
        <v>1.7268259995339588</v>
      </c>
      <c r="R64" s="10">
        <v>1.6670357515345815</v>
      </c>
      <c r="S64" s="10">
        <v>1.5839899308766794</v>
      </c>
      <c r="T64" s="10">
        <v>3.312896596316139</v>
      </c>
      <c r="U64" s="10">
        <v>3.2773455637303877</v>
      </c>
      <c r="V64" s="10">
        <v>3.5469018884103476</v>
      </c>
      <c r="W64" s="10">
        <v>3.6479577266134431</v>
      </c>
      <c r="X64" s="10">
        <v>3.7027402011633943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5183.796039292416</v>
      </c>
      <c r="D2" s="31">
        <f t="shared" ref="D2:W2" si="1">SUM(D3,D17,D22,D25,D26,D51,D52,D71,D74,D75,D76)</f>
        <v>5262.7937205289709</v>
      </c>
      <c r="E2" s="31">
        <f t="shared" si="1"/>
        <v>5201.3044192599446</v>
      </c>
      <c r="F2" s="31">
        <f t="shared" si="1"/>
        <v>5332.126185106612</v>
      </c>
      <c r="G2" s="31">
        <f t="shared" si="1"/>
        <v>5384.3575780805668</v>
      </c>
      <c r="H2" s="31">
        <f t="shared" si="1"/>
        <v>5150.4822937465342</v>
      </c>
      <c r="I2" s="31">
        <f t="shared" si="1"/>
        <v>5265.6291617197321</v>
      </c>
      <c r="J2" s="31">
        <f t="shared" si="1"/>
        <v>5444.4753656042813</v>
      </c>
      <c r="K2" s="31">
        <f t="shared" si="1"/>
        <v>5541.2667405570382</v>
      </c>
      <c r="L2" s="31">
        <f t="shared" si="1"/>
        <v>5552.0132898292522</v>
      </c>
      <c r="M2" s="31">
        <f t="shared" si="1"/>
        <v>5471.0866505021622</v>
      </c>
      <c r="N2" s="31">
        <f t="shared" si="1"/>
        <v>5406.1404689216406</v>
      </c>
      <c r="O2" s="31">
        <f t="shared" si="1"/>
        <v>5265.1303678355371</v>
      </c>
      <c r="P2" s="31">
        <f t="shared" si="1"/>
        <v>5110.2477099971247</v>
      </c>
      <c r="Q2" s="31">
        <f t="shared" si="1"/>
        <v>5218.8425118133409</v>
      </c>
      <c r="R2" s="31">
        <f t="shared" si="1"/>
        <v>5338.888272956051</v>
      </c>
      <c r="S2" s="31">
        <f t="shared" si="1"/>
        <v>5257.5559880812343</v>
      </c>
      <c r="T2" s="31">
        <f t="shared" si="1"/>
        <v>5047.5014913163459</v>
      </c>
      <c r="U2" s="31">
        <f t="shared" si="1"/>
        <v>4992.7408414849788</v>
      </c>
      <c r="V2" s="31">
        <f t="shared" si="1"/>
        <v>4906.8392997751416</v>
      </c>
      <c r="W2" s="31">
        <f t="shared" si="1"/>
        <v>4079.086599590325</v>
      </c>
      <c r="X2" s="31">
        <f t="shared" ref="X2" si="2">SUM(X3,X17,X22,X25,X26,X51,X52,X71,X74,X75,X76)</f>
        <v>4409.4510107986271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5183.796039292416</v>
      </c>
      <c r="D26" s="37">
        <f t="shared" ref="D26:W26" si="22">SUM(D27,D33)</f>
        <v>5262.7937205289709</v>
      </c>
      <c r="E26" s="37">
        <f t="shared" si="22"/>
        <v>5201.3044192599446</v>
      </c>
      <c r="F26" s="37">
        <f t="shared" si="22"/>
        <v>5332.126185106612</v>
      </c>
      <c r="G26" s="37">
        <f t="shared" si="22"/>
        <v>5384.0685840994838</v>
      </c>
      <c r="H26" s="37">
        <f t="shared" si="22"/>
        <v>5150.1695680371622</v>
      </c>
      <c r="I26" s="37">
        <f t="shared" si="22"/>
        <v>5265.3337188994401</v>
      </c>
      <c r="J26" s="37">
        <f t="shared" si="22"/>
        <v>5444.177773170919</v>
      </c>
      <c r="K26" s="37">
        <f t="shared" si="22"/>
        <v>5541.097721345408</v>
      </c>
      <c r="L26" s="37">
        <f t="shared" si="22"/>
        <v>5465.9517558492871</v>
      </c>
      <c r="M26" s="37">
        <f t="shared" si="22"/>
        <v>5237.4872177628786</v>
      </c>
      <c r="N26" s="37">
        <f t="shared" si="22"/>
        <v>5178.3973401659268</v>
      </c>
      <c r="O26" s="37">
        <f t="shared" si="22"/>
        <v>5037.9968996929274</v>
      </c>
      <c r="P26" s="37">
        <f t="shared" si="22"/>
        <v>4887.1071888438491</v>
      </c>
      <c r="Q26" s="37">
        <f t="shared" si="22"/>
        <v>4960.3639598421214</v>
      </c>
      <c r="R26" s="37">
        <f t="shared" si="22"/>
        <v>5173.7888052673461</v>
      </c>
      <c r="S26" s="37">
        <f t="shared" si="22"/>
        <v>4997.1982360378124</v>
      </c>
      <c r="T26" s="37">
        <f t="shared" si="22"/>
        <v>4749.355206802069</v>
      </c>
      <c r="U26" s="37">
        <f t="shared" si="22"/>
        <v>4687.9920931989791</v>
      </c>
      <c r="V26" s="37">
        <f t="shared" si="22"/>
        <v>4585.2349095306645</v>
      </c>
      <c r="W26" s="37">
        <f t="shared" si="22"/>
        <v>3654.5690291660039</v>
      </c>
      <c r="X26" s="37">
        <f t="shared" ref="X26" si="23">SUM(X27,X33)</f>
        <v>3927.6347566672557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5183.796039292416</v>
      </c>
      <c r="D33" s="29">
        <f t="shared" ref="D33:W33" si="28">SUM(D34:D50)</f>
        <v>5262.7937205289709</v>
      </c>
      <c r="E33" s="29">
        <f t="shared" si="28"/>
        <v>5201.3044192599446</v>
      </c>
      <c r="F33" s="29">
        <f t="shared" si="28"/>
        <v>5332.126185106612</v>
      </c>
      <c r="G33" s="29">
        <f t="shared" si="28"/>
        <v>5384.0685840994838</v>
      </c>
      <c r="H33" s="29">
        <f t="shared" si="28"/>
        <v>5150.1695680371622</v>
      </c>
      <c r="I33" s="29">
        <f t="shared" si="28"/>
        <v>5265.3337188994401</v>
      </c>
      <c r="J33" s="29">
        <f t="shared" si="28"/>
        <v>5444.177773170919</v>
      </c>
      <c r="K33" s="29">
        <f t="shared" si="28"/>
        <v>5541.097721345408</v>
      </c>
      <c r="L33" s="29">
        <f t="shared" si="28"/>
        <v>5465.9517558492871</v>
      </c>
      <c r="M33" s="29">
        <f t="shared" si="28"/>
        <v>5237.4872177628786</v>
      </c>
      <c r="N33" s="29">
        <f t="shared" si="28"/>
        <v>5178.3973401659268</v>
      </c>
      <c r="O33" s="29">
        <f t="shared" si="28"/>
        <v>5037.9968996929274</v>
      </c>
      <c r="P33" s="29">
        <f t="shared" si="28"/>
        <v>4887.1071888438491</v>
      </c>
      <c r="Q33" s="29">
        <f t="shared" si="28"/>
        <v>4960.3639598421214</v>
      </c>
      <c r="R33" s="29">
        <f t="shared" si="28"/>
        <v>5173.7888052673461</v>
      </c>
      <c r="S33" s="29">
        <f t="shared" si="28"/>
        <v>4997.1982360378124</v>
      </c>
      <c r="T33" s="29">
        <f t="shared" si="28"/>
        <v>4749.355206802069</v>
      </c>
      <c r="U33" s="29">
        <f t="shared" si="28"/>
        <v>4687.9920931989791</v>
      </c>
      <c r="V33" s="29">
        <f t="shared" si="28"/>
        <v>4585.2349095306645</v>
      </c>
      <c r="W33" s="29">
        <f t="shared" si="28"/>
        <v>3654.5690291660039</v>
      </c>
      <c r="X33" s="29">
        <f t="shared" ref="X33" si="29">SUM(X34:X50)</f>
        <v>3927.6347566672557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52.302284639530775</v>
      </c>
      <c r="D36" s="10">
        <v>65.406481216827729</v>
      </c>
      <c r="E36" s="10">
        <v>54.170126178871016</v>
      </c>
      <c r="F36" s="10">
        <v>47.351292383898716</v>
      </c>
      <c r="G36" s="10">
        <v>44.349795260582219</v>
      </c>
      <c r="H36" s="10">
        <v>43.083329964078089</v>
      </c>
      <c r="I36" s="10">
        <v>42.30926354190003</v>
      </c>
      <c r="J36" s="10">
        <v>35.296713027458068</v>
      </c>
      <c r="K36" s="10">
        <v>33.841521001904624</v>
      </c>
      <c r="L36" s="10">
        <v>32.635801824707727</v>
      </c>
      <c r="M36" s="10">
        <v>30.760591015537862</v>
      </c>
      <c r="N36" s="10">
        <v>33.321495362470166</v>
      </c>
      <c r="O36" s="10">
        <v>32.835886204787698</v>
      </c>
      <c r="P36" s="10">
        <v>30.289672773886139</v>
      </c>
      <c r="Q36" s="10">
        <v>34.20692380393551</v>
      </c>
      <c r="R36" s="10">
        <v>52.785055619320232</v>
      </c>
      <c r="S36" s="10">
        <v>54.644043101136134</v>
      </c>
      <c r="T36" s="10">
        <v>49.403476678997237</v>
      </c>
      <c r="U36" s="10">
        <v>46.715447500324004</v>
      </c>
      <c r="V36" s="10">
        <v>46.939819849533578</v>
      </c>
      <c r="W36" s="10">
        <v>41.285897482423735</v>
      </c>
      <c r="X36" s="10">
        <v>40.221039235249926</v>
      </c>
    </row>
    <row r="37" spans="1:24" ht="11.25" customHeight="1" x14ac:dyDescent="0.2">
      <c r="A37" s="41" t="s">
        <v>61</v>
      </c>
      <c r="B37" s="9" t="s">
        <v>62</v>
      </c>
      <c r="C37" s="10">
        <v>2195.1920892984199</v>
      </c>
      <c r="D37" s="10">
        <v>2133.5081724255183</v>
      </c>
      <c r="E37" s="10">
        <v>2025.1778955607281</v>
      </c>
      <c r="F37" s="10">
        <v>2046.6141612160654</v>
      </c>
      <c r="G37" s="10">
        <v>1866.4110939238226</v>
      </c>
      <c r="H37" s="10">
        <v>1722.646433168409</v>
      </c>
      <c r="I37" s="10">
        <v>1591.582810048315</v>
      </c>
      <c r="J37" s="10">
        <v>1500.3268881255635</v>
      </c>
      <c r="K37" s="10">
        <v>1368.8573073520417</v>
      </c>
      <c r="L37" s="10">
        <v>1298.4099752463621</v>
      </c>
      <c r="M37" s="10">
        <v>1153.6579719148901</v>
      </c>
      <c r="N37" s="10">
        <v>1103.3462923473865</v>
      </c>
      <c r="O37" s="10">
        <v>1076.8222312381154</v>
      </c>
      <c r="P37" s="10">
        <v>1080.7306194831717</v>
      </c>
      <c r="Q37" s="10">
        <v>1167.3007007665531</v>
      </c>
      <c r="R37" s="10">
        <v>1249.2110626126409</v>
      </c>
      <c r="S37" s="10">
        <v>1358.5140437451846</v>
      </c>
      <c r="T37" s="10">
        <v>1361.8919781858162</v>
      </c>
      <c r="U37" s="10">
        <v>1532.5647928392875</v>
      </c>
      <c r="V37" s="10">
        <v>1723.4632167724874</v>
      </c>
      <c r="W37" s="10">
        <v>1423.7286301483825</v>
      </c>
      <c r="X37" s="10">
        <v>1748.8038924303289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0.97042880668627296</v>
      </c>
      <c r="T41" s="10">
        <v>1.5558917586237444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2936.3016653544651</v>
      </c>
      <c r="D43" s="10">
        <v>3063.8790668866245</v>
      </c>
      <c r="E43" s="10">
        <v>3121.9563975203455</v>
      </c>
      <c r="F43" s="10">
        <v>3238.1607315066476</v>
      </c>
      <c r="G43" s="10">
        <v>3473.3076949150791</v>
      </c>
      <c r="H43" s="10">
        <v>3384.4398049046754</v>
      </c>
      <c r="I43" s="10">
        <v>3631.4416453092254</v>
      </c>
      <c r="J43" s="10">
        <v>3908.5541720178971</v>
      </c>
      <c r="K43" s="10">
        <v>4138.3988929914613</v>
      </c>
      <c r="L43" s="10">
        <v>4134.9059787782171</v>
      </c>
      <c r="M43" s="10">
        <v>4053.0686548324506</v>
      </c>
      <c r="N43" s="10">
        <v>4041.72955245607</v>
      </c>
      <c r="O43" s="10">
        <v>3928.3387822500245</v>
      </c>
      <c r="P43" s="10">
        <v>3776.0868965867917</v>
      </c>
      <c r="Q43" s="10">
        <v>3758.8563352716324</v>
      </c>
      <c r="R43" s="10">
        <v>3871.7926870353849</v>
      </c>
      <c r="S43" s="10">
        <v>3583.0697203848058</v>
      </c>
      <c r="T43" s="10">
        <v>3336.5038601786314</v>
      </c>
      <c r="U43" s="10">
        <v>3108.7118528593678</v>
      </c>
      <c r="V43" s="10">
        <v>2814.8318729086436</v>
      </c>
      <c r="W43" s="10">
        <v>2189.5545015351977</v>
      </c>
      <c r="X43" s="10">
        <v>2138.6098250016771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0.28899398108340502</v>
      </c>
      <c r="H51" s="37">
        <v>0.31272570937231298</v>
      </c>
      <c r="I51" s="37">
        <v>0.29544282029234742</v>
      </c>
      <c r="J51" s="37">
        <v>0.29759243336199481</v>
      </c>
      <c r="K51" s="37">
        <v>0.16726594544183715</v>
      </c>
      <c r="L51" s="37">
        <v>0.11487790581643648</v>
      </c>
      <c r="M51" s="37">
        <v>0.10159156438916436</v>
      </c>
      <c r="N51" s="37">
        <v>0.12670421815284663</v>
      </c>
      <c r="O51" s="37">
        <v>0.27030815018773258</v>
      </c>
      <c r="P51" s="37">
        <v>0.59740498947919052</v>
      </c>
      <c r="Q51" s="37">
        <v>1.3847106411113468</v>
      </c>
      <c r="R51" s="37">
        <v>2.512553216884073</v>
      </c>
      <c r="S51" s="37">
        <v>4.9698362568454053</v>
      </c>
      <c r="T51" s="37">
        <v>7.3799544912186512</v>
      </c>
      <c r="U51" s="37">
        <v>12.580392055017587</v>
      </c>
      <c r="V51" s="37">
        <v>23.376462268280513</v>
      </c>
      <c r="W51" s="37">
        <v>35.121401112764914</v>
      </c>
      <c r="X51" s="37">
        <v>50.672528707980817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85.944118293694828</v>
      </c>
      <c r="M52" s="37">
        <f t="shared" si="31"/>
        <v>233.48593219318192</v>
      </c>
      <c r="N52" s="37">
        <f t="shared" si="31"/>
        <v>227.55182857722031</v>
      </c>
      <c r="O52" s="37">
        <f t="shared" si="31"/>
        <v>226.66892490267654</v>
      </c>
      <c r="P52" s="37">
        <f t="shared" si="31"/>
        <v>222.26594709008623</v>
      </c>
      <c r="Q52" s="37">
        <f t="shared" si="31"/>
        <v>256.49907437993829</v>
      </c>
      <c r="R52" s="37">
        <f t="shared" si="31"/>
        <v>161.2050685107555</v>
      </c>
      <c r="S52" s="37">
        <f t="shared" si="31"/>
        <v>252.3941569396616</v>
      </c>
      <c r="T52" s="37">
        <f t="shared" si="31"/>
        <v>285.62488936271438</v>
      </c>
      <c r="U52" s="37">
        <f t="shared" si="31"/>
        <v>284.38309492452169</v>
      </c>
      <c r="V52" s="37">
        <f t="shared" si="31"/>
        <v>286.35618789832006</v>
      </c>
      <c r="W52" s="37">
        <f t="shared" si="31"/>
        <v>367.13655939524784</v>
      </c>
      <c r="X52" s="37">
        <f t="shared" ref="X52" si="32">SUM(X53:X70)</f>
        <v>392.26883383022266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18.705579348683205</v>
      </c>
      <c r="M64" s="10">
        <v>51.931977984689695</v>
      </c>
      <c r="N64" s="10">
        <v>51.136596390447629</v>
      </c>
      <c r="O64" s="10">
        <v>49.648427226919431</v>
      </c>
      <c r="P64" s="10">
        <v>49.640027649989001</v>
      </c>
      <c r="Q64" s="10">
        <v>35.879442163117389</v>
      </c>
      <c r="R64" s="10">
        <v>37.727409592158978</v>
      </c>
      <c r="S64" s="10">
        <v>40.302369831602391</v>
      </c>
      <c r="T64" s="10">
        <v>90.687786096535248</v>
      </c>
      <c r="U64" s="10">
        <v>106.96412002240179</v>
      </c>
      <c r="V64" s="10">
        <v>122.47060288090975</v>
      </c>
      <c r="W64" s="10">
        <v>122.14421748924646</v>
      </c>
      <c r="X64" s="10">
        <v>153.34524979946758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67.238538945011626</v>
      </c>
      <c r="M66" s="10">
        <v>181.55395420849223</v>
      </c>
      <c r="N66" s="10">
        <v>176.41523218677267</v>
      </c>
      <c r="O66" s="10">
        <v>177.0204976757571</v>
      </c>
      <c r="P66" s="10">
        <v>172.62591944009722</v>
      </c>
      <c r="Q66" s="10">
        <v>220.61963221682089</v>
      </c>
      <c r="R66" s="10">
        <v>123.47765891859653</v>
      </c>
      <c r="S66" s="10">
        <v>212.09178710805921</v>
      </c>
      <c r="T66" s="10">
        <v>194.93710326617912</v>
      </c>
      <c r="U66" s="10">
        <v>177.41897490211991</v>
      </c>
      <c r="V66" s="10">
        <v>163.88558501741028</v>
      </c>
      <c r="W66" s="10">
        <v>244.9923419060014</v>
      </c>
      <c r="X66" s="10">
        <v>238.92358403075505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1.7532661887194251E-3</v>
      </c>
      <c r="L76" s="40">
        <v>2.5377804536450606E-3</v>
      </c>
      <c r="M76" s="40">
        <v>1.1908981712856649E-2</v>
      </c>
      <c r="N76" s="40">
        <v>6.4595960340498096E-2</v>
      </c>
      <c r="O76" s="40">
        <v>0.19423508974482756</v>
      </c>
      <c r="P76" s="40">
        <v>0.27716907371027538</v>
      </c>
      <c r="Q76" s="40">
        <v>0.59476695017056258</v>
      </c>
      <c r="R76" s="40">
        <v>1.3818459610658143</v>
      </c>
      <c r="S76" s="40">
        <v>2.9937588469142993</v>
      </c>
      <c r="T76" s="40">
        <v>5.1414406603432941</v>
      </c>
      <c r="U76" s="40">
        <v>7.785261306459649</v>
      </c>
      <c r="V76" s="40">
        <v>11.871740077877114</v>
      </c>
      <c r="W76" s="40">
        <v>22.259609916308502</v>
      </c>
      <c r="X76" s="40">
        <v>38.874891593168655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392.37157717897054</v>
      </c>
      <c r="D2" s="31">
        <f t="shared" ref="D2:W2" si="1">SUM(D3,D17,D22,D25,D26,D51,D52,D71,D74,D75,D76)</f>
        <v>389.37109004442851</v>
      </c>
      <c r="E2" s="31">
        <f t="shared" si="1"/>
        <v>386.9575556240797</v>
      </c>
      <c r="F2" s="31">
        <f t="shared" si="1"/>
        <v>396.05763791302979</v>
      </c>
      <c r="G2" s="31">
        <f t="shared" si="1"/>
        <v>397.25000389238772</v>
      </c>
      <c r="H2" s="31">
        <f t="shared" si="1"/>
        <v>389.30789378977784</v>
      </c>
      <c r="I2" s="31">
        <f t="shared" si="1"/>
        <v>380.23773372926462</v>
      </c>
      <c r="J2" s="31">
        <f t="shared" si="1"/>
        <v>375.42656372794596</v>
      </c>
      <c r="K2" s="31">
        <f t="shared" si="1"/>
        <v>382.97317898869449</v>
      </c>
      <c r="L2" s="31">
        <f t="shared" si="1"/>
        <v>376.2242418434833</v>
      </c>
      <c r="M2" s="31">
        <f t="shared" si="1"/>
        <v>373.96685080738411</v>
      </c>
      <c r="N2" s="31">
        <f t="shared" si="1"/>
        <v>361.30110260704549</v>
      </c>
      <c r="O2" s="31">
        <f t="shared" si="1"/>
        <v>350.57240147782585</v>
      </c>
      <c r="P2" s="31">
        <f t="shared" si="1"/>
        <v>341.16367219336718</v>
      </c>
      <c r="Q2" s="31">
        <f t="shared" si="1"/>
        <v>348.04860635087755</v>
      </c>
      <c r="R2" s="31">
        <f t="shared" si="1"/>
        <v>361.22211380086077</v>
      </c>
      <c r="S2" s="31">
        <f t="shared" si="1"/>
        <v>349.49696753329499</v>
      </c>
      <c r="T2" s="31">
        <f t="shared" si="1"/>
        <v>359.21636356315202</v>
      </c>
      <c r="U2" s="31">
        <f t="shared" si="1"/>
        <v>377.49284189843121</v>
      </c>
      <c r="V2" s="31">
        <f t="shared" si="1"/>
        <v>383.34461228389438</v>
      </c>
      <c r="W2" s="31">
        <f t="shared" si="1"/>
        <v>379.06864852272759</v>
      </c>
      <c r="X2" s="31">
        <f t="shared" ref="X2" si="2">SUM(X3,X17,X22,X25,X26,X51,X52,X71,X74,X75,X76)</f>
        <v>399.01684273645463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392.3489313608697</v>
      </c>
      <c r="D26" s="37">
        <f t="shared" ref="D26:W26" si="22">SUM(D27,D33)</f>
        <v>389.34842728413196</v>
      </c>
      <c r="E26" s="37">
        <f t="shared" si="22"/>
        <v>386.93488323210033</v>
      </c>
      <c r="F26" s="37">
        <f t="shared" si="22"/>
        <v>396.0349588035815</v>
      </c>
      <c r="G26" s="37">
        <f t="shared" si="22"/>
        <v>397.22730889444477</v>
      </c>
      <c r="H26" s="37">
        <f t="shared" si="22"/>
        <v>389.08453628548659</v>
      </c>
      <c r="I26" s="37">
        <f t="shared" si="22"/>
        <v>380.01420763327565</v>
      </c>
      <c r="J26" s="37">
        <f t="shared" si="22"/>
        <v>375.21399796506859</v>
      </c>
      <c r="K26" s="37">
        <f t="shared" si="22"/>
        <v>382.77166254004226</v>
      </c>
      <c r="L26" s="37">
        <f t="shared" si="22"/>
        <v>370.00778676746728</v>
      </c>
      <c r="M26" s="37">
        <f t="shared" si="22"/>
        <v>357.75031852956516</v>
      </c>
      <c r="N26" s="37">
        <f t="shared" si="22"/>
        <v>346.01498195790145</v>
      </c>
      <c r="O26" s="37">
        <f t="shared" si="22"/>
        <v>335.29222483683355</v>
      </c>
      <c r="P26" s="37">
        <f t="shared" si="22"/>
        <v>326.08596364639851</v>
      </c>
      <c r="Q26" s="37">
        <f t="shared" si="22"/>
        <v>328.59453949111861</v>
      </c>
      <c r="R26" s="37">
        <f t="shared" si="22"/>
        <v>349.89612437421806</v>
      </c>
      <c r="S26" s="37">
        <f t="shared" si="22"/>
        <v>329.82158187776736</v>
      </c>
      <c r="T26" s="37">
        <f t="shared" si="22"/>
        <v>339.22844868494485</v>
      </c>
      <c r="U26" s="37">
        <f t="shared" si="22"/>
        <v>356.79580922036706</v>
      </c>
      <c r="V26" s="37">
        <f t="shared" si="22"/>
        <v>361.39156304266396</v>
      </c>
      <c r="W26" s="37">
        <f t="shared" si="22"/>
        <v>339.62405301678689</v>
      </c>
      <c r="X26" s="37">
        <f t="shared" ref="X26" si="23">SUM(X27,X33)</f>
        <v>353.03372067963369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392.3489313608697</v>
      </c>
      <c r="D33" s="29">
        <f t="shared" ref="D33:W33" si="28">SUM(D34:D50)</f>
        <v>389.34842728413196</v>
      </c>
      <c r="E33" s="29">
        <f t="shared" si="28"/>
        <v>386.93488323210033</v>
      </c>
      <c r="F33" s="29">
        <f t="shared" si="28"/>
        <v>396.0349588035815</v>
      </c>
      <c r="G33" s="29">
        <f t="shared" si="28"/>
        <v>397.22730889444477</v>
      </c>
      <c r="H33" s="29">
        <f t="shared" si="28"/>
        <v>389.08453628548659</v>
      </c>
      <c r="I33" s="29">
        <f t="shared" si="28"/>
        <v>380.01420763327565</v>
      </c>
      <c r="J33" s="29">
        <f t="shared" si="28"/>
        <v>375.21399796506859</v>
      </c>
      <c r="K33" s="29">
        <f t="shared" si="28"/>
        <v>382.77166254004226</v>
      </c>
      <c r="L33" s="29">
        <f t="shared" si="28"/>
        <v>370.00778676746728</v>
      </c>
      <c r="M33" s="29">
        <f t="shared" si="28"/>
        <v>357.75031852956516</v>
      </c>
      <c r="N33" s="29">
        <f t="shared" si="28"/>
        <v>346.01498195790145</v>
      </c>
      <c r="O33" s="29">
        <f t="shared" si="28"/>
        <v>335.29222483683355</v>
      </c>
      <c r="P33" s="29">
        <f t="shared" si="28"/>
        <v>326.08596364639851</v>
      </c>
      <c r="Q33" s="29">
        <f t="shared" si="28"/>
        <v>328.59453949111861</v>
      </c>
      <c r="R33" s="29">
        <f t="shared" si="28"/>
        <v>349.89612437421806</v>
      </c>
      <c r="S33" s="29">
        <f t="shared" si="28"/>
        <v>329.82158187776736</v>
      </c>
      <c r="T33" s="29">
        <f t="shared" si="28"/>
        <v>339.22844868494485</v>
      </c>
      <c r="U33" s="29">
        <f t="shared" si="28"/>
        <v>356.79580922036706</v>
      </c>
      <c r="V33" s="29">
        <f t="shared" si="28"/>
        <v>361.39156304266396</v>
      </c>
      <c r="W33" s="29">
        <f t="shared" si="28"/>
        <v>339.62405301678689</v>
      </c>
      <c r="X33" s="29">
        <f t="shared" ref="X33" si="29">SUM(X34:X50)</f>
        <v>353.03372067963369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1.649282788925704</v>
      </c>
      <c r="D37" s="10">
        <v>1.6369563883141725</v>
      </c>
      <c r="E37" s="10">
        <v>1.5151815627841914</v>
      </c>
      <c r="F37" s="10">
        <v>1.5318456404077998</v>
      </c>
      <c r="G37" s="10">
        <v>1.5002680471709939</v>
      </c>
      <c r="H37" s="10">
        <v>1.4841271439152768</v>
      </c>
      <c r="I37" s="10">
        <v>1.3465420414275098</v>
      </c>
      <c r="J37" s="10">
        <v>1.2764449824701678</v>
      </c>
      <c r="K37" s="10">
        <v>1.1840182088865101</v>
      </c>
      <c r="L37" s="10">
        <v>1.0677985925211206</v>
      </c>
      <c r="M37" s="10">
        <v>0.93427953847629874</v>
      </c>
      <c r="N37" s="10">
        <v>0.8888965581490289</v>
      </c>
      <c r="O37" s="10">
        <v>0.85306855706798379</v>
      </c>
      <c r="P37" s="10">
        <v>0.79192409218306192</v>
      </c>
      <c r="Q37" s="10">
        <v>0.78472797897051061</v>
      </c>
      <c r="R37" s="10">
        <v>0.76109189644249609</v>
      </c>
      <c r="S37" s="10">
        <v>0.70479580365433292</v>
      </c>
      <c r="T37" s="10">
        <v>0.66364437905765594</v>
      </c>
      <c r="U37" s="10">
        <v>0.65155630109913243</v>
      </c>
      <c r="V37" s="10">
        <v>0.64007976576066627</v>
      </c>
      <c r="W37" s="10">
        <v>0.61939039910109794</v>
      </c>
      <c r="X37" s="10">
        <v>0.59687553653950731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5.0345754896447415E-4</v>
      </c>
      <c r="T41" s="10">
        <v>7.5817967692875057E-4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390.69964857194401</v>
      </c>
      <c r="D43" s="10">
        <v>387.7114708958178</v>
      </c>
      <c r="E43" s="10">
        <v>385.41970166931617</v>
      </c>
      <c r="F43" s="10">
        <v>394.50311316317368</v>
      </c>
      <c r="G43" s="10">
        <v>395.72704084727377</v>
      </c>
      <c r="H43" s="10">
        <v>387.60040914157133</v>
      </c>
      <c r="I43" s="10">
        <v>378.66766559184816</v>
      </c>
      <c r="J43" s="10">
        <v>373.93755298259839</v>
      </c>
      <c r="K43" s="10">
        <v>381.58764433115573</v>
      </c>
      <c r="L43" s="10">
        <v>368.93998817494617</v>
      </c>
      <c r="M43" s="10">
        <v>356.81603899108887</v>
      </c>
      <c r="N43" s="10">
        <v>345.12608539975241</v>
      </c>
      <c r="O43" s="10">
        <v>334.4391562797656</v>
      </c>
      <c r="P43" s="10">
        <v>325.29403955421543</v>
      </c>
      <c r="Q43" s="10">
        <v>327.80981151214809</v>
      </c>
      <c r="R43" s="10">
        <v>349.13503247777555</v>
      </c>
      <c r="S43" s="10">
        <v>329.11628261656404</v>
      </c>
      <c r="T43" s="10">
        <v>338.56404612621026</v>
      </c>
      <c r="U43" s="10">
        <v>356.14425291926796</v>
      </c>
      <c r="V43" s="10">
        <v>360.75148327690329</v>
      </c>
      <c r="W43" s="10">
        <v>339.00466261768577</v>
      </c>
      <c r="X43" s="10">
        <v>352.43684514309416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1.52733419214508E-2</v>
      </c>
      <c r="T51" s="37">
        <v>1.5665209785829859E-2</v>
      </c>
      <c r="U51" s="37">
        <v>9.1640497873353155E-2</v>
      </c>
      <c r="V51" s="37">
        <v>0.23960473386644662</v>
      </c>
      <c r="W51" s="37">
        <v>0.64636419945122725</v>
      </c>
      <c r="X51" s="37">
        <v>5.5304455266531107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6.014790727110034</v>
      </c>
      <c r="M52" s="37">
        <f t="shared" si="31"/>
        <v>16.025344450618569</v>
      </c>
      <c r="N52" s="37">
        <f t="shared" si="31"/>
        <v>15.105416377063268</v>
      </c>
      <c r="O52" s="37">
        <f t="shared" si="31"/>
        <v>15.109973548576532</v>
      </c>
      <c r="P52" s="37">
        <f t="shared" si="31"/>
        <v>14.907373114809781</v>
      </c>
      <c r="Q52" s="37">
        <f t="shared" si="31"/>
        <v>19.264355485993359</v>
      </c>
      <c r="R52" s="37">
        <f t="shared" si="31"/>
        <v>11.157460102421744</v>
      </c>
      <c r="S52" s="37">
        <f t="shared" si="31"/>
        <v>19.502210060200984</v>
      </c>
      <c r="T52" s="37">
        <f t="shared" si="31"/>
        <v>19.824985451842696</v>
      </c>
      <c r="U52" s="37">
        <f t="shared" si="31"/>
        <v>20.371176055316219</v>
      </c>
      <c r="V52" s="37">
        <f t="shared" si="31"/>
        <v>21.04921427946201</v>
      </c>
      <c r="W52" s="37">
        <f t="shared" si="31"/>
        <v>37.984848529135981</v>
      </c>
      <c r="X52" s="37">
        <f t="shared" ref="X52" si="32">SUM(X53:X70)</f>
        <v>39.426267801453506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1.5383270062313107E-2</v>
      </c>
      <c r="M64" s="10">
        <v>4.2056645561217181E-2</v>
      </c>
      <c r="N64" s="10">
        <v>4.1197532308934866E-2</v>
      </c>
      <c r="O64" s="10">
        <v>3.9331944444038348E-2</v>
      </c>
      <c r="P64" s="10">
        <v>3.637459060006927E-2</v>
      </c>
      <c r="Q64" s="10">
        <v>2.412026491268528E-2</v>
      </c>
      <c r="R64" s="10">
        <v>2.2985728011650525E-2</v>
      </c>
      <c r="S64" s="10">
        <v>2.090883142903029E-2</v>
      </c>
      <c r="T64" s="10">
        <v>4.4191786467764262E-2</v>
      </c>
      <c r="U64" s="10">
        <v>4.5474844990405661E-2</v>
      </c>
      <c r="V64" s="10">
        <v>4.5484553451266722E-2</v>
      </c>
      <c r="W64" s="10">
        <v>5.3138606625246276E-2</v>
      </c>
      <c r="X64" s="10">
        <v>5.2337502590210187E-2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5.9994074570477212</v>
      </c>
      <c r="M66" s="10">
        <v>15.983287805057353</v>
      </c>
      <c r="N66" s="10">
        <v>15.064218844754333</v>
      </c>
      <c r="O66" s="10">
        <v>15.070641604132494</v>
      </c>
      <c r="P66" s="10">
        <v>14.870998524209712</v>
      </c>
      <c r="Q66" s="10">
        <v>19.240235221080674</v>
      </c>
      <c r="R66" s="10">
        <v>11.134474374410093</v>
      </c>
      <c r="S66" s="10">
        <v>19.481301228771954</v>
      </c>
      <c r="T66" s="10">
        <v>19.780793665374933</v>
      </c>
      <c r="U66" s="10">
        <v>20.325701210325814</v>
      </c>
      <c r="V66" s="10">
        <v>21.003729726010743</v>
      </c>
      <c r="W66" s="10">
        <v>37.931709922510734</v>
      </c>
      <c r="X66" s="10">
        <v>39.373930298863293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2.2645818100863045E-2</v>
      </c>
      <c r="D76" s="40">
        <v>2.2662760296528806E-2</v>
      </c>
      <c r="E76" s="40">
        <v>2.2672391979372663E-2</v>
      </c>
      <c r="F76" s="40">
        <v>2.2679109448301319E-2</v>
      </c>
      <c r="G76" s="40">
        <v>2.2694997942921367E-2</v>
      </c>
      <c r="H76" s="40">
        <v>0.22335750429125395</v>
      </c>
      <c r="I76" s="40">
        <v>0.22352609598896714</v>
      </c>
      <c r="J76" s="40">
        <v>0.21256576287737808</v>
      </c>
      <c r="K76" s="40">
        <v>0.20151644865223284</v>
      </c>
      <c r="L76" s="40">
        <v>0.20166434890599003</v>
      </c>
      <c r="M76" s="40">
        <v>0.19118782720040239</v>
      </c>
      <c r="N76" s="40">
        <v>0.18070427208079443</v>
      </c>
      <c r="O76" s="40">
        <v>0.17020309241573833</v>
      </c>
      <c r="P76" s="40">
        <v>0.17033543215888985</v>
      </c>
      <c r="Q76" s="40">
        <v>0.18971137376558761</v>
      </c>
      <c r="R76" s="40">
        <v>0.16852932422094846</v>
      </c>
      <c r="S76" s="40">
        <v>0.15790225340520639</v>
      </c>
      <c r="T76" s="40">
        <v>0.14726421657865438</v>
      </c>
      <c r="U76" s="40">
        <v>0.23421612487461338</v>
      </c>
      <c r="V76" s="40">
        <v>0.66423022790194308</v>
      </c>
      <c r="W76" s="40">
        <v>0.81338277735349052</v>
      </c>
      <c r="X76" s="40">
        <v>1.0264087287143353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1041.9873583799549</v>
      </c>
      <c r="D2" s="31">
        <f t="shared" ref="D2:W2" si="1">SUM(D3,D17,D22,D25,D26,D51,D52,D71,D74,D75,D76)</f>
        <v>1049.1059690526661</v>
      </c>
      <c r="E2" s="31">
        <f t="shared" si="1"/>
        <v>1090.6253749475338</v>
      </c>
      <c r="F2" s="31">
        <f t="shared" si="1"/>
        <v>1094.1240526390193</v>
      </c>
      <c r="G2" s="31">
        <f t="shared" si="1"/>
        <v>1167.9532093277712</v>
      </c>
      <c r="H2" s="31">
        <f t="shared" si="1"/>
        <v>1181.7876627565818</v>
      </c>
      <c r="I2" s="31">
        <f t="shared" si="1"/>
        <v>1195.7188875063193</v>
      </c>
      <c r="J2" s="31">
        <f t="shared" si="1"/>
        <v>1237.6383965097159</v>
      </c>
      <c r="K2" s="31">
        <f t="shared" si="1"/>
        <v>1233.7428014004868</v>
      </c>
      <c r="L2" s="31">
        <f t="shared" si="1"/>
        <v>1205.5352094175596</v>
      </c>
      <c r="M2" s="31">
        <f t="shared" si="1"/>
        <v>1198.3686415398088</v>
      </c>
      <c r="N2" s="31">
        <f t="shared" si="1"/>
        <v>1186.1214892298799</v>
      </c>
      <c r="O2" s="31">
        <f t="shared" si="1"/>
        <v>1161.1330467149864</v>
      </c>
      <c r="P2" s="31">
        <f t="shared" si="1"/>
        <v>1097.2189068639539</v>
      </c>
      <c r="Q2" s="31">
        <f t="shared" si="1"/>
        <v>1133.6843616985361</v>
      </c>
      <c r="R2" s="31">
        <f t="shared" si="1"/>
        <v>1199.6448320192669</v>
      </c>
      <c r="S2" s="31">
        <f t="shared" si="1"/>
        <v>1131.499034613599</v>
      </c>
      <c r="T2" s="31">
        <f t="shared" si="1"/>
        <v>1038.7953786476232</v>
      </c>
      <c r="U2" s="31">
        <f t="shared" si="1"/>
        <v>1020.4356156932183</v>
      </c>
      <c r="V2" s="31">
        <f t="shared" si="1"/>
        <v>1025.3830343700918</v>
      </c>
      <c r="W2" s="31">
        <f t="shared" si="1"/>
        <v>961.89437600204781</v>
      </c>
      <c r="X2" s="31">
        <f t="shared" ref="X2" si="2">SUM(X3,X17,X22,X25,X26,X51,X52,X71,X74,X75,X76)</f>
        <v>1122.3579073201374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1041.9873583799549</v>
      </c>
      <c r="D26" s="37">
        <f t="shared" ref="D26:W26" si="22">SUM(D27,D33)</f>
        <v>1049.1059690526661</v>
      </c>
      <c r="E26" s="37">
        <f t="shared" si="22"/>
        <v>1090.6253749475338</v>
      </c>
      <c r="F26" s="37">
        <f t="shared" si="22"/>
        <v>1094.1240526390193</v>
      </c>
      <c r="G26" s="37">
        <f t="shared" si="22"/>
        <v>1167.9532093277712</v>
      </c>
      <c r="H26" s="37">
        <f t="shared" si="22"/>
        <v>1181.7876627565818</v>
      </c>
      <c r="I26" s="37">
        <f t="shared" si="22"/>
        <v>1195.7188875063193</v>
      </c>
      <c r="J26" s="37">
        <f t="shared" si="22"/>
        <v>1237.6383965097159</v>
      </c>
      <c r="K26" s="37">
        <f t="shared" si="22"/>
        <v>1233.6506804580104</v>
      </c>
      <c r="L26" s="37">
        <f t="shared" si="22"/>
        <v>1186.6094140243054</v>
      </c>
      <c r="M26" s="37">
        <f t="shared" si="22"/>
        <v>1147.7893561675428</v>
      </c>
      <c r="N26" s="37">
        <f t="shared" si="22"/>
        <v>1137.2075156564233</v>
      </c>
      <c r="O26" s="37">
        <f t="shared" si="22"/>
        <v>1111.5614583425747</v>
      </c>
      <c r="P26" s="37">
        <f t="shared" si="22"/>
        <v>1049.5084695420294</v>
      </c>
      <c r="Q26" s="37">
        <f t="shared" si="22"/>
        <v>1071.7292142484805</v>
      </c>
      <c r="R26" s="37">
        <f t="shared" si="22"/>
        <v>1161.8474034689746</v>
      </c>
      <c r="S26" s="37">
        <f t="shared" si="22"/>
        <v>1068.4901091648312</v>
      </c>
      <c r="T26" s="37">
        <f t="shared" si="22"/>
        <v>980.03931686623264</v>
      </c>
      <c r="U26" s="37">
        <f t="shared" si="22"/>
        <v>962.78387609132051</v>
      </c>
      <c r="V26" s="37">
        <f t="shared" si="22"/>
        <v>963.9931262098072</v>
      </c>
      <c r="W26" s="37">
        <f t="shared" si="22"/>
        <v>858.81915543052685</v>
      </c>
      <c r="X26" s="37">
        <f t="shared" ref="X26" si="23">SUM(X27,X33)</f>
        <v>997.79865702015707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1041.9873583799549</v>
      </c>
      <c r="D33" s="29">
        <f t="shared" ref="D33:W33" si="28">SUM(D34:D50)</f>
        <v>1049.1059690526661</v>
      </c>
      <c r="E33" s="29">
        <f t="shared" si="28"/>
        <v>1090.6253749475338</v>
      </c>
      <c r="F33" s="29">
        <f t="shared" si="28"/>
        <v>1094.1240526390193</v>
      </c>
      <c r="G33" s="29">
        <f t="shared" si="28"/>
        <v>1167.9532093277712</v>
      </c>
      <c r="H33" s="29">
        <f t="shared" si="28"/>
        <v>1181.7876627565818</v>
      </c>
      <c r="I33" s="29">
        <f t="shared" si="28"/>
        <v>1195.7188875063193</v>
      </c>
      <c r="J33" s="29">
        <f t="shared" si="28"/>
        <v>1237.6383965097159</v>
      </c>
      <c r="K33" s="29">
        <f t="shared" si="28"/>
        <v>1233.6506804580104</v>
      </c>
      <c r="L33" s="29">
        <f t="shared" si="28"/>
        <v>1186.6094140243054</v>
      </c>
      <c r="M33" s="29">
        <f t="shared" si="28"/>
        <v>1147.7893561675428</v>
      </c>
      <c r="N33" s="29">
        <f t="shared" si="28"/>
        <v>1137.2075156564233</v>
      </c>
      <c r="O33" s="29">
        <f t="shared" si="28"/>
        <v>1111.5614583425747</v>
      </c>
      <c r="P33" s="29">
        <f t="shared" si="28"/>
        <v>1049.5084695420294</v>
      </c>
      <c r="Q33" s="29">
        <f t="shared" si="28"/>
        <v>1071.7292142484805</v>
      </c>
      <c r="R33" s="29">
        <f t="shared" si="28"/>
        <v>1161.8474034689746</v>
      </c>
      <c r="S33" s="29">
        <f t="shared" si="28"/>
        <v>1068.4901091648312</v>
      </c>
      <c r="T33" s="29">
        <f t="shared" si="28"/>
        <v>980.03931686623264</v>
      </c>
      <c r="U33" s="29">
        <f t="shared" si="28"/>
        <v>962.78387609132051</v>
      </c>
      <c r="V33" s="29">
        <f t="shared" si="28"/>
        <v>963.9931262098072</v>
      </c>
      <c r="W33" s="29">
        <f t="shared" si="28"/>
        <v>858.81915543052685</v>
      </c>
      <c r="X33" s="29">
        <f t="shared" ref="X33" si="29">SUM(X34:X50)</f>
        <v>997.79865702015707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45.481206332094324</v>
      </c>
      <c r="D36" s="10">
        <v>46.659984819285775</v>
      </c>
      <c r="E36" s="10">
        <v>48.008119736864188</v>
      </c>
      <c r="F36" s="10">
        <v>43.840109163822696</v>
      </c>
      <c r="G36" s="10">
        <v>43.545475590664545</v>
      </c>
      <c r="H36" s="10">
        <v>40.417185943058627</v>
      </c>
      <c r="I36" s="10">
        <v>37.895207653284835</v>
      </c>
      <c r="J36" s="10">
        <v>33.92082781519025</v>
      </c>
      <c r="K36" s="10">
        <v>29.882554664475425</v>
      </c>
      <c r="L36" s="10">
        <v>25.594808665404045</v>
      </c>
      <c r="M36" s="10">
        <v>21.976554298305636</v>
      </c>
      <c r="N36" s="10">
        <v>21.613070415689762</v>
      </c>
      <c r="O36" s="10">
        <v>19.9012591090558</v>
      </c>
      <c r="P36" s="10">
        <v>15.855383116053675</v>
      </c>
      <c r="Q36" s="10">
        <v>14.135466565797929</v>
      </c>
      <c r="R36" s="10">
        <v>10.93902004705982</v>
      </c>
      <c r="S36" s="10">
        <v>10.178742797402123</v>
      </c>
      <c r="T36" s="10">
        <v>9.3764889271936447</v>
      </c>
      <c r="U36" s="10">
        <v>8.4388087335538806</v>
      </c>
      <c r="V36" s="10">
        <v>7.7749694883855929</v>
      </c>
      <c r="W36" s="10">
        <v>7.1799666620302673</v>
      </c>
      <c r="X36" s="10">
        <v>7.9059599049048472</v>
      </c>
    </row>
    <row r="37" spans="1:24" ht="11.25" customHeight="1" x14ac:dyDescent="0.2">
      <c r="A37" s="41" t="s">
        <v>61</v>
      </c>
      <c r="B37" s="9" t="s">
        <v>62</v>
      </c>
      <c r="C37" s="10">
        <v>66.490143059235876</v>
      </c>
      <c r="D37" s="10">
        <v>64.005501500932709</v>
      </c>
      <c r="E37" s="10">
        <v>65.475998690962868</v>
      </c>
      <c r="F37" s="10">
        <v>60.509551588345182</v>
      </c>
      <c r="G37" s="10">
        <v>58.340435350037495</v>
      </c>
      <c r="H37" s="10">
        <v>57.864395438182143</v>
      </c>
      <c r="I37" s="10">
        <v>55.509599384512192</v>
      </c>
      <c r="J37" s="10">
        <v>48.905585697355399</v>
      </c>
      <c r="K37" s="10">
        <v>44.339861323019434</v>
      </c>
      <c r="L37" s="10">
        <v>39.376160186304901</v>
      </c>
      <c r="M37" s="10">
        <v>35.96155624074698</v>
      </c>
      <c r="N37" s="10">
        <v>33.797595096777364</v>
      </c>
      <c r="O37" s="10">
        <v>32.019917290756275</v>
      </c>
      <c r="P37" s="10">
        <v>28.797384777099648</v>
      </c>
      <c r="Q37" s="10">
        <v>26.78410870281396</v>
      </c>
      <c r="R37" s="10">
        <v>24.573903919684078</v>
      </c>
      <c r="S37" s="10">
        <v>25.095439284546675</v>
      </c>
      <c r="T37" s="10">
        <v>26.051339240609426</v>
      </c>
      <c r="U37" s="10">
        <v>30.199197028980088</v>
      </c>
      <c r="V37" s="10">
        <v>33.209363658615935</v>
      </c>
      <c r="W37" s="10">
        <v>29.744674876698753</v>
      </c>
      <c r="X37" s="10">
        <v>33.310125958132438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1.7926452295651339E-2</v>
      </c>
      <c r="T41" s="10">
        <v>2.9762319387158651E-2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930.01600898862466</v>
      </c>
      <c r="D43" s="10">
        <v>938.44048273244755</v>
      </c>
      <c r="E43" s="10">
        <v>977.14125651970687</v>
      </c>
      <c r="F43" s="10">
        <v>989.7743918868515</v>
      </c>
      <c r="G43" s="10">
        <v>1066.0672983870693</v>
      </c>
      <c r="H43" s="10">
        <v>1083.506081375341</v>
      </c>
      <c r="I43" s="10">
        <v>1102.3140804685222</v>
      </c>
      <c r="J43" s="10">
        <v>1154.8119829971702</v>
      </c>
      <c r="K43" s="10">
        <v>1159.4282644705156</v>
      </c>
      <c r="L43" s="10">
        <v>1121.6384451725964</v>
      </c>
      <c r="M43" s="10">
        <v>1089.8512456284902</v>
      </c>
      <c r="N43" s="10">
        <v>1081.7968501439561</v>
      </c>
      <c r="O43" s="10">
        <v>1059.6402819427626</v>
      </c>
      <c r="P43" s="10">
        <v>1004.8557016488761</v>
      </c>
      <c r="Q43" s="10">
        <v>1030.8096389798686</v>
      </c>
      <c r="R43" s="10">
        <v>1126.3344795022306</v>
      </c>
      <c r="S43" s="10">
        <v>1033.1980006305866</v>
      </c>
      <c r="T43" s="10">
        <v>944.58172637904238</v>
      </c>
      <c r="U43" s="10">
        <v>924.14587032878649</v>
      </c>
      <c r="V43" s="10">
        <v>923.00879306280569</v>
      </c>
      <c r="W43" s="10">
        <v>821.89451389179783</v>
      </c>
      <c r="X43" s="10">
        <v>956.58257115711979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7.8649789725832656E-2</v>
      </c>
      <c r="L51" s="37">
        <v>0.10515648799267793</v>
      </c>
      <c r="M51" s="37">
        <v>0.12704128169853984</v>
      </c>
      <c r="N51" s="37">
        <v>0.11052708021344737</v>
      </c>
      <c r="O51" s="37">
        <v>0.26675117913298974</v>
      </c>
      <c r="P51" s="37">
        <v>0.34730696236947656</v>
      </c>
      <c r="Q51" s="37">
        <v>0.50462727806320151</v>
      </c>
      <c r="R51" s="37">
        <v>0.99432554493879932</v>
      </c>
      <c r="S51" s="37">
        <v>0.93303313554096778</v>
      </c>
      <c r="T51" s="37">
        <v>1.6348188200617282</v>
      </c>
      <c r="U51" s="37">
        <v>2.528913276859702</v>
      </c>
      <c r="V51" s="37">
        <v>4.8922734965632726</v>
      </c>
      <c r="W51" s="37">
        <v>8.0148658141811051</v>
      </c>
      <c r="X51" s="37">
        <v>13.888083374996343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18.80646241429012</v>
      </c>
      <c r="M52" s="37">
        <f t="shared" si="31"/>
        <v>50.437822436034132</v>
      </c>
      <c r="N52" s="37">
        <f t="shared" si="31"/>
        <v>48.78516742357516</v>
      </c>
      <c r="O52" s="37">
        <f t="shared" si="31"/>
        <v>49.226291752969523</v>
      </c>
      <c r="P52" s="37">
        <f t="shared" si="31"/>
        <v>47.260258133786628</v>
      </c>
      <c r="Q52" s="37">
        <f t="shared" si="31"/>
        <v>61.324871496996565</v>
      </c>
      <c r="R52" s="37">
        <f t="shared" si="31"/>
        <v>36.662763510390967</v>
      </c>
      <c r="S52" s="37">
        <f t="shared" si="31"/>
        <v>61.902335685784948</v>
      </c>
      <c r="T52" s="37">
        <f t="shared" si="31"/>
        <v>56.922462610347303</v>
      </c>
      <c r="U52" s="37">
        <f t="shared" si="31"/>
        <v>54.850157140158259</v>
      </c>
      <c r="V52" s="37">
        <f t="shared" si="31"/>
        <v>56.099446007467186</v>
      </c>
      <c r="W52" s="37">
        <f t="shared" si="31"/>
        <v>94.514785265938741</v>
      </c>
      <c r="X52" s="37">
        <f t="shared" ref="X52" si="32">SUM(X53:X70)</f>
        <v>109.78937717161848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0.56727374469811198</v>
      </c>
      <c r="M64" s="10">
        <v>1.6188114609825004</v>
      </c>
      <c r="N64" s="10">
        <v>1.5664111905924869</v>
      </c>
      <c r="O64" s="10">
        <v>1.476324027592032</v>
      </c>
      <c r="P64" s="10">
        <v>1.3227190484028453</v>
      </c>
      <c r="Q64" s="10">
        <v>0.82326591465436916</v>
      </c>
      <c r="R64" s="10">
        <v>0.74215620258541015</v>
      </c>
      <c r="S64" s="10">
        <v>0.74449408880901635</v>
      </c>
      <c r="T64" s="10">
        <v>1.7347471887805763</v>
      </c>
      <c r="U64" s="10">
        <v>2.1077285284647176</v>
      </c>
      <c r="V64" s="10">
        <v>2.3598825602896349</v>
      </c>
      <c r="W64" s="10">
        <v>2.5518486882628513</v>
      </c>
      <c r="X64" s="10">
        <v>2.9208246893841161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18.239188669592007</v>
      </c>
      <c r="M66" s="10">
        <v>48.819010975051633</v>
      </c>
      <c r="N66" s="10">
        <v>47.21875623298267</v>
      </c>
      <c r="O66" s="10">
        <v>47.749967725377488</v>
      </c>
      <c r="P66" s="10">
        <v>45.937539085383783</v>
      </c>
      <c r="Q66" s="10">
        <v>60.501605582342194</v>
      </c>
      <c r="R66" s="10">
        <v>35.920607307805554</v>
      </c>
      <c r="S66" s="10">
        <v>61.157841596975935</v>
      </c>
      <c r="T66" s="10">
        <v>55.187715421566729</v>
      </c>
      <c r="U66" s="10">
        <v>52.742428611693541</v>
      </c>
      <c r="V66" s="10">
        <v>53.739563447177552</v>
      </c>
      <c r="W66" s="10">
        <v>91.96293657767589</v>
      </c>
      <c r="X66" s="10">
        <v>106.86855248223436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1.3471152750587334E-2</v>
      </c>
      <c r="L76" s="40">
        <v>1.4176490971436135E-2</v>
      </c>
      <c r="M76" s="40">
        <v>1.4421654533439448E-2</v>
      </c>
      <c r="N76" s="40">
        <v>1.8279069668049316E-2</v>
      </c>
      <c r="O76" s="40">
        <v>7.8545440309133574E-2</v>
      </c>
      <c r="P76" s="40">
        <v>0.10287222576824467</v>
      </c>
      <c r="Q76" s="40">
        <v>0.12564867499569643</v>
      </c>
      <c r="R76" s="40">
        <v>0.14033949496252013</v>
      </c>
      <c r="S76" s="40">
        <v>0.17355662744203959</v>
      </c>
      <c r="T76" s="40">
        <v>0.19878035098165533</v>
      </c>
      <c r="U76" s="40">
        <v>0.27266918487990766</v>
      </c>
      <c r="V76" s="40">
        <v>0.39818865625428174</v>
      </c>
      <c r="W76" s="40">
        <v>0.54556949140113653</v>
      </c>
      <c r="X76" s="40">
        <v>0.88178975336558496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1025.7571396816993</v>
      </c>
      <c r="D2" s="31">
        <f t="shared" ref="D2:W2" si="1">SUM(D3,D17,D22,D25,D26,D51,D52,D71,D74,D75,D76)</f>
        <v>1221.3905616003276</v>
      </c>
      <c r="E2" s="31">
        <f t="shared" si="1"/>
        <v>1245.9497982029286</v>
      </c>
      <c r="F2" s="31">
        <f t="shared" si="1"/>
        <v>1277.9486937958638</v>
      </c>
      <c r="G2" s="31">
        <f t="shared" si="1"/>
        <v>1480.1315857989873</v>
      </c>
      <c r="H2" s="31">
        <f t="shared" si="1"/>
        <v>1474.2187088776377</v>
      </c>
      <c r="I2" s="31">
        <f t="shared" si="1"/>
        <v>1547.0062732907643</v>
      </c>
      <c r="J2" s="31">
        <f t="shared" si="1"/>
        <v>1582.3151226128243</v>
      </c>
      <c r="K2" s="31">
        <f t="shared" si="1"/>
        <v>1500.9663675963784</v>
      </c>
      <c r="L2" s="31">
        <f t="shared" si="1"/>
        <v>1427.5968362935607</v>
      </c>
      <c r="M2" s="31">
        <f t="shared" si="1"/>
        <v>1452.6775410073467</v>
      </c>
      <c r="N2" s="31">
        <f t="shared" si="1"/>
        <v>1411.5515403333034</v>
      </c>
      <c r="O2" s="31">
        <f t="shared" si="1"/>
        <v>1343.5875340870975</v>
      </c>
      <c r="P2" s="31">
        <f t="shared" si="1"/>
        <v>1418.7516910589654</v>
      </c>
      <c r="Q2" s="31">
        <f t="shared" si="1"/>
        <v>1443.8120963321855</v>
      </c>
      <c r="R2" s="31">
        <f t="shared" si="1"/>
        <v>1625.1481386297114</v>
      </c>
      <c r="S2" s="31">
        <f t="shared" si="1"/>
        <v>1884.0234155313972</v>
      </c>
      <c r="T2" s="31">
        <f t="shared" si="1"/>
        <v>2026.5886930541376</v>
      </c>
      <c r="U2" s="31">
        <f t="shared" si="1"/>
        <v>2126.5333611288847</v>
      </c>
      <c r="V2" s="31">
        <f t="shared" si="1"/>
        <v>2130.6437189067051</v>
      </c>
      <c r="W2" s="31">
        <f t="shared" si="1"/>
        <v>1960.8229620959921</v>
      </c>
      <c r="X2" s="31">
        <f t="shared" ref="X2" si="2">SUM(X3,X17,X22,X25,X26,X51,X52,X71,X74,X75,X76)</f>
        <v>2257.7929120066333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1025.7571396816993</v>
      </c>
      <c r="D26" s="37">
        <f t="shared" ref="D26:W26" si="22">SUM(D27,D33)</f>
        <v>1221.3905616003276</v>
      </c>
      <c r="E26" s="37">
        <f t="shared" si="22"/>
        <v>1245.9497982029286</v>
      </c>
      <c r="F26" s="37">
        <f t="shared" si="22"/>
        <v>1277.9486937958638</v>
      </c>
      <c r="G26" s="37">
        <f t="shared" si="22"/>
        <v>1480.1315857989873</v>
      </c>
      <c r="H26" s="37">
        <f t="shared" si="22"/>
        <v>1474.2187088776377</v>
      </c>
      <c r="I26" s="37">
        <f t="shared" si="22"/>
        <v>1547.0062732907643</v>
      </c>
      <c r="J26" s="37">
        <f t="shared" si="22"/>
        <v>1582.3151226128243</v>
      </c>
      <c r="K26" s="37">
        <f t="shared" si="22"/>
        <v>1500.9663675963784</v>
      </c>
      <c r="L26" s="37">
        <f t="shared" si="22"/>
        <v>1404.7538509868803</v>
      </c>
      <c r="M26" s="37">
        <f t="shared" si="22"/>
        <v>1390.3958748213995</v>
      </c>
      <c r="N26" s="37">
        <f t="shared" si="22"/>
        <v>1352.5162996184495</v>
      </c>
      <c r="O26" s="37">
        <f t="shared" si="22"/>
        <v>1285.6528887277902</v>
      </c>
      <c r="P26" s="37">
        <f t="shared" si="22"/>
        <v>1356.7281085557756</v>
      </c>
      <c r="Q26" s="37">
        <f t="shared" si="22"/>
        <v>1363.768066342971</v>
      </c>
      <c r="R26" s="37">
        <f t="shared" si="22"/>
        <v>1574.9213779407557</v>
      </c>
      <c r="S26" s="37">
        <f t="shared" si="22"/>
        <v>1778.735170916623</v>
      </c>
      <c r="T26" s="37">
        <f t="shared" si="22"/>
        <v>1914.7201007640942</v>
      </c>
      <c r="U26" s="37">
        <f t="shared" si="22"/>
        <v>2011.7213256982518</v>
      </c>
      <c r="V26" s="37">
        <f t="shared" si="22"/>
        <v>2013.4181688943802</v>
      </c>
      <c r="W26" s="37">
        <f t="shared" si="22"/>
        <v>1763.5022118951294</v>
      </c>
      <c r="X26" s="37">
        <f t="shared" ref="X26" si="23">SUM(X27,X33)</f>
        <v>2030.9023150179703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1025.7571396816993</v>
      </c>
      <c r="D33" s="29">
        <f t="shared" ref="D33:W33" si="28">SUM(D34:D50)</f>
        <v>1221.3905616003276</v>
      </c>
      <c r="E33" s="29">
        <f t="shared" si="28"/>
        <v>1245.9497982029286</v>
      </c>
      <c r="F33" s="29">
        <f t="shared" si="28"/>
        <v>1277.9486937958638</v>
      </c>
      <c r="G33" s="29">
        <f t="shared" si="28"/>
        <v>1480.1315857989873</v>
      </c>
      <c r="H33" s="29">
        <f t="shared" si="28"/>
        <v>1474.2187088776377</v>
      </c>
      <c r="I33" s="29">
        <f t="shared" si="28"/>
        <v>1547.0062732907643</v>
      </c>
      <c r="J33" s="29">
        <f t="shared" si="28"/>
        <v>1582.3151226128243</v>
      </c>
      <c r="K33" s="29">
        <f t="shared" si="28"/>
        <v>1500.9663675963784</v>
      </c>
      <c r="L33" s="29">
        <f t="shared" si="28"/>
        <v>1404.7538509868803</v>
      </c>
      <c r="M33" s="29">
        <f t="shared" si="28"/>
        <v>1390.3958748213995</v>
      </c>
      <c r="N33" s="29">
        <f t="shared" si="28"/>
        <v>1352.5162996184495</v>
      </c>
      <c r="O33" s="29">
        <f t="shared" si="28"/>
        <v>1285.6528887277902</v>
      </c>
      <c r="P33" s="29">
        <f t="shared" si="28"/>
        <v>1356.7281085557756</v>
      </c>
      <c r="Q33" s="29">
        <f t="shared" si="28"/>
        <v>1363.768066342971</v>
      </c>
      <c r="R33" s="29">
        <f t="shared" si="28"/>
        <v>1574.9213779407557</v>
      </c>
      <c r="S33" s="29">
        <f t="shared" si="28"/>
        <v>1778.735170916623</v>
      </c>
      <c r="T33" s="29">
        <f t="shared" si="28"/>
        <v>1914.7201007640942</v>
      </c>
      <c r="U33" s="29">
        <f t="shared" si="28"/>
        <v>2011.7213256982518</v>
      </c>
      <c r="V33" s="29">
        <f t="shared" si="28"/>
        <v>2013.4181688943802</v>
      </c>
      <c r="W33" s="29">
        <f t="shared" si="28"/>
        <v>1763.5022118951294</v>
      </c>
      <c r="X33" s="29">
        <f t="shared" ref="X33" si="29">SUM(X34:X50)</f>
        <v>2030.9023150179703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1025.7571396816993</v>
      </c>
      <c r="D43" s="10">
        <v>1221.3905616003276</v>
      </c>
      <c r="E43" s="10">
        <v>1245.9497982029286</v>
      </c>
      <c r="F43" s="10">
        <v>1277.9486937958638</v>
      </c>
      <c r="G43" s="10">
        <v>1480.1315857989873</v>
      </c>
      <c r="H43" s="10">
        <v>1474.2187088776377</v>
      </c>
      <c r="I43" s="10">
        <v>1547.0062732907643</v>
      </c>
      <c r="J43" s="10">
        <v>1582.3151226128243</v>
      </c>
      <c r="K43" s="10">
        <v>1500.9663675963784</v>
      </c>
      <c r="L43" s="10">
        <v>1404.7538509868803</v>
      </c>
      <c r="M43" s="10">
        <v>1390.3958748213995</v>
      </c>
      <c r="N43" s="10">
        <v>1352.5162996184495</v>
      </c>
      <c r="O43" s="10">
        <v>1285.6528887277902</v>
      </c>
      <c r="P43" s="10">
        <v>1356.7281085557756</v>
      </c>
      <c r="Q43" s="10">
        <v>1363.768066342971</v>
      </c>
      <c r="R43" s="10">
        <v>1574.9213779407557</v>
      </c>
      <c r="S43" s="10">
        <v>1778.735170916623</v>
      </c>
      <c r="T43" s="10">
        <v>1914.7201007640942</v>
      </c>
      <c r="U43" s="10">
        <v>2011.7213256982518</v>
      </c>
      <c r="V43" s="10">
        <v>2013.4181688943802</v>
      </c>
      <c r="W43" s="10">
        <v>1763.5022118951294</v>
      </c>
      <c r="X43" s="10">
        <v>2030.9023150179703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22.842985306680532</v>
      </c>
      <c r="M52" s="37">
        <f t="shared" si="31"/>
        <v>62.281666185947245</v>
      </c>
      <c r="N52" s="37">
        <f t="shared" si="31"/>
        <v>59.035240714854012</v>
      </c>
      <c r="O52" s="37">
        <f t="shared" si="31"/>
        <v>57.934645359307297</v>
      </c>
      <c r="P52" s="37">
        <f t="shared" si="31"/>
        <v>62.023582503189807</v>
      </c>
      <c r="Q52" s="37">
        <f t="shared" si="31"/>
        <v>80.044029989214465</v>
      </c>
      <c r="R52" s="37">
        <f t="shared" si="31"/>
        <v>50.226760688955622</v>
      </c>
      <c r="S52" s="37">
        <f t="shared" si="31"/>
        <v>105.28824461477411</v>
      </c>
      <c r="T52" s="37">
        <f t="shared" si="31"/>
        <v>111.86859229004332</v>
      </c>
      <c r="U52" s="37">
        <f t="shared" si="31"/>
        <v>114.81203543063276</v>
      </c>
      <c r="V52" s="37">
        <f t="shared" si="31"/>
        <v>117.2255500123249</v>
      </c>
      <c r="W52" s="37">
        <f t="shared" si="31"/>
        <v>197.32075020086268</v>
      </c>
      <c r="X52" s="37">
        <f t="shared" ref="X52" si="32">SUM(X53:X70)</f>
        <v>226.89059698866316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22.842985306680532</v>
      </c>
      <c r="M66" s="10">
        <v>62.281666185947245</v>
      </c>
      <c r="N66" s="10">
        <v>59.035240714854012</v>
      </c>
      <c r="O66" s="10">
        <v>57.934645359307297</v>
      </c>
      <c r="P66" s="10">
        <v>62.023582503189807</v>
      </c>
      <c r="Q66" s="10">
        <v>80.044029989214465</v>
      </c>
      <c r="R66" s="10">
        <v>50.226760688955622</v>
      </c>
      <c r="S66" s="10">
        <v>105.28824461477411</v>
      </c>
      <c r="T66" s="10">
        <v>111.86859229004332</v>
      </c>
      <c r="U66" s="10">
        <v>114.81203543063276</v>
      </c>
      <c r="V66" s="10">
        <v>117.2255500123249</v>
      </c>
      <c r="W66" s="10">
        <v>197.32075020086268</v>
      </c>
      <c r="X66" s="10">
        <v>226.89059698866316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288.54204643164235</v>
      </c>
      <c r="D2" s="31">
        <f t="shared" si="0"/>
        <v>275.93147033533961</v>
      </c>
      <c r="E2" s="31">
        <f t="shared" si="0"/>
        <v>248.89561478933786</v>
      </c>
      <c r="F2" s="31">
        <f t="shared" si="0"/>
        <v>277.2570937231298</v>
      </c>
      <c r="G2" s="31">
        <f t="shared" si="0"/>
        <v>246.95563198624245</v>
      </c>
      <c r="H2" s="31">
        <f t="shared" si="0"/>
        <v>230.12089423903689</v>
      </c>
      <c r="I2" s="31">
        <f t="shared" si="0"/>
        <v>150.74901117798797</v>
      </c>
      <c r="J2" s="31">
        <f t="shared" si="0"/>
        <v>157.31539122957869</v>
      </c>
      <c r="K2" s="31">
        <f t="shared" si="0"/>
        <v>155.87179707652621</v>
      </c>
      <c r="L2" s="31">
        <f t="shared" si="0"/>
        <v>131.97042132416161</v>
      </c>
      <c r="M2" s="31">
        <f t="shared" si="0"/>
        <v>156.7368873602752</v>
      </c>
      <c r="N2" s="31">
        <f t="shared" si="0"/>
        <v>150.2775580395529</v>
      </c>
      <c r="O2" s="31">
        <f t="shared" si="0"/>
        <v>145.58753224419604</v>
      </c>
      <c r="P2" s="31">
        <f t="shared" si="0"/>
        <v>148.6304385210662</v>
      </c>
      <c r="Q2" s="31">
        <f t="shared" si="0"/>
        <v>141.69243336199489</v>
      </c>
      <c r="R2" s="31">
        <f t="shared" si="0"/>
        <v>137.72424763542566</v>
      </c>
      <c r="S2" s="31">
        <f t="shared" si="0"/>
        <v>133.55262252794495</v>
      </c>
      <c r="T2" s="31">
        <f t="shared" si="0"/>
        <v>135.76380051590709</v>
      </c>
      <c r="U2" s="31">
        <f t="shared" si="0"/>
        <v>133.35296646603607</v>
      </c>
      <c r="V2" s="31">
        <f t="shared" si="0"/>
        <v>125.52355975924331</v>
      </c>
      <c r="W2" s="31">
        <f t="shared" ref="W2:X2" si="1">SUM(W3,W17,W22,W25,W26,W51,W52,W71,W74,W75,W76)</f>
        <v>124.86956147893379</v>
      </c>
      <c r="X2" s="31">
        <f t="shared" si="1"/>
        <v>124.86956147893379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288.54204643164235</v>
      </c>
      <c r="D26" s="37">
        <f t="shared" si="14"/>
        <v>275.93147033533961</v>
      </c>
      <c r="E26" s="37">
        <f t="shared" si="14"/>
        <v>248.89561478933786</v>
      </c>
      <c r="F26" s="37">
        <f t="shared" si="14"/>
        <v>277.2570937231298</v>
      </c>
      <c r="G26" s="37">
        <f t="shared" si="14"/>
        <v>246.95563198624245</v>
      </c>
      <c r="H26" s="37">
        <f t="shared" si="14"/>
        <v>230.12089423903689</v>
      </c>
      <c r="I26" s="37">
        <f t="shared" si="14"/>
        <v>150.74901117798797</v>
      </c>
      <c r="J26" s="37">
        <f t="shared" si="14"/>
        <v>157.31539122957869</v>
      </c>
      <c r="K26" s="37">
        <f t="shared" si="14"/>
        <v>155.87179707652621</v>
      </c>
      <c r="L26" s="37">
        <f t="shared" si="14"/>
        <v>131.97042132416161</v>
      </c>
      <c r="M26" s="37">
        <f t="shared" si="14"/>
        <v>156.7368873602752</v>
      </c>
      <c r="N26" s="37">
        <f t="shared" si="14"/>
        <v>150.2775580395529</v>
      </c>
      <c r="O26" s="37">
        <f t="shared" si="14"/>
        <v>145.58753224419604</v>
      </c>
      <c r="P26" s="37">
        <f t="shared" si="14"/>
        <v>148.6304385210662</v>
      </c>
      <c r="Q26" s="37">
        <f t="shared" si="14"/>
        <v>141.69243336199489</v>
      </c>
      <c r="R26" s="37">
        <f t="shared" si="14"/>
        <v>137.72424763542566</v>
      </c>
      <c r="S26" s="37">
        <f t="shared" si="14"/>
        <v>133.55262252794495</v>
      </c>
      <c r="T26" s="37">
        <f t="shared" si="14"/>
        <v>135.76380051590709</v>
      </c>
      <c r="U26" s="37">
        <f t="shared" si="14"/>
        <v>133.35296646603607</v>
      </c>
      <c r="V26" s="37">
        <f t="shared" si="14"/>
        <v>125.52355975924331</v>
      </c>
      <c r="W26" s="37">
        <f t="shared" ref="W26:X26" si="15">SUM(W27,W33)</f>
        <v>124.86956147893379</v>
      </c>
      <c r="X26" s="37">
        <f t="shared" si="15"/>
        <v>124.86956147893379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288.54204643164235</v>
      </c>
      <c r="D33" s="29">
        <f t="shared" si="18"/>
        <v>275.93147033533961</v>
      </c>
      <c r="E33" s="29">
        <f t="shared" si="18"/>
        <v>248.89561478933786</v>
      </c>
      <c r="F33" s="29">
        <f t="shared" si="18"/>
        <v>277.2570937231298</v>
      </c>
      <c r="G33" s="29">
        <f t="shared" si="18"/>
        <v>246.95563198624245</v>
      </c>
      <c r="H33" s="29">
        <f t="shared" si="18"/>
        <v>230.12089423903689</v>
      </c>
      <c r="I33" s="29">
        <f t="shared" si="18"/>
        <v>150.74901117798797</v>
      </c>
      <c r="J33" s="29">
        <f t="shared" si="18"/>
        <v>157.31539122957869</v>
      </c>
      <c r="K33" s="29">
        <f t="shared" si="18"/>
        <v>155.87179707652621</v>
      </c>
      <c r="L33" s="29">
        <f t="shared" si="18"/>
        <v>131.97042132416161</v>
      </c>
      <c r="M33" s="29">
        <f t="shared" si="18"/>
        <v>156.7368873602752</v>
      </c>
      <c r="N33" s="29">
        <f t="shared" si="18"/>
        <v>150.2775580395529</v>
      </c>
      <c r="O33" s="29">
        <f t="shared" si="18"/>
        <v>145.58753224419604</v>
      </c>
      <c r="P33" s="29">
        <f t="shared" si="18"/>
        <v>148.6304385210662</v>
      </c>
      <c r="Q33" s="29">
        <f t="shared" si="18"/>
        <v>141.69243336199489</v>
      </c>
      <c r="R33" s="29">
        <f t="shared" si="18"/>
        <v>137.72424763542566</v>
      </c>
      <c r="S33" s="29">
        <f t="shared" si="18"/>
        <v>133.55262252794495</v>
      </c>
      <c r="T33" s="29">
        <f t="shared" si="18"/>
        <v>135.76380051590709</v>
      </c>
      <c r="U33" s="29">
        <f t="shared" si="18"/>
        <v>133.35296646603607</v>
      </c>
      <c r="V33" s="29">
        <f t="shared" si="18"/>
        <v>125.52355975924331</v>
      </c>
      <c r="W33" s="29">
        <f t="shared" ref="W33:X33" si="19">SUM(W34:W50)</f>
        <v>124.86956147893379</v>
      </c>
      <c r="X33" s="29">
        <f t="shared" si="19"/>
        <v>124.86956147893379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9.2433361994840926</v>
      </c>
      <c r="D41" s="10">
        <f>FC_TRA_DNAVI_DCS_E!D41+FC_TRA_DNAVI_IWW_E!D41</f>
        <v>8.2163370593293195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5.1351676698194328</v>
      </c>
      <c r="J41" s="10">
        <f>FC_TRA_DNAVI_DCS_E!J41+FC_TRA_DNAVI_IWW_E!J41</f>
        <v>6.1622527944969896</v>
      </c>
      <c r="K41" s="10">
        <f>FC_TRA_DNAVI_DCS_E!K41+FC_TRA_DNAVI_IWW_E!K41</f>
        <v>4.1081685296646597</v>
      </c>
      <c r="L41" s="10">
        <f>FC_TRA_DNAVI_DCS_E!L41+FC_TRA_DNAVI_IWW_E!L41</f>
        <v>5.1351676698194311</v>
      </c>
      <c r="M41" s="10">
        <f>FC_TRA_DNAVI_DCS_E!M41+FC_TRA_DNAVI_IWW_E!M41</f>
        <v>7.1892519346517627</v>
      </c>
      <c r="N41" s="10">
        <f>FC_TRA_DNAVI_DCS_E!N41+FC_TRA_DNAVI_IWW_E!N41</f>
        <v>6.1622527944969905</v>
      </c>
      <c r="O41" s="10">
        <f>FC_TRA_DNAVI_DCS_E!O41+FC_TRA_DNAVI_IWW_E!O41</f>
        <v>5.135167669819432</v>
      </c>
      <c r="P41" s="10">
        <f>FC_TRA_DNAVI_DCS_E!P41+FC_TRA_DNAVI_IWW_E!P41</f>
        <v>4.1081685296646597</v>
      </c>
      <c r="Q41" s="10">
        <f>FC_TRA_DNAVI_DCS_E!Q41+FC_TRA_DNAVI_IWW_E!Q41</f>
        <v>2.0540842648323299</v>
      </c>
      <c r="R41" s="10">
        <f>FC_TRA_DNAVI_DCS_E!R41+FC_TRA_DNAVI_IWW_E!R41</f>
        <v>2.0540842648323294</v>
      </c>
      <c r="S41" s="10">
        <f>FC_TRA_DNAVI_DCS_E!S41+FC_TRA_DNAVI_IWW_E!S41</f>
        <v>2.0540842648323299</v>
      </c>
      <c r="T41" s="10">
        <f>FC_TRA_DNAVI_DCS_E!T41+FC_TRA_DNAVI_IWW_E!T41</f>
        <v>1.129750644883921</v>
      </c>
      <c r="U41" s="10">
        <f>FC_TRA_DNAVI_DCS_E!U41+FC_TRA_DNAVI_IWW_E!U41</f>
        <v>1.129750644883921</v>
      </c>
      <c r="V41" s="10">
        <f>FC_TRA_DNAVI_DCS_E!V41+FC_TRA_DNAVI_IWW_E!V41</f>
        <v>1.026999140154772</v>
      </c>
      <c r="W41" s="10">
        <f>FC_TRA_DNAVI_DCS_E!W41+FC_TRA_DNAVI_IWW_E!W41</f>
        <v>1.0461736887360269</v>
      </c>
      <c r="X41" s="10">
        <f>FC_TRA_DNAVI_DCS_E!X41+FC_TRA_DNAVI_IWW_E!X41</f>
        <v>1.0461736887360269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149.36655202063631</v>
      </c>
      <c r="D43" s="10">
        <f>FC_TRA_DNAVI_DCS_E!D43+FC_TRA_DNAVI_IWW_E!D43</f>
        <v>152.11375752364569</v>
      </c>
      <c r="E43" s="10">
        <f>FC_TRA_DNAVI_DCS_E!E43+FC_TRA_DNAVI_IWW_E!E43</f>
        <v>155.26801375752359</v>
      </c>
      <c r="F43" s="10">
        <f>FC_TRA_DNAVI_DCS_E!F43+FC_TRA_DNAVI_IWW_E!F43</f>
        <v>159.74488392089421</v>
      </c>
      <c r="G43" s="10">
        <f>FC_TRA_DNAVI_DCS_E!G43+FC_TRA_DNAVI_IWW_E!G43</f>
        <v>165.7480653482373</v>
      </c>
      <c r="H43" s="10">
        <f>FC_TRA_DNAVI_DCS_E!H43+FC_TRA_DNAVI_IWW_E!H43</f>
        <v>162.28865004299217</v>
      </c>
      <c r="I43" s="10">
        <f>FC_TRA_DNAVI_DCS_E!I43+FC_TRA_DNAVI_IWW_E!I43</f>
        <v>137.9707652622528</v>
      </c>
      <c r="J43" s="10">
        <f>FC_TRA_DNAVI_DCS_E!J43+FC_TRA_DNAVI_IWW_E!J43</f>
        <v>147.33164230438521</v>
      </c>
      <c r="K43" s="10">
        <f>FC_TRA_DNAVI_DCS_E!K43+FC_TRA_DNAVI_IWW_E!K43</f>
        <v>147.94213241616507</v>
      </c>
      <c r="L43" s="10">
        <f>FC_TRA_DNAVI_DCS_E!L43+FC_TRA_DNAVI_IWW_E!L43</f>
        <v>123.01375752364569</v>
      </c>
      <c r="M43" s="10">
        <f>FC_TRA_DNAVI_DCS_E!M43+FC_TRA_DNAVI_IWW_E!M43</f>
        <v>147.63688736027521</v>
      </c>
      <c r="N43" s="10">
        <f>FC_TRA_DNAVI_DCS_E!N43+FC_TRA_DNAVI_IWW_E!N43</f>
        <v>143.15993121238179</v>
      </c>
      <c r="O43" s="10">
        <f>FC_TRA_DNAVI_DCS_E!O43+FC_TRA_DNAVI_IWW_E!O43</f>
        <v>139.4969905417025</v>
      </c>
      <c r="P43" s="10">
        <f>FC_TRA_DNAVI_DCS_E!P43+FC_TRA_DNAVI_IWW_E!P43</f>
        <v>143.56689595872743</v>
      </c>
      <c r="Q43" s="10">
        <f>FC_TRA_DNAVI_DCS_E!Q43+FC_TRA_DNAVI_IWW_E!Q43</f>
        <v>138.68297506448843</v>
      </c>
      <c r="R43" s="10">
        <f>FC_TRA_DNAVI_DCS_E!R43+FC_TRA_DNAVI_IWW_E!R43</f>
        <v>134.7147893379192</v>
      </c>
      <c r="S43" s="10">
        <f>FC_TRA_DNAVI_DCS_E!S43+FC_TRA_DNAVI_IWW_E!S43</f>
        <v>130.54316423043849</v>
      </c>
      <c r="T43" s="10">
        <f>FC_TRA_DNAVI_DCS_E!T43+FC_TRA_DNAVI_IWW_E!T43</f>
        <v>133.39208942390366</v>
      </c>
      <c r="U43" s="10">
        <f>FC_TRA_DNAVI_DCS_E!U43+FC_TRA_DNAVI_IWW_E!U43</f>
        <v>131.45889939810829</v>
      </c>
      <c r="V43" s="10">
        <f>FC_TRA_DNAVI_DCS_E!V43+FC_TRA_DNAVI_IWW_E!V43</f>
        <v>123.82777300085982</v>
      </c>
      <c r="W43" s="10">
        <f>FC_TRA_DNAVI_DCS_E!W43+FC_TRA_DNAVI_IWW_E!W43</f>
        <v>123.24445399828031</v>
      </c>
      <c r="X43" s="10">
        <f>FC_TRA_DNAVI_DCS_E!X43+FC_TRA_DNAVI_IWW_E!X43</f>
        <v>123.24445399828031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129.93215821152191</v>
      </c>
      <c r="D44" s="10">
        <f>FC_TRA_DNAVI_DCS_E!D44+FC_TRA_DNAVI_IWW_E!D44</f>
        <v>115.6013757523646</v>
      </c>
      <c r="E44" s="10">
        <f>FC_TRA_DNAVI_DCS_E!E44+FC_TRA_DNAVI_IWW_E!E44</f>
        <v>93.627601031814265</v>
      </c>
      <c r="F44" s="10">
        <f>FC_TRA_DNAVI_DCS_E!F44+FC_TRA_DNAVI_IWW_E!F44</f>
        <v>117.51220980223559</v>
      </c>
      <c r="G44" s="10">
        <f>FC_TRA_DNAVI_DCS_E!G44+FC_TRA_DNAVI_IWW_E!G44</f>
        <v>81.207566638005147</v>
      </c>
      <c r="H44" s="10">
        <f>FC_TRA_DNAVI_DCS_E!H44+FC_TRA_DNAVI_IWW_E!H44</f>
        <v>67.832244196044712</v>
      </c>
      <c r="I44" s="10">
        <f>FC_TRA_DNAVI_DCS_E!I44+FC_TRA_DNAVI_IWW_E!I44</f>
        <v>7.6430782459157349</v>
      </c>
      <c r="J44" s="10">
        <f>FC_TRA_DNAVI_DCS_E!J44+FC_TRA_DNAVI_IWW_E!J44</f>
        <v>3.8214961306964752</v>
      </c>
      <c r="K44" s="10">
        <f>FC_TRA_DNAVI_DCS_E!K44+FC_TRA_DNAVI_IWW_E!K44</f>
        <v>3.8214961306964748</v>
      </c>
      <c r="L44" s="10">
        <f>FC_TRA_DNAVI_DCS_E!L44+FC_TRA_DNAVI_IWW_E!L44</f>
        <v>3.8214961306964743</v>
      </c>
      <c r="M44" s="10">
        <f>FC_TRA_DNAVI_DCS_E!M44+FC_TRA_DNAVI_IWW_E!M44</f>
        <v>1.9107480653482374</v>
      </c>
      <c r="N44" s="10">
        <f>FC_TRA_DNAVI_DCS_E!N44+FC_TRA_DNAVI_IWW_E!N44</f>
        <v>0.95537403267411869</v>
      </c>
      <c r="O44" s="10">
        <f>FC_TRA_DNAVI_DCS_E!O44+FC_TRA_DNAVI_IWW_E!O44</f>
        <v>0.95537403267411858</v>
      </c>
      <c r="P44" s="10">
        <f>FC_TRA_DNAVI_DCS_E!P44+FC_TRA_DNAVI_IWW_E!P44</f>
        <v>0.95537403267411869</v>
      </c>
      <c r="Q44" s="10">
        <f>FC_TRA_DNAVI_DCS_E!Q44+FC_TRA_DNAVI_IWW_E!Q44</f>
        <v>0.95537403267411869</v>
      </c>
      <c r="R44" s="10">
        <f>FC_TRA_DNAVI_DCS_E!R44+FC_TRA_DNAVI_IWW_E!R44</f>
        <v>0.95537403267411858</v>
      </c>
      <c r="S44" s="10">
        <f>FC_TRA_DNAVI_DCS_E!S44+FC_TRA_DNAVI_IWW_E!S44</f>
        <v>0.95537403267411858</v>
      </c>
      <c r="T44" s="10">
        <f>FC_TRA_DNAVI_DCS_E!T44+FC_TRA_DNAVI_IWW_E!T44</f>
        <v>1.241960447119518</v>
      </c>
      <c r="U44" s="10">
        <f>FC_TRA_DNAVI_DCS_E!U44+FC_TRA_DNAVI_IWW_E!U44</f>
        <v>0.76431642304385183</v>
      </c>
      <c r="V44" s="10">
        <f>FC_TRA_DNAVI_DCS_E!V44+FC_TRA_DNAVI_IWW_E!V44</f>
        <v>0.66878761822871891</v>
      </c>
      <c r="W44" s="10">
        <f>FC_TRA_DNAVI_DCS_E!W44+FC_TRA_DNAVI_IWW_E!W44</f>
        <v>0.57893379191745475</v>
      </c>
      <c r="X44" s="10">
        <f>FC_TRA_DNAVI_DCS_E!X44+FC_TRA_DNAVI_IWW_E!X44</f>
        <v>0.57893379191745475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16.767268479576604</v>
      </c>
      <c r="D2" s="31">
        <f t="shared" si="0"/>
        <v>13.583205230683582</v>
      </c>
      <c r="E2" s="31">
        <f t="shared" si="0"/>
        <v>10.650109486832735</v>
      </c>
      <c r="F2" s="31">
        <f t="shared" si="0"/>
        <v>10.333919438663772</v>
      </c>
      <c r="G2" s="31">
        <f t="shared" si="0"/>
        <v>6.8504456469907069</v>
      </c>
      <c r="H2" s="31">
        <f t="shared" si="0"/>
        <v>12.045283863766137</v>
      </c>
      <c r="I2" s="31">
        <f t="shared" si="0"/>
        <v>10.615596453399819</v>
      </c>
      <c r="J2" s="31">
        <f t="shared" si="0"/>
        <v>12.160169289761757</v>
      </c>
      <c r="K2" s="31">
        <f t="shared" si="0"/>
        <v>13.130465620419205</v>
      </c>
      <c r="L2" s="31">
        <f t="shared" si="0"/>
        <v>7.5780583429792463</v>
      </c>
      <c r="M2" s="31">
        <f t="shared" si="0"/>
        <v>7.6426183622715529</v>
      </c>
      <c r="N2" s="31">
        <f t="shared" si="0"/>
        <v>6.6476359373267329</v>
      </c>
      <c r="O2" s="31">
        <f t="shared" si="0"/>
        <v>5.8567313461884929</v>
      </c>
      <c r="P2" s="31">
        <f t="shared" si="0"/>
        <v>5.9918977862387282</v>
      </c>
      <c r="Q2" s="31">
        <f t="shared" si="0"/>
        <v>5.7547458501875068</v>
      </c>
      <c r="R2" s="31">
        <f t="shared" si="0"/>
        <v>5.0412002221863688</v>
      </c>
      <c r="S2" s="31">
        <f t="shared" si="0"/>
        <v>5.8154757139400246</v>
      </c>
      <c r="T2" s="31">
        <f t="shared" si="0"/>
        <v>4.568421007451863</v>
      </c>
      <c r="U2" s="31">
        <f t="shared" si="0"/>
        <v>5.8043804311510492</v>
      </c>
      <c r="V2" s="31">
        <f t="shared" si="0"/>
        <v>6.7035699591466038</v>
      </c>
      <c r="W2" s="31">
        <f t="shared" ref="W2:X2" si="1">SUM(W3,W17,W22,W25,W26,W51,W52,W71,W74,W75,W76)</f>
        <v>6.7829444300248989</v>
      </c>
      <c r="X2" s="31">
        <f t="shared" si="1"/>
        <v>8.0612721463602828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16.767268479576604</v>
      </c>
      <c r="D26" s="37">
        <f t="shared" si="10"/>
        <v>13.583205230683582</v>
      </c>
      <c r="E26" s="37">
        <f t="shared" si="10"/>
        <v>10.650109486832735</v>
      </c>
      <c r="F26" s="37">
        <f t="shared" si="10"/>
        <v>10.333919438663772</v>
      </c>
      <c r="G26" s="37">
        <f t="shared" si="10"/>
        <v>6.8504456469907069</v>
      </c>
      <c r="H26" s="37">
        <f t="shared" si="10"/>
        <v>12.045283863766137</v>
      </c>
      <c r="I26" s="37">
        <f t="shared" si="10"/>
        <v>10.615596453399819</v>
      </c>
      <c r="J26" s="37">
        <f t="shared" si="10"/>
        <v>12.160169289761757</v>
      </c>
      <c r="K26" s="37">
        <f t="shared" si="10"/>
        <v>13.130465620419205</v>
      </c>
      <c r="L26" s="37">
        <f t="shared" si="10"/>
        <v>7.5780583429792463</v>
      </c>
      <c r="M26" s="37">
        <f t="shared" si="10"/>
        <v>7.6426183622715529</v>
      </c>
      <c r="N26" s="37">
        <f t="shared" si="10"/>
        <v>6.6476359373267329</v>
      </c>
      <c r="O26" s="37">
        <f t="shared" si="10"/>
        <v>5.8567313461884929</v>
      </c>
      <c r="P26" s="37">
        <f t="shared" si="10"/>
        <v>5.9918977862387282</v>
      </c>
      <c r="Q26" s="37">
        <f t="shared" si="10"/>
        <v>5.7547458501875068</v>
      </c>
      <c r="R26" s="37">
        <f t="shared" si="10"/>
        <v>5.0412002221863688</v>
      </c>
      <c r="S26" s="37">
        <f t="shared" si="10"/>
        <v>5.8154757139400246</v>
      </c>
      <c r="T26" s="37">
        <f t="shared" si="10"/>
        <v>4.568421007451863</v>
      </c>
      <c r="U26" s="37">
        <f t="shared" si="10"/>
        <v>5.8043804311510492</v>
      </c>
      <c r="V26" s="37">
        <f t="shared" si="10"/>
        <v>6.7035699591466038</v>
      </c>
      <c r="W26" s="37">
        <f t="shared" ref="W26:X26" si="11">SUM(W27,W33)</f>
        <v>6.7829444300248989</v>
      </c>
      <c r="X26" s="37">
        <f t="shared" si="11"/>
        <v>8.0612721463602828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16.767268479576604</v>
      </c>
      <c r="D33" s="29">
        <f t="shared" si="14"/>
        <v>13.583205230683582</v>
      </c>
      <c r="E33" s="29">
        <f t="shared" si="14"/>
        <v>10.650109486832735</v>
      </c>
      <c r="F33" s="29">
        <f t="shared" si="14"/>
        <v>10.333919438663772</v>
      </c>
      <c r="G33" s="29">
        <f t="shared" si="14"/>
        <v>6.8504456469907069</v>
      </c>
      <c r="H33" s="29">
        <f t="shared" si="14"/>
        <v>12.045283863766137</v>
      </c>
      <c r="I33" s="29">
        <f t="shared" si="14"/>
        <v>10.615596453399819</v>
      </c>
      <c r="J33" s="29">
        <f t="shared" si="14"/>
        <v>12.160169289761757</v>
      </c>
      <c r="K33" s="29">
        <f t="shared" si="14"/>
        <v>13.130465620419205</v>
      </c>
      <c r="L33" s="29">
        <f t="shared" si="14"/>
        <v>7.5780583429792463</v>
      </c>
      <c r="M33" s="29">
        <f t="shared" si="14"/>
        <v>7.6426183622715529</v>
      </c>
      <c r="N33" s="29">
        <f t="shared" si="14"/>
        <v>6.6476359373267329</v>
      </c>
      <c r="O33" s="29">
        <f t="shared" si="14"/>
        <v>5.8567313461884929</v>
      </c>
      <c r="P33" s="29">
        <f t="shared" si="14"/>
        <v>5.9918977862387282</v>
      </c>
      <c r="Q33" s="29">
        <f t="shared" si="14"/>
        <v>5.7547458501875068</v>
      </c>
      <c r="R33" s="29">
        <f t="shared" si="14"/>
        <v>5.0412002221863688</v>
      </c>
      <c r="S33" s="29">
        <f t="shared" si="14"/>
        <v>5.8154757139400246</v>
      </c>
      <c r="T33" s="29">
        <f t="shared" si="14"/>
        <v>4.568421007451863</v>
      </c>
      <c r="U33" s="29">
        <f t="shared" si="14"/>
        <v>5.8043804311510492</v>
      </c>
      <c r="V33" s="29">
        <f t="shared" si="14"/>
        <v>6.7035699591466038</v>
      </c>
      <c r="W33" s="29">
        <f t="shared" ref="W33:X33" si="15">SUM(W34:W50)</f>
        <v>6.7829444300248989</v>
      </c>
      <c r="X33" s="29">
        <f t="shared" si="15"/>
        <v>8.0612721463602828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0.53713315483972701</v>
      </c>
      <c r="D41" s="10">
        <v>0.4044634429907859</v>
      </c>
      <c r="E41" s="10">
        <v>0</v>
      </c>
      <c r="F41" s="10">
        <v>0</v>
      </c>
      <c r="G41" s="10">
        <v>0</v>
      </c>
      <c r="H41" s="10">
        <v>0</v>
      </c>
      <c r="I41" s="10">
        <v>0.36161343465786144</v>
      </c>
      <c r="J41" s="10">
        <v>0.47632998018633566</v>
      </c>
      <c r="K41" s="10">
        <v>0.34606751608289144</v>
      </c>
      <c r="L41" s="10">
        <v>0.29487365284138733</v>
      </c>
      <c r="M41" s="10">
        <v>0.35055378329971559</v>
      </c>
      <c r="N41" s="10">
        <v>0.27259168744815832</v>
      </c>
      <c r="O41" s="10">
        <v>0.20657879830890644</v>
      </c>
      <c r="P41" s="10">
        <v>0.16561699045854841</v>
      </c>
      <c r="Q41" s="10">
        <v>8.342529391657616E-2</v>
      </c>
      <c r="R41" s="10">
        <v>7.5186833328532363E-2</v>
      </c>
      <c r="S41" s="10">
        <v>8.9443972947961067E-2</v>
      </c>
      <c r="T41" s="10">
        <v>3.8015852234965029E-2</v>
      </c>
      <c r="U41" s="10">
        <v>4.9174028212673117E-2</v>
      </c>
      <c r="V41" s="10">
        <v>5.4846760219481074E-2</v>
      </c>
      <c r="W41" s="10">
        <v>5.6828404863484644E-2</v>
      </c>
      <c r="X41" s="10">
        <v>6.7538403413753514E-2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8.6797370108483687</v>
      </c>
      <c r="D43" s="10">
        <v>7.4880635555744108</v>
      </c>
      <c r="E43" s="10">
        <v>6.6438347968496032</v>
      </c>
      <c r="F43" s="10">
        <v>5.9540073042304327</v>
      </c>
      <c r="G43" s="10">
        <v>4.5977818105610879</v>
      </c>
      <c r="H43" s="10">
        <v>8.4947212816090119</v>
      </c>
      <c r="I43" s="10">
        <v>9.7157649986940235</v>
      </c>
      <c r="J43" s="10">
        <v>11.388445200161026</v>
      </c>
      <c r="K43" s="10">
        <v>12.462479550089839</v>
      </c>
      <c r="L43" s="10">
        <v>7.0637452100989684</v>
      </c>
      <c r="M43" s="10">
        <v>7.1988949461186689</v>
      </c>
      <c r="N43" s="10">
        <v>6.3327825919434515</v>
      </c>
      <c r="O43" s="10">
        <v>5.6117195244039788</v>
      </c>
      <c r="P43" s="10">
        <v>5.7877657808991696</v>
      </c>
      <c r="Q43" s="10">
        <v>5.6325186624826982</v>
      </c>
      <c r="R43" s="10">
        <v>4.9310432810628964</v>
      </c>
      <c r="S43" s="10">
        <v>5.6844305026219013</v>
      </c>
      <c r="T43" s="10">
        <v>4.4886134686591816</v>
      </c>
      <c r="U43" s="10">
        <v>5.7219384269293609</v>
      </c>
      <c r="V43" s="10">
        <v>6.6130066800902911</v>
      </c>
      <c r="W43" s="10">
        <v>6.6946682031883853</v>
      </c>
      <c r="X43" s="10">
        <v>7.956359199494174</v>
      </c>
    </row>
    <row r="44" spans="1:24" ht="11.25" customHeight="1" x14ac:dyDescent="0.2">
      <c r="A44" s="41" t="s">
        <v>75</v>
      </c>
      <c r="B44" s="9" t="s">
        <v>76</v>
      </c>
      <c r="C44" s="10">
        <v>7.5503983138885076</v>
      </c>
      <c r="D44" s="10">
        <v>5.6906782321183851</v>
      </c>
      <c r="E44" s="10">
        <v>4.0062746899831314</v>
      </c>
      <c r="F44" s="10">
        <v>4.3799121344333392</v>
      </c>
      <c r="G44" s="10">
        <v>2.2526638364296194</v>
      </c>
      <c r="H44" s="10">
        <v>3.5505625821571254</v>
      </c>
      <c r="I44" s="10">
        <v>0.53821802004793284</v>
      </c>
      <c r="J44" s="10">
        <v>0.29539410941439587</v>
      </c>
      <c r="K44" s="10">
        <v>0.32191855424647392</v>
      </c>
      <c r="L44" s="10">
        <v>0.21943948003889055</v>
      </c>
      <c r="M44" s="10">
        <v>9.316963285316858E-2</v>
      </c>
      <c r="N44" s="10">
        <v>4.226165793512339E-2</v>
      </c>
      <c r="O44" s="10">
        <v>3.843302347560798E-2</v>
      </c>
      <c r="P44" s="10">
        <v>3.8515014881010758E-2</v>
      </c>
      <c r="Q44" s="10">
        <v>3.8801893788232164E-2</v>
      </c>
      <c r="R44" s="10">
        <v>3.4970107794940065E-2</v>
      </c>
      <c r="S44" s="10">
        <v>4.1601238370161824E-2</v>
      </c>
      <c r="T44" s="10">
        <v>4.1791686557716312E-2</v>
      </c>
      <c r="U44" s="10">
        <v>3.3267976009015238E-2</v>
      </c>
      <c r="V44" s="10">
        <v>3.5716518836832203E-2</v>
      </c>
      <c r="W44" s="10">
        <v>3.1447821973028867E-2</v>
      </c>
      <c r="X44" s="10">
        <v>3.7374543452354934E-2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271.77477795206573</v>
      </c>
      <c r="D2" s="31">
        <f t="shared" si="0"/>
        <v>262.34826510465604</v>
      </c>
      <c r="E2" s="31">
        <f t="shared" si="0"/>
        <v>238.24550530250514</v>
      </c>
      <c r="F2" s="31">
        <f t="shared" si="0"/>
        <v>266.92317428446603</v>
      </c>
      <c r="G2" s="31">
        <f t="shared" si="0"/>
        <v>240.10518633925176</v>
      </c>
      <c r="H2" s="31">
        <f t="shared" si="0"/>
        <v>218.07561037527074</v>
      </c>
      <c r="I2" s="31">
        <f t="shared" si="0"/>
        <v>140.13341472458816</v>
      </c>
      <c r="J2" s="31">
        <f t="shared" si="0"/>
        <v>145.15522193981693</v>
      </c>
      <c r="K2" s="31">
        <f t="shared" si="0"/>
        <v>142.74133145610702</v>
      </c>
      <c r="L2" s="31">
        <f t="shared" si="0"/>
        <v>124.39236298118236</v>
      </c>
      <c r="M2" s="31">
        <f t="shared" si="0"/>
        <v>149.09426899800368</v>
      </c>
      <c r="N2" s="31">
        <f t="shared" si="0"/>
        <v>143.62992210222617</v>
      </c>
      <c r="O2" s="31">
        <f t="shared" si="0"/>
        <v>139.73080089800757</v>
      </c>
      <c r="P2" s="31">
        <f t="shared" si="0"/>
        <v>142.63854073482747</v>
      </c>
      <c r="Q2" s="31">
        <f t="shared" si="0"/>
        <v>135.93768751180738</v>
      </c>
      <c r="R2" s="31">
        <f t="shared" si="0"/>
        <v>132.68304741323928</v>
      </c>
      <c r="S2" s="31">
        <f t="shared" si="0"/>
        <v>127.7371468140049</v>
      </c>
      <c r="T2" s="31">
        <f t="shared" si="0"/>
        <v>131.19537950845526</v>
      </c>
      <c r="U2" s="31">
        <f t="shared" si="0"/>
        <v>127.54858603488502</v>
      </c>
      <c r="V2" s="31">
        <f t="shared" si="0"/>
        <v>118.81998980009671</v>
      </c>
      <c r="W2" s="31">
        <f t="shared" ref="W2:X2" si="1">SUM(W3,W17,W22,W25,W26,W51,W52,W71,W74,W75,W76)</f>
        <v>118.08661704890889</v>
      </c>
      <c r="X2" s="31">
        <f t="shared" si="1"/>
        <v>116.80828933257351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271.77477795206573</v>
      </c>
      <c r="D26" s="37">
        <f t="shared" si="10"/>
        <v>262.34826510465604</v>
      </c>
      <c r="E26" s="37">
        <f t="shared" si="10"/>
        <v>238.24550530250514</v>
      </c>
      <c r="F26" s="37">
        <f t="shared" si="10"/>
        <v>266.92317428446603</v>
      </c>
      <c r="G26" s="37">
        <f t="shared" si="10"/>
        <v>240.10518633925176</v>
      </c>
      <c r="H26" s="37">
        <f t="shared" si="10"/>
        <v>218.07561037527074</v>
      </c>
      <c r="I26" s="37">
        <f t="shared" si="10"/>
        <v>140.13341472458816</v>
      </c>
      <c r="J26" s="37">
        <f t="shared" si="10"/>
        <v>145.15522193981693</v>
      </c>
      <c r="K26" s="37">
        <f t="shared" si="10"/>
        <v>142.74133145610702</v>
      </c>
      <c r="L26" s="37">
        <f t="shared" si="10"/>
        <v>124.39236298118236</v>
      </c>
      <c r="M26" s="37">
        <f t="shared" si="10"/>
        <v>149.09426899800368</v>
      </c>
      <c r="N26" s="37">
        <f t="shared" si="10"/>
        <v>143.62992210222617</v>
      </c>
      <c r="O26" s="37">
        <f t="shared" si="10"/>
        <v>139.73080089800757</v>
      </c>
      <c r="P26" s="37">
        <f t="shared" si="10"/>
        <v>142.63854073482747</v>
      </c>
      <c r="Q26" s="37">
        <f t="shared" si="10"/>
        <v>135.93768751180738</v>
      </c>
      <c r="R26" s="37">
        <f t="shared" si="10"/>
        <v>132.68304741323928</v>
      </c>
      <c r="S26" s="37">
        <f t="shared" si="10"/>
        <v>127.7371468140049</v>
      </c>
      <c r="T26" s="37">
        <f t="shared" si="10"/>
        <v>131.19537950845526</v>
      </c>
      <c r="U26" s="37">
        <f t="shared" si="10"/>
        <v>127.54858603488502</v>
      </c>
      <c r="V26" s="37">
        <f t="shared" si="10"/>
        <v>118.81998980009671</v>
      </c>
      <c r="W26" s="37">
        <f t="shared" ref="W26:X26" si="11">SUM(W27,W33)</f>
        <v>118.08661704890889</v>
      </c>
      <c r="X26" s="37">
        <f t="shared" si="11"/>
        <v>116.80828933257351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271.77477795206573</v>
      </c>
      <c r="D33" s="29">
        <f t="shared" si="14"/>
        <v>262.34826510465604</v>
      </c>
      <c r="E33" s="29">
        <f t="shared" si="14"/>
        <v>238.24550530250514</v>
      </c>
      <c r="F33" s="29">
        <f t="shared" si="14"/>
        <v>266.92317428446603</v>
      </c>
      <c r="G33" s="29">
        <f t="shared" si="14"/>
        <v>240.10518633925176</v>
      </c>
      <c r="H33" s="29">
        <f t="shared" si="14"/>
        <v>218.07561037527074</v>
      </c>
      <c r="I33" s="29">
        <f t="shared" si="14"/>
        <v>140.13341472458816</v>
      </c>
      <c r="J33" s="29">
        <f t="shared" si="14"/>
        <v>145.15522193981693</v>
      </c>
      <c r="K33" s="29">
        <f t="shared" si="14"/>
        <v>142.74133145610702</v>
      </c>
      <c r="L33" s="29">
        <f t="shared" si="14"/>
        <v>124.39236298118236</v>
      </c>
      <c r="M33" s="29">
        <f t="shared" si="14"/>
        <v>149.09426899800368</v>
      </c>
      <c r="N33" s="29">
        <f t="shared" si="14"/>
        <v>143.62992210222617</v>
      </c>
      <c r="O33" s="29">
        <f t="shared" si="14"/>
        <v>139.73080089800757</v>
      </c>
      <c r="P33" s="29">
        <f t="shared" si="14"/>
        <v>142.63854073482747</v>
      </c>
      <c r="Q33" s="29">
        <f t="shared" si="14"/>
        <v>135.93768751180738</v>
      </c>
      <c r="R33" s="29">
        <f t="shared" si="14"/>
        <v>132.68304741323928</v>
      </c>
      <c r="S33" s="29">
        <f t="shared" si="14"/>
        <v>127.7371468140049</v>
      </c>
      <c r="T33" s="29">
        <f t="shared" si="14"/>
        <v>131.19537950845526</v>
      </c>
      <c r="U33" s="29">
        <f t="shared" si="14"/>
        <v>127.54858603488502</v>
      </c>
      <c r="V33" s="29">
        <f t="shared" si="14"/>
        <v>118.81998980009671</v>
      </c>
      <c r="W33" s="29">
        <f t="shared" ref="W33:X33" si="15">SUM(W34:W50)</f>
        <v>118.08661704890889</v>
      </c>
      <c r="X33" s="29">
        <f t="shared" si="15"/>
        <v>116.80828933257351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8.706203044644365</v>
      </c>
      <c r="D41" s="10">
        <v>7.8118736163385334</v>
      </c>
      <c r="E41" s="10">
        <v>0</v>
      </c>
      <c r="F41" s="10">
        <v>0</v>
      </c>
      <c r="G41" s="10">
        <v>0</v>
      </c>
      <c r="H41" s="10">
        <v>0</v>
      </c>
      <c r="I41" s="10">
        <v>4.773554235161571</v>
      </c>
      <c r="J41" s="10">
        <v>5.6859228143106542</v>
      </c>
      <c r="K41" s="10">
        <v>3.7621010135817681</v>
      </c>
      <c r="L41" s="10">
        <v>4.840294016978044</v>
      </c>
      <c r="M41" s="10">
        <v>6.8386981513520473</v>
      </c>
      <c r="N41" s="10">
        <v>5.8896611070488323</v>
      </c>
      <c r="O41" s="10">
        <v>4.9285888715105255</v>
      </c>
      <c r="P41" s="10">
        <v>3.9425515392061117</v>
      </c>
      <c r="Q41" s="10">
        <v>1.9706589709157536</v>
      </c>
      <c r="R41" s="10">
        <v>1.9788974315037973</v>
      </c>
      <c r="S41" s="10">
        <v>1.9646402918843686</v>
      </c>
      <c r="T41" s="10">
        <v>1.091734792648956</v>
      </c>
      <c r="U41" s="10">
        <v>1.0805766166712478</v>
      </c>
      <c r="V41" s="10">
        <v>0.97215237993529091</v>
      </c>
      <c r="W41" s="10">
        <v>0.98934528387254228</v>
      </c>
      <c r="X41" s="10">
        <v>0.9786352853222734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140.68681500978795</v>
      </c>
      <c r="D43" s="10">
        <v>144.62569396807129</v>
      </c>
      <c r="E43" s="10">
        <v>148.62417896067399</v>
      </c>
      <c r="F43" s="10">
        <v>153.79087661666378</v>
      </c>
      <c r="G43" s="10">
        <v>161.15028353767622</v>
      </c>
      <c r="H43" s="10">
        <v>153.79392876138317</v>
      </c>
      <c r="I43" s="10">
        <v>128.25500026355877</v>
      </c>
      <c r="J43" s="10">
        <v>135.9431971042242</v>
      </c>
      <c r="K43" s="10">
        <v>135.47965286607524</v>
      </c>
      <c r="L43" s="10">
        <v>115.95001231354672</v>
      </c>
      <c r="M43" s="10">
        <v>140.43799241415655</v>
      </c>
      <c r="N43" s="10">
        <v>136.82714862043835</v>
      </c>
      <c r="O43" s="10">
        <v>133.88527101729852</v>
      </c>
      <c r="P43" s="10">
        <v>137.77913017782825</v>
      </c>
      <c r="Q43" s="10">
        <v>133.05045640200572</v>
      </c>
      <c r="R43" s="10">
        <v>129.7837460568563</v>
      </c>
      <c r="S43" s="10">
        <v>124.85873372781658</v>
      </c>
      <c r="T43" s="10">
        <v>128.90347595524449</v>
      </c>
      <c r="U43" s="10">
        <v>125.73696097117893</v>
      </c>
      <c r="V43" s="10">
        <v>117.21476632076953</v>
      </c>
      <c r="W43" s="10">
        <v>116.54978579509192</v>
      </c>
      <c r="X43" s="10">
        <v>115.28809479878613</v>
      </c>
    </row>
    <row r="44" spans="1:24" ht="11.25" customHeight="1" x14ac:dyDescent="0.2">
      <c r="A44" s="41" t="s">
        <v>75</v>
      </c>
      <c r="B44" s="9" t="s">
        <v>76</v>
      </c>
      <c r="C44" s="10">
        <v>122.3817598976334</v>
      </c>
      <c r="D44" s="10">
        <v>109.91069752024622</v>
      </c>
      <c r="E44" s="10">
        <v>89.621326341831136</v>
      </c>
      <c r="F44" s="10">
        <v>113.13229766780225</v>
      </c>
      <c r="G44" s="10">
        <v>78.954902801575528</v>
      </c>
      <c r="H44" s="10">
        <v>64.281681613887585</v>
      </c>
      <c r="I44" s="10">
        <v>7.1048602258678022</v>
      </c>
      <c r="J44" s="10">
        <v>3.5261020212820795</v>
      </c>
      <c r="K44" s="10">
        <v>3.499577576450001</v>
      </c>
      <c r="L44" s="10">
        <v>3.602056650657584</v>
      </c>
      <c r="M44" s="10">
        <v>1.8175784324950688</v>
      </c>
      <c r="N44" s="10">
        <v>0.91311237473899531</v>
      </c>
      <c r="O44" s="10">
        <v>0.91694100919851063</v>
      </c>
      <c r="P44" s="10">
        <v>0.91685901779310797</v>
      </c>
      <c r="Q44" s="10">
        <v>0.91657213888588651</v>
      </c>
      <c r="R44" s="10">
        <v>0.92040392487917855</v>
      </c>
      <c r="S44" s="10">
        <v>0.91377279430395675</v>
      </c>
      <c r="T44" s="10">
        <v>1.2001687605618017</v>
      </c>
      <c r="U44" s="10">
        <v>0.73104844703483662</v>
      </c>
      <c r="V44" s="10">
        <v>0.63307109939188666</v>
      </c>
      <c r="W44" s="10">
        <v>0.54748596994442589</v>
      </c>
      <c r="X44" s="10">
        <v>0.54155924846509984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0.25795356835769562</v>
      </c>
      <c r="D2" s="31">
        <f t="shared" si="0"/>
        <v>0.34393809114359408</v>
      </c>
      <c r="E2" s="31">
        <f t="shared" si="0"/>
        <v>0.34393809114359408</v>
      </c>
      <c r="F2" s="31">
        <f t="shared" si="0"/>
        <v>0.34393809114359408</v>
      </c>
      <c r="G2" s="31">
        <f t="shared" si="0"/>
        <v>56.290541702493549</v>
      </c>
      <c r="H2" s="31">
        <f t="shared" si="0"/>
        <v>45.685640584694752</v>
      </c>
      <c r="I2" s="31">
        <f t="shared" si="0"/>
        <v>48.424505588993974</v>
      </c>
      <c r="J2" s="31">
        <f t="shared" si="0"/>
        <v>44.339380911435931</v>
      </c>
      <c r="K2" s="31">
        <f t="shared" si="0"/>
        <v>48.494496990541705</v>
      </c>
      <c r="L2" s="31">
        <f t="shared" si="0"/>
        <v>52.98761822871883</v>
      </c>
      <c r="M2" s="31">
        <f t="shared" si="0"/>
        <v>55.060447119518479</v>
      </c>
      <c r="N2" s="31">
        <f t="shared" si="0"/>
        <v>53.394067067927764</v>
      </c>
      <c r="O2" s="31">
        <f t="shared" si="0"/>
        <v>51.973774720550296</v>
      </c>
      <c r="P2" s="31">
        <f t="shared" si="0"/>
        <v>55.024677558039556</v>
      </c>
      <c r="Q2" s="31">
        <f t="shared" si="0"/>
        <v>25.427257093723131</v>
      </c>
      <c r="R2" s="31">
        <f t="shared" si="0"/>
        <v>31.575408426483229</v>
      </c>
      <c r="S2" s="31">
        <f t="shared" si="0"/>
        <v>35.026139294926907</v>
      </c>
      <c r="T2" s="31">
        <f t="shared" si="0"/>
        <v>32.212639724849524</v>
      </c>
      <c r="U2" s="31">
        <f t="shared" si="0"/>
        <v>34.815047291487531</v>
      </c>
      <c r="V2" s="31">
        <f t="shared" si="0"/>
        <v>29.117196904557179</v>
      </c>
      <c r="W2" s="31">
        <f t="shared" si="0"/>
        <v>23.570851246775575</v>
      </c>
      <c r="X2" s="31">
        <f t="shared" ref="X2" si="1">SUM(X3,X17,X22,X25,X26,X51,X52,X71,X74,X75,X76)</f>
        <v>30.050386930352534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55.860619088564057</v>
      </c>
      <c r="H51" s="37">
        <v>45.272914875322442</v>
      </c>
      <c r="I51" s="37">
        <v>47.925795356835764</v>
      </c>
      <c r="J51" s="37">
        <v>43.789079965606177</v>
      </c>
      <c r="K51" s="37">
        <v>44.418830610490112</v>
      </c>
      <c r="L51" s="37">
        <v>49.720206362854682</v>
      </c>
      <c r="M51" s="37">
        <v>51.844625967325875</v>
      </c>
      <c r="N51" s="37">
        <v>47.177386070507303</v>
      </c>
      <c r="O51" s="37">
        <v>44.785468615649179</v>
      </c>
      <c r="P51" s="37">
        <v>44.311006018916594</v>
      </c>
      <c r="Q51" s="37">
        <v>23.784952708512471</v>
      </c>
      <c r="R51" s="37">
        <v>30.982115219260528</v>
      </c>
      <c r="S51" s="37">
        <v>31.827515047291481</v>
      </c>
      <c r="T51" s="37">
        <v>26.73542562338779</v>
      </c>
      <c r="U51" s="37">
        <v>28.452192605331039</v>
      </c>
      <c r="V51" s="37">
        <v>27.371711092003441</v>
      </c>
      <c r="W51" s="37">
        <v>22.109114359415301</v>
      </c>
      <c r="X51" s="37">
        <v>26.817368873602749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0.34393809114359408</v>
      </c>
      <c r="E76" s="40">
        <v>0.34393809114359408</v>
      </c>
      <c r="F76" s="40">
        <v>0.34393809114359408</v>
      </c>
      <c r="G76" s="40">
        <v>0.42992261392949271</v>
      </c>
      <c r="H76" s="40">
        <v>0.41272570937231301</v>
      </c>
      <c r="I76" s="40">
        <v>0.49871023215821148</v>
      </c>
      <c r="J76" s="40">
        <v>0.55030094582975064</v>
      </c>
      <c r="K76" s="40">
        <v>4.0756663800515902</v>
      </c>
      <c r="L76" s="40">
        <v>3.267411865864144</v>
      </c>
      <c r="M76" s="40">
        <v>3.2158211521926048</v>
      </c>
      <c r="N76" s="40">
        <v>6.2166809974204638</v>
      </c>
      <c r="O76" s="40">
        <v>7.188306104901117</v>
      </c>
      <c r="P76" s="40">
        <v>10.713671539122959</v>
      </c>
      <c r="Q76" s="40">
        <v>1.642304385210662</v>
      </c>
      <c r="R76" s="40">
        <v>0.59329320722269996</v>
      </c>
      <c r="S76" s="40">
        <v>3.1986242476354261</v>
      </c>
      <c r="T76" s="40">
        <v>5.4772141014617368</v>
      </c>
      <c r="U76" s="40">
        <v>6.3628546861564912</v>
      </c>
      <c r="V76" s="40">
        <v>1.74548581255374</v>
      </c>
      <c r="W76" s="40">
        <v>1.461736887360275</v>
      </c>
      <c r="X76" s="40">
        <v>3.2330180567497848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13873.065574302282</v>
      </c>
      <c r="D2" s="31">
        <f t="shared" ref="D2:W2" si="1">SUM(D3,D17,D22,D25,D26,D51,D52,D71,D74,D75,D76)</f>
        <v>14416.943975244862</v>
      </c>
      <c r="E2" s="31">
        <f t="shared" si="1"/>
        <v>13880.179993128226</v>
      </c>
      <c r="F2" s="31">
        <f t="shared" si="1"/>
        <v>14804.64671040044</v>
      </c>
      <c r="G2" s="31">
        <f t="shared" si="1"/>
        <v>15002.109033290964</v>
      </c>
      <c r="H2" s="31">
        <f t="shared" si="1"/>
        <v>14905.911122289344</v>
      </c>
      <c r="I2" s="31">
        <f t="shared" si="1"/>
        <v>14211.580601161104</v>
      </c>
      <c r="J2" s="31">
        <f t="shared" si="1"/>
        <v>13255.495516782265</v>
      </c>
      <c r="K2" s="31">
        <f t="shared" si="1"/>
        <v>14795.181883380044</v>
      </c>
      <c r="L2" s="31">
        <f t="shared" si="1"/>
        <v>14275.982137286805</v>
      </c>
      <c r="M2" s="31">
        <f t="shared" si="1"/>
        <v>15547.934932095457</v>
      </c>
      <c r="N2" s="31">
        <f t="shared" si="1"/>
        <v>13260.784142108056</v>
      </c>
      <c r="O2" s="31">
        <f t="shared" si="1"/>
        <v>13976.67816857013</v>
      </c>
      <c r="P2" s="31">
        <f t="shared" si="1"/>
        <v>14942.982383371544</v>
      </c>
      <c r="Q2" s="31">
        <f t="shared" si="1"/>
        <v>12505.407155890147</v>
      </c>
      <c r="R2" s="31">
        <f t="shared" si="1"/>
        <v>13670.800428813905</v>
      </c>
      <c r="S2" s="31">
        <f t="shared" si="1"/>
        <v>13802.625857078769</v>
      </c>
      <c r="T2" s="31">
        <f t="shared" si="1"/>
        <v>13679.921457162473</v>
      </c>
      <c r="U2" s="31">
        <f t="shared" si="1"/>
        <v>13625.810432919467</v>
      </c>
      <c r="V2" s="31">
        <f t="shared" si="1"/>
        <v>13462.4169158445</v>
      </c>
      <c r="W2" s="31">
        <f t="shared" si="1"/>
        <v>13211.329589147699</v>
      </c>
      <c r="X2" s="31">
        <f t="shared" ref="X2" si="2">SUM(X3,X17,X22,X25,X26,X51,X52,X71,X74,X75,X76)</f>
        <v>14051.429205711505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197.71960447119523</v>
      </c>
      <c r="D3" s="34">
        <f t="shared" ref="D3:W3" si="4">SUM(D4,D8,D11)</f>
        <v>217.01392949269132</v>
      </c>
      <c r="E3" s="34">
        <f t="shared" si="4"/>
        <v>204.38727429062772</v>
      </c>
      <c r="F3" s="34">
        <f t="shared" si="4"/>
        <v>148.19346517626826</v>
      </c>
      <c r="G3" s="34">
        <f t="shared" si="4"/>
        <v>163.74797936371448</v>
      </c>
      <c r="H3" s="34">
        <f t="shared" si="4"/>
        <v>129.04067067927772</v>
      </c>
      <c r="I3" s="34">
        <f t="shared" si="4"/>
        <v>127.47196904557175</v>
      </c>
      <c r="J3" s="34">
        <f t="shared" si="4"/>
        <v>115.69578675838346</v>
      </c>
      <c r="K3" s="34">
        <f t="shared" si="4"/>
        <v>161.48985382631113</v>
      </c>
      <c r="L3" s="34">
        <f t="shared" si="4"/>
        <v>238.04032674118645</v>
      </c>
      <c r="M3" s="34">
        <f t="shared" si="4"/>
        <v>132.43533963886497</v>
      </c>
      <c r="N3" s="34">
        <f t="shared" si="4"/>
        <v>106.16337059329318</v>
      </c>
      <c r="O3" s="34">
        <f t="shared" si="4"/>
        <v>102.5082545141874</v>
      </c>
      <c r="P3" s="34">
        <f t="shared" si="4"/>
        <v>125.31908856405848</v>
      </c>
      <c r="Q3" s="34">
        <f t="shared" si="4"/>
        <v>84.69793637145311</v>
      </c>
      <c r="R3" s="34">
        <f t="shared" si="4"/>
        <v>89.296990541702485</v>
      </c>
      <c r="S3" s="34">
        <f t="shared" si="4"/>
        <v>88.798796216680998</v>
      </c>
      <c r="T3" s="34">
        <f t="shared" si="4"/>
        <v>86.07110920034394</v>
      </c>
      <c r="U3" s="34">
        <f t="shared" si="4"/>
        <v>72.697248495270856</v>
      </c>
      <c r="V3" s="34">
        <f t="shared" si="4"/>
        <v>54.0853826311264</v>
      </c>
      <c r="W3" s="34">
        <f t="shared" si="4"/>
        <v>42.679535683576972</v>
      </c>
      <c r="X3" s="34">
        <f t="shared" ref="X3" si="5">SUM(X4,X8,X11)</f>
        <v>51.612553740326774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188.79948409286331</v>
      </c>
      <c r="D4" s="29">
        <f t="shared" ref="D4:W4" si="7">SUM(D5:D7)</f>
        <v>206.19518486672399</v>
      </c>
      <c r="E4" s="29">
        <f t="shared" si="7"/>
        <v>190.70791057609634</v>
      </c>
      <c r="F4" s="29">
        <f t="shared" si="7"/>
        <v>140.66749785038692</v>
      </c>
      <c r="G4" s="29">
        <f t="shared" si="7"/>
        <v>156.22785898538257</v>
      </c>
      <c r="H4" s="29">
        <f t="shared" si="7"/>
        <v>113.08383490971624</v>
      </c>
      <c r="I4" s="29">
        <f t="shared" si="7"/>
        <v>110.820464316423</v>
      </c>
      <c r="J4" s="29">
        <f t="shared" si="7"/>
        <v>104.6626827171109</v>
      </c>
      <c r="K4" s="29">
        <f t="shared" si="7"/>
        <v>139.59294926913145</v>
      </c>
      <c r="L4" s="29">
        <f t="shared" si="7"/>
        <v>224.66887360275138</v>
      </c>
      <c r="M4" s="29">
        <f t="shared" si="7"/>
        <v>117.30859845227857</v>
      </c>
      <c r="N4" s="29">
        <f t="shared" si="7"/>
        <v>92.030954428202904</v>
      </c>
      <c r="O4" s="29">
        <f t="shared" si="7"/>
        <v>88.20636285468612</v>
      </c>
      <c r="P4" s="29">
        <f t="shared" si="7"/>
        <v>114.73740326741188</v>
      </c>
      <c r="Q4" s="29">
        <f t="shared" si="7"/>
        <v>80.498710232158189</v>
      </c>
      <c r="R4" s="29">
        <f t="shared" si="7"/>
        <v>86.298968185726565</v>
      </c>
      <c r="S4" s="29">
        <f t="shared" si="7"/>
        <v>83.702235597592434</v>
      </c>
      <c r="T4" s="29">
        <f t="shared" si="7"/>
        <v>82.923215821152198</v>
      </c>
      <c r="U4" s="29">
        <f t="shared" si="7"/>
        <v>69.987446259673263</v>
      </c>
      <c r="V4" s="29">
        <f t="shared" si="7"/>
        <v>52.022098022355976</v>
      </c>
      <c r="W4" s="29">
        <f t="shared" si="7"/>
        <v>40.930782459157371</v>
      </c>
      <c r="X4" s="29">
        <f t="shared" ref="X4" si="8">SUM(X5:X7)</f>
        <v>49.285898538263147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190.70791057609634</v>
      </c>
      <c r="F5" s="10">
        <f>FC_OTH_CP_E!F5+FC_OTH_HH_E!F5+FC_OTH_AFF_E!F5</f>
        <v>138.05597592433361</v>
      </c>
      <c r="G5" s="10">
        <f>FC_OTH_CP_E!G5+FC_OTH_HH_E!G5+FC_OTH_AFF_E!G5</f>
        <v>123.30954428202918</v>
      </c>
      <c r="H5" s="10">
        <f>FC_OTH_CP_E!H5+FC_OTH_HH_E!H5+FC_OTH_AFF_E!H5</f>
        <v>113.08383490971624</v>
      </c>
      <c r="I5" s="10">
        <f>FC_OTH_CP_E!I5+FC_OTH_HH_E!I5+FC_OTH_AFF_E!I5</f>
        <v>104.66276870163367</v>
      </c>
      <c r="J5" s="10">
        <f>FC_OTH_CP_E!J5+FC_OTH_HH_E!J5+FC_OTH_AFF_E!J5</f>
        <v>104.6626827171109</v>
      </c>
      <c r="K5" s="10">
        <f>FC_OTH_CP_E!K5+FC_OTH_HH_E!K5+FC_OTH_AFF_E!K5</f>
        <v>137.74565778159922</v>
      </c>
      <c r="L5" s="10">
        <f>FC_OTH_CP_E!L5+FC_OTH_HH_E!L5+FC_OTH_AFF_E!L5</f>
        <v>133.53508168529657</v>
      </c>
      <c r="M5" s="10">
        <f>FC_OTH_CP_E!M5+FC_OTH_HH_E!M5+FC_OTH_AFF_E!M5</f>
        <v>116.69286328460875</v>
      </c>
      <c r="N5" s="10">
        <f>FC_OTH_CP_E!N5+FC_OTH_HH_E!N5+FC_OTH_AFF_E!N5</f>
        <v>92.030954428202904</v>
      </c>
      <c r="O5" s="10">
        <f>FC_OTH_CP_E!O5+FC_OTH_HH_E!O5+FC_OTH_AFF_E!O5</f>
        <v>87.578417884780706</v>
      </c>
      <c r="P5" s="10">
        <f>FC_OTH_CP_E!P5+FC_OTH_HH_E!P5+FC_OTH_AFF_E!P5</f>
        <v>114.73740326741188</v>
      </c>
      <c r="Q5" s="10">
        <f>FC_OTH_CP_E!Q5+FC_OTH_HH_E!Q5+FC_OTH_AFF_E!Q5</f>
        <v>80.498710232158189</v>
      </c>
      <c r="R5" s="10">
        <f>FC_OTH_CP_E!R5+FC_OTH_HH_E!R5+FC_OTH_AFF_E!R5</f>
        <v>85.042992261392939</v>
      </c>
      <c r="S5" s="10">
        <f>FC_OTH_CP_E!S5+FC_OTH_HH_E!S5+FC_OTH_AFF_E!S5</f>
        <v>82.446259673258808</v>
      </c>
      <c r="T5" s="10">
        <f>FC_OTH_CP_E!T5+FC_OTH_HH_E!T5+FC_OTH_AFF_E!T5</f>
        <v>81.667239896818572</v>
      </c>
      <c r="U5" s="10">
        <f>FC_OTH_CP_E!U5+FC_OTH_HH_E!U5+FC_OTH_AFF_E!U5</f>
        <v>68.229148753224422</v>
      </c>
      <c r="V5" s="10">
        <f>FC_OTH_CP_E!V5+FC_OTH_HH_E!V5+FC_OTH_AFF_E!V5</f>
        <v>50.766122098022358</v>
      </c>
      <c r="W5" s="10">
        <f>FC_OTH_CP_E!W5+FC_OTH_HH_E!W5+FC_OTH_AFF_E!W5</f>
        <v>40.054600171969064</v>
      </c>
      <c r="X5" s="10">
        <f>FC_OTH_CP_E!X5+FC_OTH_HH_E!X5+FC_OTH_AFF_E!X5</f>
        <v>48.818572656921788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188.79948409286331</v>
      </c>
      <c r="D7" s="10">
        <f>FC_OTH_CP_E!D7+FC_OTH_HH_E!D7+FC_OTH_AFF_E!D7</f>
        <v>206.19518486672399</v>
      </c>
      <c r="E7" s="10">
        <f>FC_OTH_CP_E!E7+FC_OTH_HH_E!E7+FC_OTH_AFF_E!E7</f>
        <v>0</v>
      </c>
      <c r="F7" s="10">
        <f>FC_OTH_CP_E!F7+FC_OTH_HH_E!F7+FC_OTH_AFF_E!F7</f>
        <v>2.6115219260533102</v>
      </c>
      <c r="G7" s="10">
        <f>FC_OTH_CP_E!G7+FC_OTH_HH_E!G7+FC_OTH_AFF_E!G7</f>
        <v>32.918314703353381</v>
      </c>
      <c r="H7" s="10">
        <f>FC_OTH_CP_E!H7+FC_OTH_HH_E!H7+FC_OTH_AFF_E!H7</f>
        <v>0</v>
      </c>
      <c r="I7" s="10">
        <f>FC_OTH_CP_E!I7+FC_OTH_HH_E!I7+FC_OTH_AFF_E!I7</f>
        <v>6.1576956147893371</v>
      </c>
      <c r="J7" s="10">
        <f>FC_OTH_CP_E!J7+FC_OTH_HH_E!J7+FC_OTH_AFF_E!J7</f>
        <v>0</v>
      </c>
      <c r="K7" s="10">
        <f>FC_OTH_CP_E!K7+FC_OTH_HH_E!K7+FC_OTH_AFF_E!K7</f>
        <v>1.8472914875322426</v>
      </c>
      <c r="L7" s="10">
        <f>FC_OTH_CP_E!L7+FC_OTH_HH_E!L7+FC_OTH_AFF_E!L7</f>
        <v>91.133791917454815</v>
      </c>
      <c r="M7" s="10">
        <f>FC_OTH_CP_E!M7+FC_OTH_HH_E!M7+FC_OTH_AFF_E!M7</f>
        <v>0.61573516766981939</v>
      </c>
      <c r="N7" s="10">
        <f>FC_OTH_CP_E!N7+FC_OTH_HH_E!N7+FC_OTH_AFF_E!N7</f>
        <v>0</v>
      </c>
      <c r="O7" s="10">
        <f>FC_OTH_CP_E!O7+FC_OTH_HH_E!O7+FC_OTH_AFF_E!O7</f>
        <v>0.62794496990541671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1.2559759243336199</v>
      </c>
      <c r="S7" s="10">
        <f>FC_OTH_CP_E!S7+FC_OTH_HH_E!S7+FC_OTH_AFF_E!S7</f>
        <v>1.2559759243336199</v>
      </c>
      <c r="T7" s="10">
        <f>FC_OTH_CP_E!T7+FC_OTH_HH_E!T7+FC_OTH_AFF_E!T7</f>
        <v>1.2559759243336199</v>
      </c>
      <c r="U7" s="10">
        <f>FC_OTH_CP_E!U7+FC_OTH_HH_E!U7+FC_OTH_AFF_E!U7</f>
        <v>1.7582975064488391</v>
      </c>
      <c r="V7" s="10">
        <f>FC_OTH_CP_E!V7+FC_OTH_HH_E!V7+FC_OTH_AFF_E!V7</f>
        <v>1.2559759243336199</v>
      </c>
      <c r="W7" s="10">
        <f>FC_OTH_CP_E!W7+FC_OTH_HH_E!W7+FC_OTH_AFF_E!W7</f>
        <v>0.87618228718830604</v>
      </c>
      <c r="X7" s="10">
        <f>FC_OTH_CP_E!X7+FC_OTH_HH_E!X7+FC_OTH_AFF_E!X7</f>
        <v>0.4673258813413585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8.6586414445399815E-2</v>
      </c>
      <c r="V8" s="29">
        <f t="shared" si="10"/>
        <v>0.32441960447119522</v>
      </c>
      <c r="W8" s="29">
        <f t="shared" si="10"/>
        <v>0.12983662940670679</v>
      </c>
      <c r="X8" s="29">
        <f t="shared" ref="X8" si="11">SUM(X9:X10)</f>
        <v>0.1081685296646604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8.6586414445399815E-2</v>
      </c>
      <c r="V9" s="10">
        <f>FC_OTH_CP_E!V9+FC_OTH_HH_E!V9+FC_OTH_AFF_E!V9</f>
        <v>0.32441960447119522</v>
      </c>
      <c r="W9" s="10">
        <f>FC_OTH_CP_E!W9+FC_OTH_HH_E!W9+FC_OTH_AFF_E!W9</f>
        <v>0.12983662940670679</v>
      </c>
      <c r="X9" s="10">
        <f>FC_OTH_CP_E!X9+FC_OTH_HH_E!X9+FC_OTH_AFF_E!X9</f>
        <v>0.1081685296646604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8.9201203783319016</v>
      </c>
      <c r="D11" s="29">
        <f t="shared" ref="D11:W11" si="13">SUM(D12:D16)</f>
        <v>10.818744625967325</v>
      </c>
      <c r="E11" s="29">
        <f t="shared" si="13"/>
        <v>13.679363714531384</v>
      </c>
      <c r="F11" s="29">
        <f t="shared" si="13"/>
        <v>7.525967325881342</v>
      </c>
      <c r="G11" s="29">
        <f t="shared" si="13"/>
        <v>7.5201203783318986</v>
      </c>
      <c r="H11" s="29">
        <f t="shared" si="13"/>
        <v>15.956835769561483</v>
      </c>
      <c r="I11" s="29">
        <f t="shared" si="13"/>
        <v>16.651504729148751</v>
      </c>
      <c r="J11" s="29">
        <f t="shared" si="13"/>
        <v>11.033104041272569</v>
      </c>
      <c r="K11" s="29">
        <f t="shared" si="13"/>
        <v>21.896904557179688</v>
      </c>
      <c r="L11" s="29">
        <f t="shared" si="13"/>
        <v>13.371453138435079</v>
      </c>
      <c r="M11" s="29">
        <f t="shared" si="13"/>
        <v>15.126741186586413</v>
      </c>
      <c r="N11" s="29">
        <f t="shared" si="13"/>
        <v>14.132416165090277</v>
      </c>
      <c r="O11" s="29">
        <f t="shared" si="13"/>
        <v>14.301891659501287</v>
      </c>
      <c r="P11" s="29">
        <f t="shared" si="13"/>
        <v>10.581685296646603</v>
      </c>
      <c r="Q11" s="29">
        <f t="shared" si="13"/>
        <v>4.1992261392949253</v>
      </c>
      <c r="R11" s="29">
        <f t="shared" si="13"/>
        <v>2.9980223559759236</v>
      </c>
      <c r="S11" s="29">
        <f t="shared" si="13"/>
        <v>5.0965606190885637</v>
      </c>
      <c r="T11" s="29">
        <f t="shared" si="13"/>
        <v>3.1478933791917458</v>
      </c>
      <c r="U11" s="29">
        <f t="shared" si="13"/>
        <v>2.6232158211521925</v>
      </c>
      <c r="V11" s="29">
        <f t="shared" si="13"/>
        <v>1.7388650042992255</v>
      </c>
      <c r="W11" s="29">
        <f t="shared" si="13"/>
        <v>1.6189165950128981</v>
      </c>
      <c r="X11" s="29">
        <f t="shared" ref="X11" si="14">SUM(X12:X16)</f>
        <v>2.2184866723989698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4.9000859845227867</v>
      </c>
      <c r="D12" s="10">
        <f>FC_OTH_CP_E!D12+FC_OTH_HH_E!D12+FC_OTH_AFF_E!D12</f>
        <v>7.0000859845227854</v>
      </c>
      <c r="E12" s="10">
        <f>FC_OTH_CP_E!E12+FC_OTH_HH_E!E12+FC_OTH_AFF_E!E12</f>
        <v>4.9000859845227858</v>
      </c>
      <c r="F12" s="10">
        <f>FC_OTH_CP_E!F12+FC_OTH_HH_E!F12+FC_OTH_AFF_E!F12</f>
        <v>3.5000859845227863</v>
      </c>
      <c r="G12" s="10">
        <f>FC_OTH_CP_E!G12+FC_OTH_HH_E!G12+FC_OTH_AFF_E!G12</f>
        <v>5.6000859845227851</v>
      </c>
      <c r="H12" s="10">
        <f>FC_OTH_CP_E!H12+FC_OTH_HH_E!H12+FC_OTH_AFF_E!H12</f>
        <v>5.6000859845227868</v>
      </c>
      <c r="I12" s="10">
        <f>FC_OTH_CP_E!I12+FC_OTH_HH_E!I12+FC_OTH_AFF_E!I12</f>
        <v>5.6000859845227851</v>
      </c>
      <c r="J12" s="10">
        <f>FC_OTH_CP_E!J12+FC_OTH_HH_E!J12+FC_OTH_AFF_E!J12</f>
        <v>4.2000859845227847</v>
      </c>
      <c r="K12" s="10">
        <f>FC_OTH_CP_E!K12+FC_OTH_HH_E!K12+FC_OTH_AFF_E!K12</f>
        <v>7.7000859845227803</v>
      </c>
      <c r="L12" s="10">
        <f>FC_OTH_CP_E!L12+FC_OTH_HH_E!L12+FC_OTH_AFF_E!L12</f>
        <v>2.7999999999999994</v>
      </c>
      <c r="M12" s="10">
        <f>FC_OTH_CP_E!M12+FC_OTH_HH_E!M12+FC_OTH_AFF_E!M12</f>
        <v>2.0999999999999996</v>
      </c>
      <c r="N12" s="10">
        <f>FC_OTH_CP_E!N12+FC_OTH_HH_E!N12+FC_OTH_AFF_E!N12</f>
        <v>1.3999999999999995</v>
      </c>
      <c r="O12" s="10">
        <f>FC_OTH_CP_E!O12+FC_OTH_HH_E!O12+FC_OTH_AFF_E!O12</f>
        <v>1.4559759243336194</v>
      </c>
      <c r="P12" s="10">
        <f>FC_OTH_CP_E!P12+FC_OTH_HH_E!P12+FC_OTH_AFF_E!P12</f>
        <v>2.184006878761823</v>
      </c>
      <c r="Q12" s="10">
        <f>FC_OTH_CP_E!Q12+FC_OTH_HH_E!Q12+FC_OTH_AFF_E!Q12</f>
        <v>1.5010318142734307</v>
      </c>
      <c r="R12" s="10">
        <f>FC_OTH_CP_E!R12+FC_OTH_HH_E!R12+FC_OTH_AFF_E!R12</f>
        <v>0.74952708512467758</v>
      </c>
      <c r="S12" s="10">
        <f>FC_OTH_CP_E!S12+FC_OTH_HH_E!S12+FC_OTH_AFF_E!S12</f>
        <v>1.4989681857265691</v>
      </c>
      <c r="T12" s="10">
        <f>FC_OTH_CP_E!T12+FC_OTH_HH_E!T12+FC_OTH_AFF_E!T12</f>
        <v>1.1242476354256232</v>
      </c>
      <c r="U12" s="10">
        <f>FC_OTH_CP_E!U12+FC_OTH_HH_E!U12+FC_OTH_AFF_E!U12</f>
        <v>0.82441960447119522</v>
      </c>
      <c r="V12" s="10">
        <f>FC_OTH_CP_E!V12+FC_OTH_HH_E!V12+FC_OTH_AFF_E!V12</f>
        <v>0.52467755803955274</v>
      </c>
      <c r="W12" s="10">
        <f>FC_OTH_CP_E!W12+FC_OTH_HH_E!W12+FC_OTH_AFF_E!W12</f>
        <v>0.44969905417024963</v>
      </c>
      <c r="X12" s="10">
        <f>FC_OTH_CP_E!X12+FC_OTH_HH_E!X12+FC_OTH_AFF_E!X12</f>
        <v>0.59957007738607104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2.1000000000000005</v>
      </c>
      <c r="D13" s="10">
        <f>FC_OTH_CP_E!D13+FC_OTH_HH_E!D13+FC_OTH_AFF_E!D13</f>
        <v>1.4185726569217543</v>
      </c>
      <c r="E13" s="10">
        <f>FC_OTH_CP_E!E13+FC_OTH_HH_E!E13+FC_OTH_AFF_E!E13</f>
        <v>4.9392089423903691</v>
      </c>
      <c r="F13" s="10">
        <f>FC_OTH_CP_E!F13+FC_OTH_HH_E!F13+FC_OTH_AFF_E!F13</f>
        <v>2.1058469475494412</v>
      </c>
      <c r="G13" s="10">
        <f>FC_OTH_CP_E!G13+FC_OTH_HH_E!G13+FC_OTH_AFF_E!G13</f>
        <v>0</v>
      </c>
      <c r="H13" s="10">
        <f>FC_OTH_CP_E!H13+FC_OTH_HH_E!H13+FC_OTH_AFF_E!H13</f>
        <v>5.5566638005159072</v>
      </c>
      <c r="I13" s="10">
        <f>FC_OTH_CP_E!I13+FC_OTH_HH_E!I13+FC_OTH_AFF_E!I13</f>
        <v>6.2513327601031801</v>
      </c>
      <c r="J13" s="10">
        <f>FC_OTH_CP_E!J13+FC_OTH_HH_E!J13+FC_OTH_AFF_E!J13</f>
        <v>3.4729148753224415</v>
      </c>
      <c r="K13" s="10">
        <f>FC_OTH_CP_E!K13+FC_OTH_HH_E!K13+FC_OTH_AFF_E!K13</f>
        <v>5.5566638005159028</v>
      </c>
      <c r="L13" s="10">
        <f>FC_OTH_CP_E!L13+FC_OTH_HH_E!L13+FC_OTH_AFF_E!L13</f>
        <v>6.2513327601031801</v>
      </c>
      <c r="M13" s="10">
        <f>FC_OTH_CP_E!M13+FC_OTH_HH_E!M13+FC_OTH_AFF_E!M13</f>
        <v>3.4729148753224419</v>
      </c>
      <c r="N13" s="10">
        <f>FC_OTH_CP_E!N13+FC_OTH_HH_E!N13+FC_OTH_AFF_E!N13</f>
        <v>7.0000859845227827</v>
      </c>
      <c r="O13" s="10">
        <f>FC_OTH_CP_E!O13+FC_OTH_HH_E!O13+FC_OTH_AFF_E!O13</f>
        <v>8.400085984522784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1.920034393809114</v>
      </c>
      <c r="D16" s="10">
        <f>FC_OTH_CP_E!D16+FC_OTH_HH_E!D16+FC_OTH_AFF_E!D16</f>
        <v>2.4000859845227862</v>
      </c>
      <c r="E16" s="10">
        <f>FC_OTH_CP_E!E16+FC_OTH_HH_E!E16+FC_OTH_AFF_E!E16</f>
        <v>3.840068787618228</v>
      </c>
      <c r="F16" s="10">
        <f>FC_OTH_CP_E!F16+FC_OTH_HH_E!F16+FC_OTH_AFF_E!F16</f>
        <v>1.9200343938091142</v>
      </c>
      <c r="G16" s="10">
        <f>FC_OTH_CP_E!G16+FC_OTH_HH_E!G16+FC_OTH_AFF_E!G16</f>
        <v>1.9200343938091138</v>
      </c>
      <c r="H16" s="10">
        <f>FC_OTH_CP_E!H16+FC_OTH_HH_E!H16+FC_OTH_AFF_E!H16</f>
        <v>4.800085984522787</v>
      </c>
      <c r="I16" s="10">
        <f>FC_OTH_CP_E!I16+FC_OTH_HH_E!I16+FC_OTH_AFF_E!I16</f>
        <v>4.8000859845227852</v>
      </c>
      <c r="J16" s="10">
        <f>FC_OTH_CP_E!J16+FC_OTH_HH_E!J16+FC_OTH_AFF_E!J16</f>
        <v>3.360103181427343</v>
      </c>
      <c r="K16" s="10">
        <f>FC_OTH_CP_E!K16+FC_OTH_HH_E!K16+FC_OTH_AFF_E!K16</f>
        <v>8.6401547721410061</v>
      </c>
      <c r="L16" s="10">
        <f>FC_OTH_CP_E!L16+FC_OTH_HH_E!L16+FC_OTH_AFF_E!L16</f>
        <v>4.3201203783318993</v>
      </c>
      <c r="M16" s="10">
        <f>FC_OTH_CP_E!M16+FC_OTH_HH_E!M16+FC_OTH_AFF_E!M16</f>
        <v>9.5538263112639719</v>
      </c>
      <c r="N16" s="10">
        <f>FC_OTH_CP_E!N16+FC_OTH_HH_E!N16+FC_OTH_AFF_E!N16</f>
        <v>5.7323301805674953</v>
      </c>
      <c r="O16" s="10">
        <f>FC_OTH_CP_E!O16+FC_OTH_HH_E!O16+FC_OTH_AFF_E!O16</f>
        <v>4.4458297506448829</v>
      </c>
      <c r="P16" s="10">
        <f>FC_OTH_CP_E!P16+FC_OTH_HH_E!P16+FC_OTH_AFF_E!P16</f>
        <v>8.3976784178847801</v>
      </c>
      <c r="Q16" s="10">
        <f>FC_OTH_CP_E!Q16+FC_OTH_HH_E!Q16+FC_OTH_AFF_E!Q16</f>
        <v>2.698194325021495</v>
      </c>
      <c r="R16" s="10">
        <f>FC_OTH_CP_E!R16+FC_OTH_HH_E!R16+FC_OTH_AFF_E!R16</f>
        <v>2.248495270851246</v>
      </c>
      <c r="S16" s="10">
        <f>FC_OTH_CP_E!S16+FC_OTH_HH_E!S16+FC_OTH_AFF_E!S16</f>
        <v>3.5975924333619949</v>
      </c>
      <c r="T16" s="10">
        <f>FC_OTH_CP_E!T16+FC_OTH_HH_E!T16+FC_OTH_AFF_E!T16</f>
        <v>2.0236457437661226</v>
      </c>
      <c r="U16" s="10">
        <f>FC_OTH_CP_E!U16+FC_OTH_HH_E!U16+FC_OTH_AFF_E!U16</f>
        <v>1.7987962166809972</v>
      </c>
      <c r="V16" s="10">
        <f>FC_OTH_CP_E!V16+FC_OTH_HH_E!V16+FC_OTH_AFF_E!V16</f>
        <v>1.2141874462596729</v>
      </c>
      <c r="W16" s="10">
        <f>FC_OTH_CP_E!W16+FC_OTH_HH_E!W16+FC_OTH_AFF_E!W16</f>
        <v>1.1692175408426484</v>
      </c>
      <c r="X16" s="10">
        <f>FC_OTH_CP_E!X16+FC_OTH_HH_E!X16+FC_OTH_AFF_E!X16</f>
        <v>1.6189165950128985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5503.1742906276877</v>
      </c>
      <c r="D26" s="37">
        <f t="shared" ref="D26:W26" si="22">SUM(D27,D33)</f>
        <v>5471.486586414444</v>
      </c>
      <c r="E26" s="37">
        <f t="shared" si="22"/>
        <v>5117.3712811693895</v>
      </c>
      <c r="F26" s="37">
        <f t="shared" si="22"/>
        <v>5846.9522785898553</v>
      </c>
      <c r="G26" s="37">
        <f t="shared" si="22"/>
        <v>5783.3811693895104</v>
      </c>
      <c r="H26" s="37">
        <f t="shared" si="22"/>
        <v>5748.7411865864151</v>
      </c>
      <c r="I26" s="37">
        <f t="shared" si="22"/>
        <v>5012.8189165950125</v>
      </c>
      <c r="J26" s="37">
        <f t="shared" si="22"/>
        <v>4179.841358555459</v>
      </c>
      <c r="K26" s="37">
        <f t="shared" si="22"/>
        <v>5119.1075666380066</v>
      </c>
      <c r="L26" s="37">
        <f t="shared" si="22"/>
        <v>4292.3204643164236</v>
      </c>
      <c r="M26" s="37">
        <f t="shared" si="22"/>
        <v>4662.2861564918321</v>
      </c>
      <c r="N26" s="37">
        <f t="shared" si="22"/>
        <v>3953.8601031814278</v>
      </c>
      <c r="O26" s="37">
        <f t="shared" si="22"/>
        <v>3921.5671539122936</v>
      </c>
      <c r="P26" s="37">
        <f t="shared" si="22"/>
        <v>4262.4451418744666</v>
      </c>
      <c r="Q26" s="37">
        <f t="shared" si="22"/>
        <v>3470.8168529664663</v>
      </c>
      <c r="R26" s="37">
        <f t="shared" si="22"/>
        <v>3982.011177987963</v>
      </c>
      <c r="S26" s="37">
        <f t="shared" si="22"/>
        <v>3705.1031814273433</v>
      </c>
      <c r="T26" s="37">
        <f t="shared" si="22"/>
        <v>3700.1706792777322</v>
      </c>
      <c r="U26" s="37">
        <f t="shared" si="22"/>
        <v>3608.0867583834911</v>
      </c>
      <c r="V26" s="37">
        <f t="shared" si="22"/>
        <v>3476.1657781599301</v>
      </c>
      <c r="W26" s="37">
        <f t="shared" si="22"/>
        <v>3627.7197764402417</v>
      </c>
      <c r="X26" s="37">
        <f t="shared" ref="X26" si="23">SUM(X27,X33)</f>
        <v>3425.810748065348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5503.1742906276877</v>
      </c>
      <c r="D33" s="29">
        <f t="shared" ref="D33:W33" si="28">SUM(D34:D50)</f>
        <v>5471.486586414444</v>
      </c>
      <c r="E33" s="29">
        <f t="shared" si="28"/>
        <v>5117.3712811693895</v>
      </c>
      <c r="F33" s="29">
        <f t="shared" si="28"/>
        <v>5846.9522785898553</v>
      </c>
      <c r="G33" s="29">
        <f t="shared" si="28"/>
        <v>5783.3811693895104</v>
      </c>
      <c r="H33" s="29">
        <f t="shared" si="28"/>
        <v>5748.7411865864151</v>
      </c>
      <c r="I33" s="29">
        <f t="shared" si="28"/>
        <v>5012.8189165950125</v>
      </c>
      <c r="J33" s="29">
        <f t="shared" si="28"/>
        <v>4179.841358555459</v>
      </c>
      <c r="K33" s="29">
        <f t="shared" si="28"/>
        <v>5119.1075666380066</v>
      </c>
      <c r="L33" s="29">
        <f t="shared" si="28"/>
        <v>4292.3204643164236</v>
      </c>
      <c r="M33" s="29">
        <f t="shared" si="28"/>
        <v>4662.2861564918321</v>
      </c>
      <c r="N33" s="29">
        <f t="shared" si="28"/>
        <v>3953.8601031814278</v>
      </c>
      <c r="O33" s="29">
        <f t="shared" si="28"/>
        <v>3921.5671539122936</v>
      </c>
      <c r="P33" s="29">
        <f t="shared" si="28"/>
        <v>4262.4451418744666</v>
      </c>
      <c r="Q33" s="29">
        <f t="shared" si="28"/>
        <v>3470.8168529664663</v>
      </c>
      <c r="R33" s="29">
        <f t="shared" si="28"/>
        <v>3982.011177987963</v>
      </c>
      <c r="S33" s="29">
        <f t="shared" si="28"/>
        <v>3705.1031814273433</v>
      </c>
      <c r="T33" s="29">
        <f t="shared" si="28"/>
        <v>3700.1706792777322</v>
      </c>
      <c r="U33" s="29">
        <f t="shared" si="28"/>
        <v>3608.0867583834911</v>
      </c>
      <c r="V33" s="29">
        <f t="shared" si="28"/>
        <v>3476.1657781599301</v>
      </c>
      <c r="W33" s="29">
        <f t="shared" si="28"/>
        <v>3627.7197764402417</v>
      </c>
      <c r="X33" s="29">
        <f t="shared" ref="X33" si="29">SUM(X34:X50)</f>
        <v>3425.810748065348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174.69191745485813</v>
      </c>
      <c r="D36" s="10">
        <f>FC_OTH_CP_E!D36+FC_OTH_HH_E!D36+FC_OTH_AFF_E!D36</f>
        <v>174.6919174548581</v>
      </c>
      <c r="E36" s="10">
        <f>FC_OTH_CP_E!E36+FC_OTH_HH_E!E36+FC_OTH_AFF_E!E36</f>
        <v>174.6919174548581</v>
      </c>
      <c r="F36" s="10">
        <f>FC_OTH_CP_E!F36+FC_OTH_HH_E!F36+FC_OTH_AFF_E!F36</f>
        <v>123.05339638865006</v>
      </c>
      <c r="G36" s="10">
        <f>FC_OTH_CP_E!G36+FC_OTH_HH_E!G36+FC_OTH_AFF_E!G36</f>
        <v>127.4481513327601</v>
      </c>
      <c r="H36" s="10">
        <f>FC_OTH_CP_E!H36+FC_OTH_HH_E!H36+FC_OTH_AFF_E!H36</f>
        <v>129.64548581255369</v>
      </c>
      <c r="I36" s="10">
        <f>FC_OTH_CP_E!I36+FC_OTH_HH_E!I36+FC_OTH_AFF_E!I36</f>
        <v>130.74428202923477</v>
      </c>
      <c r="J36" s="10">
        <f>FC_OTH_CP_E!J36+FC_OTH_HH_E!J36+FC_OTH_AFF_E!J36</f>
        <v>124.15210662080827</v>
      </c>
      <c r="K36" s="10">
        <f>FC_OTH_CP_E!K36+FC_OTH_HH_E!K36+FC_OTH_AFF_E!K36</f>
        <v>130.74428202923474</v>
      </c>
      <c r="L36" s="10">
        <f>FC_OTH_CP_E!L36+FC_OTH_HH_E!L36+FC_OTH_AFF_E!L36</f>
        <v>135.13903697334484</v>
      </c>
      <c r="M36" s="10">
        <f>FC_OTH_CP_E!M36+FC_OTH_HH_E!M36+FC_OTH_AFF_E!M36</f>
        <v>156.01410146173694</v>
      </c>
      <c r="N36" s="10">
        <f>FC_OTH_CP_E!N36+FC_OTH_HH_E!N36+FC_OTH_AFF_E!N36</f>
        <v>127.44815133276008</v>
      </c>
      <c r="O36" s="10">
        <f>FC_OTH_CP_E!O36+FC_OTH_HH_E!O36+FC_OTH_AFF_E!O36</f>
        <v>135.13903697334482</v>
      </c>
      <c r="P36" s="10">
        <f>FC_OTH_CP_E!P36+FC_OTH_HH_E!P36+FC_OTH_AFF_E!P36</f>
        <v>147.22459157351679</v>
      </c>
      <c r="Q36" s="10">
        <f>FC_OTH_CP_E!Q36+FC_OTH_HH_E!Q36+FC_OTH_AFF_E!Q36</f>
        <v>127.44823731728283</v>
      </c>
      <c r="R36" s="10">
        <f>FC_OTH_CP_E!R36+FC_OTH_HH_E!R36+FC_OTH_AFF_E!R36</f>
        <v>137.33637145313841</v>
      </c>
      <c r="S36" s="10">
        <f>FC_OTH_CP_E!S36+FC_OTH_HH_E!S36+FC_OTH_AFF_E!S36</f>
        <v>145.02725709372316</v>
      </c>
      <c r="T36" s="10">
        <f>FC_OTH_CP_E!T36+FC_OTH_HH_E!T36+FC_OTH_AFF_E!T36</f>
        <v>151.50945829750643</v>
      </c>
      <c r="U36" s="10">
        <f>FC_OTH_CP_E!U36+FC_OTH_HH_E!U36+FC_OTH_AFF_E!U36</f>
        <v>151.07007738607052</v>
      </c>
      <c r="V36" s="10">
        <f>FC_OTH_CP_E!V36+FC_OTH_HH_E!V36+FC_OTH_AFF_E!V36</f>
        <v>147.33439380911449</v>
      </c>
      <c r="W36" s="10">
        <f>FC_OTH_CP_E!W36+FC_OTH_HH_E!W36+FC_OTH_AFF_E!W36</f>
        <v>166.29793637145309</v>
      </c>
      <c r="X36" s="10">
        <f>FC_OTH_CP_E!X36+FC_OTH_HH_E!X36+FC_OTH_AFF_E!X36</f>
        <v>181.21049011177988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30.686930352536542</v>
      </c>
      <c r="D37" s="10">
        <f>FC_OTH_CP_E!D37+FC_OTH_HH_E!D37+FC_OTH_AFF_E!D37</f>
        <v>30.79200343938091</v>
      </c>
      <c r="E37" s="10">
        <f>FC_OTH_CP_E!E37+FC_OTH_HH_E!E37+FC_OTH_AFF_E!E37</f>
        <v>31.002149613069644</v>
      </c>
      <c r="F37" s="10">
        <f>FC_OTH_CP_E!F37+FC_OTH_HH_E!F37+FC_OTH_AFF_E!F37</f>
        <v>31.317454858125533</v>
      </c>
      <c r="G37" s="10">
        <f>FC_OTH_CP_E!G37+FC_OTH_HH_E!G37+FC_OTH_AFF_E!G37</f>
        <v>31.632760103181418</v>
      </c>
      <c r="H37" s="10">
        <f>FC_OTH_CP_E!H37+FC_OTH_HH_E!H37+FC_OTH_AFF_E!H37</f>
        <v>31.947979363714531</v>
      </c>
      <c r="I37" s="10">
        <f>FC_OTH_CP_E!I37+FC_OTH_HH_E!I37+FC_OTH_AFF_E!I37</f>
        <v>32.368357695614776</v>
      </c>
      <c r="J37" s="10">
        <f>FC_OTH_CP_E!J37+FC_OTH_HH_E!J37+FC_OTH_AFF_E!J37</f>
        <v>32.683662940670658</v>
      </c>
      <c r="K37" s="10">
        <f>FC_OTH_CP_E!K37+FC_OTH_HH_E!K37+FC_OTH_AFF_E!K37</f>
        <v>32.893809114359414</v>
      </c>
      <c r="L37" s="10">
        <f>FC_OTH_CP_E!L37+FC_OTH_HH_E!L37+FC_OTH_AFF_E!L37</f>
        <v>34.36509028374892</v>
      </c>
      <c r="M37" s="10">
        <f>FC_OTH_CP_E!M37+FC_OTH_HH_E!M37+FC_OTH_AFF_E!M37</f>
        <v>34.049871023215815</v>
      </c>
      <c r="N37" s="10">
        <f>FC_OTH_CP_E!N37+FC_OTH_HH_E!N37+FC_OTH_AFF_E!N37</f>
        <v>39.829836629406699</v>
      </c>
      <c r="O37" s="10">
        <f>FC_OTH_CP_E!O37+FC_OTH_HH_E!O37+FC_OTH_AFF_E!O37</f>
        <v>40.04006878761821</v>
      </c>
      <c r="P37" s="10">
        <f>FC_OTH_CP_E!P37+FC_OTH_HH_E!P37+FC_OTH_AFF_E!P37</f>
        <v>39.934995700773889</v>
      </c>
      <c r="Q37" s="10">
        <f>FC_OTH_CP_E!Q37+FC_OTH_HH_E!Q37+FC_OTH_AFF_E!Q37</f>
        <v>40.355288048151323</v>
      </c>
      <c r="R37" s="10">
        <f>FC_OTH_CP_E!R37+FC_OTH_HH_E!R37+FC_OTH_AFF_E!R37</f>
        <v>40.565520206362862</v>
      </c>
      <c r="S37" s="10">
        <f>FC_OTH_CP_E!S37+FC_OTH_HH_E!S37+FC_OTH_AFF_E!S37</f>
        <v>40.250214961306959</v>
      </c>
      <c r="T37" s="10">
        <f>FC_OTH_CP_E!T37+FC_OTH_HH_E!T37+FC_OTH_AFF_E!T37</f>
        <v>39.51461736887363</v>
      </c>
      <c r="U37" s="10">
        <f>FC_OTH_CP_E!U37+FC_OTH_HH_E!U37+FC_OTH_AFF_E!U37</f>
        <v>39.514617368873601</v>
      </c>
      <c r="V37" s="10">
        <f>FC_OTH_CP_E!V37+FC_OTH_HH_E!V37+FC_OTH_AFF_E!V37</f>
        <v>38.778933791917439</v>
      </c>
      <c r="W37" s="10">
        <f>FC_OTH_CP_E!W37+FC_OTH_HH_E!W37+FC_OTH_AFF_E!W37</f>
        <v>38.408598452278596</v>
      </c>
      <c r="X37" s="10">
        <f>FC_OTH_CP_E!X37+FC_OTH_HH_E!X37+FC_OTH_AFF_E!X37</f>
        <v>38.51435941530525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2.312037833190026</v>
      </c>
      <c r="D38" s="10">
        <f>FC_OTH_CP_E!D38+FC_OTH_HH_E!D38+FC_OTH_AFF_E!D38</f>
        <v>2.312037833190026</v>
      </c>
      <c r="E38" s="10">
        <f>FC_OTH_CP_E!E38+FC_OTH_HH_E!E38+FC_OTH_AFF_E!E38</f>
        <v>2.7324161650902838</v>
      </c>
      <c r="F38" s="10">
        <f>FC_OTH_CP_E!F38+FC_OTH_HH_E!F38+FC_OTH_AFF_E!F38</f>
        <v>2.5222699914015485</v>
      </c>
      <c r="G38" s="10">
        <f>FC_OTH_CP_E!G38+FC_OTH_HH_E!G38+FC_OTH_AFF_E!G38</f>
        <v>1.4712811693895103</v>
      </c>
      <c r="H38" s="10">
        <f>FC_OTH_CP_E!H38+FC_OTH_HH_E!H38+FC_OTH_AFF_E!H38</f>
        <v>1.1560619088564059</v>
      </c>
      <c r="I38" s="10">
        <f>FC_OTH_CP_E!I38+FC_OTH_HH_E!I38+FC_OTH_AFF_E!I38</f>
        <v>1.1560619088564059</v>
      </c>
      <c r="J38" s="10">
        <f>FC_OTH_CP_E!J38+FC_OTH_HH_E!J38+FC_OTH_AFF_E!J38</f>
        <v>1.1560619088564055</v>
      </c>
      <c r="K38" s="10">
        <f>FC_OTH_CP_E!K38+FC_OTH_HH_E!K38+FC_OTH_AFF_E!K38</f>
        <v>1.3662080825451419</v>
      </c>
      <c r="L38" s="10">
        <f>FC_OTH_CP_E!L38+FC_OTH_HH_E!L38+FC_OTH_AFF_E!L38</f>
        <v>1.3662080825451419</v>
      </c>
      <c r="M38" s="10">
        <f>FC_OTH_CP_E!M38+FC_OTH_HH_E!M38+FC_OTH_AFF_E!M38</f>
        <v>1.3661220980223561</v>
      </c>
      <c r="N38" s="10">
        <f>FC_OTH_CP_E!N38+FC_OTH_HH_E!N38+FC_OTH_AFF_E!N38</f>
        <v>1.576440240756664</v>
      </c>
      <c r="O38" s="10">
        <f>FC_OTH_CP_E!O38+FC_OTH_HH_E!O38+FC_OTH_AFF_E!O38</f>
        <v>1.3662080825451413</v>
      </c>
      <c r="P38" s="10">
        <f>FC_OTH_CP_E!P38+FC_OTH_HH_E!P38+FC_OTH_AFF_E!P38</f>
        <v>1.1559759243336201</v>
      </c>
      <c r="Q38" s="10">
        <f>FC_OTH_CP_E!Q38+FC_OTH_HH_E!Q38+FC_OTH_AFF_E!Q38</f>
        <v>1.3662080825451421</v>
      </c>
      <c r="R38" s="10">
        <f>FC_OTH_CP_E!R38+FC_OTH_HH_E!R38+FC_OTH_AFF_E!R38</f>
        <v>1.5764402407566636</v>
      </c>
      <c r="S38" s="10">
        <f>FC_OTH_CP_E!S38+FC_OTH_HH_E!S38+FC_OTH_AFF_E!S38</f>
        <v>1.4712811693895111</v>
      </c>
      <c r="T38" s="10">
        <f>FC_OTH_CP_E!T38+FC_OTH_HH_E!T38+FC_OTH_AFF_E!T38</f>
        <v>1.4712811693895109</v>
      </c>
      <c r="U38" s="10">
        <f>FC_OTH_CP_E!U38+FC_OTH_HH_E!U38+FC_OTH_AFF_E!U38</f>
        <v>1.4712811693895103</v>
      </c>
      <c r="V38" s="10">
        <f>FC_OTH_CP_E!V38+FC_OTH_HH_E!V38+FC_OTH_AFF_E!V38</f>
        <v>1.3661220980223567</v>
      </c>
      <c r="W38" s="10">
        <f>FC_OTH_CP_E!W38+FC_OTH_HH_E!W38+FC_OTH_AFF_E!W38</f>
        <v>1.1638865004299226</v>
      </c>
      <c r="X38" s="10">
        <f>FC_OTH_CP_E!X38+FC_OTH_HH_E!X38+FC_OTH_AFF_E!X38</f>
        <v>1.2697334479793627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72.6115219260533</v>
      </c>
      <c r="D40" s="10">
        <f>FC_OTH_CP_E!D40+FC_OTH_HH_E!D40+FC_OTH_AFF_E!D40</f>
        <v>75.795356835769553</v>
      </c>
      <c r="E40" s="10">
        <f>FC_OTH_CP_E!E40+FC_OTH_HH_E!E40+FC_OTH_AFF_E!E40</f>
        <v>71.789853826311244</v>
      </c>
      <c r="F40" s="10">
        <f>FC_OTH_CP_E!F40+FC_OTH_HH_E!F40+FC_OTH_AFF_E!F40</f>
        <v>75.179105760963026</v>
      </c>
      <c r="G40" s="10">
        <f>FC_OTH_CP_E!G40+FC_OTH_HH_E!G40+FC_OTH_AFF_E!G40</f>
        <v>68.400687876182275</v>
      </c>
      <c r="H40" s="10">
        <f>FC_OTH_CP_E!H40+FC_OTH_HH_E!H40+FC_OTH_AFF_E!H40</f>
        <v>67.47635425623389</v>
      </c>
      <c r="I40" s="10">
        <f>FC_OTH_CP_E!I40+FC_OTH_HH_E!I40+FC_OTH_AFF_E!I40</f>
        <v>67.681771281169375</v>
      </c>
      <c r="J40" s="10">
        <f>FC_OTH_CP_E!J40+FC_OTH_HH_E!J40+FC_OTH_AFF_E!J40</f>
        <v>54.227515047291455</v>
      </c>
      <c r="K40" s="10">
        <f>FC_OTH_CP_E!K40+FC_OTH_HH_E!K40+FC_OTH_AFF_E!K40</f>
        <v>54.638349097162511</v>
      </c>
      <c r="L40" s="10">
        <f>FC_OTH_CP_E!L40+FC_OTH_HH_E!L40+FC_OTH_AFF_E!L40</f>
        <v>48.681513327601039</v>
      </c>
      <c r="M40" s="10">
        <f>FC_OTH_CP_E!M40+FC_OTH_HH_E!M40+FC_OTH_AFF_E!M40</f>
        <v>41.389595872742902</v>
      </c>
      <c r="N40" s="10">
        <f>FC_OTH_CP_E!N40+FC_OTH_HH_E!N40+FC_OTH_AFF_E!N40</f>
        <v>39.951676698194319</v>
      </c>
      <c r="O40" s="10">
        <f>FC_OTH_CP_E!O40+FC_OTH_HH_E!O40+FC_OTH_AFF_E!O40</f>
        <v>38.308512467755804</v>
      </c>
      <c r="P40" s="10">
        <f>FC_OTH_CP_E!P40+FC_OTH_HH_E!P40+FC_OTH_AFF_E!P40</f>
        <v>36.870679277730041</v>
      </c>
      <c r="Q40" s="10">
        <f>FC_OTH_CP_E!Q40+FC_OTH_HH_E!Q40+FC_OTH_AFF_E!Q40</f>
        <v>35.022012037833186</v>
      </c>
      <c r="R40" s="10">
        <f>FC_OTH_CP_E!R40+FC_OTH_HH_E!R40+FC_OTH_AFF_E!R40</f>
        <v>37.486930352536561</v>
      </c>
      <c r="S40" s="10">
        <f>FC_OTH_CP_E!S40+FC_OTH_HH_E!S40+FC_OTH_AFF_E!S40</f>
        <v>37.486930352536532</v>
      </c>
      <c r="T40" s="10">
        <f>FC_OTH_CP_E!T40+FC_OTH_HH_E!T40+FC_OTH_AFF_E!T40</f>
        <v>36.973344797936406</v>
      </c>
      <c r="U40" s="10">
        <f>FC_OTH_CP_E!U40+FC_OTH_HH_E!U40+FC_OTH_AFF_E!U40</f>
        <v>38.513929492691311</v>
      </c>
      <c r="V40" s="10">
        <f>FC_OTH_CP_E!V40+FC_OTH_HH_E!V40+FC_OTH_AFF_E!V40</f>
        <v>33.276010318142724</v>
      </c>
      <c r="W40" s="10">
        <f>FC_OTH_CP_E!W40+FC_OTH_HH_E!W40+FC_OTH_AFF_E!W40</f>
        <v>36.865864144454001</v>
      </c>
      <c r="X40" s="10">
        <f>FC_OTH_CP_E!X40+FC_OTH_HH_E!X40+FC_OTH_AFF_E!X40</f>
        <v>31.493981083404989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108.86595012897678</v>
      </c>
      <c r="D41" s="10">
        <f>FC_OTH_CP_E!D41+FC_OTH_HH_E!D41+FC_OTH_AFF_E!D41</f>
        <v>126.32562338779019</v>
      </c>
      <c r="E41" s="10">
        <f>FC_OTH_CP_E!E41+FC_OTH_HH_E!E41+FC_OTH_AFF_E!E41</f>
        <v>137.6230438521066</v>
      </c>
      <c r="F41" s="10">
        <f>FC_OTH_CP_E!F41+FC_OTH_HH_E!F41+FC_OTH_AFF_E!F41</f>
        <v>120.16337059329321</v>
      </c>
      <c r="G41" s="10">
        <f>FC_OTH_CP_E!G41+FC_OTH_HH_E!G41+FC_OTH_AFF_E!G41</f>
        <v>120.16337059329318</v>
      </c>
      <c r="H41" s="10">
        <f>FC_OTH_CP_E!H41+FC_OTH_HH_E!H41+FC_OTH_AFF_E!H41</f>
        <v>86.271195184866727</v>
      </c>
      <c r="I41" s="10">
        <f>FC_OTH_CP_E!I41+FC_OTH_HH_E!I41+FC_OTH_AFF_E!I41</f>
        <v>65.730438521066191</v>
      </c>
      <c r="J41" s="10">
        <f>FC_OTH_CP_E!J41+FC_OTH_HH_E!J41+FC_OTH_AFF_E!J41</f>
        <v>58.541186586414412</v>
      </c>
      <c r="K41" s="10">
        <f>FC_OTH_CP_E!K41+FC_OTH_HH_E!K41+FC_OTH_AFF_E!K41</f>
        <v>73.946689595872755</v>
      </c>
      <c r="L41" s="10">
        <f>FC_OTH_CP_E!L41+FC_OTH_HH_E!L41+FC_OTH_AFF_E!L41</f>
        <v>103.73069647463457</v>
      </c>
      <c r="M41" s="10">
        <f>FC_OTH_CP_E!M41+FC_OTH_HH_E!M41+FC_OTH_AFF_E!M41</f>
        <v>70.865606190885643</v>
      </c>
      <c r="N41" s="10">
        <f>FC_OTH_CP_E!N41+FC_OTH_HH_E!N41+FC_OTH_AFF_E!N41</f>
        <v>52.378933791917447</v>
      </c>
      <c r="O41" s="10">
        <f>FC_OTH_CP_E!O41+FC_OTH_HH_E!O41+FC_OTH_AFF_E!O41</f>
        <v>57.514101461736878</v>
      </c>
      <c r="P41" s="10">
        <f>FC_OTH_CP_E!P41+FC_OTH_HH_E!P41+FC_OTH_AFF_E!P41</f>
        <v>64.703353396388707</v>
      </c>
      <c r="Q41" s="10">
        <f>FC_OTH_CP_E!Q41+FC_OTH_HH_E!Q41+FC_OTH_AFF_E!Q41</f>
        <v>49.297764402407566</v>
      </c>
      <c r="R41" s="10">
        <f>FC_OTH_CP_E!R41+FC_OTH_HH_E!R41+FC_OTH_AFF_E!R41</f>
        <v>55.460017196904573</v>
      </c>
      <c r="S41" s="10">
        <f>FC_OTH_CP_E!S41+FC_OTH_HH_E!S41+FC_OTH_AFF_E!S41</f>
        <v>55.460017196904559</v>
      </c>
      <c r="T41" s="10">
        <f>FC_OTH_CP_E!T41+FC_OTH_HH_E!T41+FC_OTH_AFF_E!T41</f>
        <v>50.016680997420494</v>
      </c>
      <c r="U41" s="10">
        <f>FC_OTH_CP_E!U41+FC_OTH_HH_E!U41+FC_OTH_AFF_E!U41</f>
        <v>49.297764402407559</v>
      </c>
      <c r="V41" s="10">
        <f>FC_OTH_CP_E!V41+FC_OTH_HH_E!V41+FC_OTH_AFF_E!V41</f>
        <v>46.832932072226988</v>
      </c>
      <c r="W41" s="10">
        <f>FC_OTH_CP_E!W41+FC_OTH_HH_E!W41+FC_OTH_AFF_E!W41</f>
        <v>43.728976784178855</v>
      </c>
      <c r="X41" s="10">
        <f>FC_OTH_CP_E!X41+FC_OTH_HH_E!X41+FC_OTH_AFF_E!X41</f>
        <v>51.888822012037828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4824.9068787618235</v>
      </c>
      <c r="D43" s="10">
        <f>FC_OTH_CP_E!D43+FC_OTH_HH_E!D43+FC_OTH_AFF_E!D43</f>
        <v>4836.0991401547708</v>
      </c>
      <c r="E43" s="10">
        <f>FC_OTH_CP_E!E43+FC_OTH_HH_E!E43+FC_OTH_AFF_E!E43</f>
        <v>4517.6268271711087</v>
      </c>
      <c r="F43" s="10">
        <f>FC_OTH_CP_E!F43+FC_OTH_HH_E!F43+FC_OTH_AFF_E!F43</f>
        <v>5176.9561478933792</v>
      </c>
      <c r="G43" s="10">
        <f>FC_OTH_CP_E!G43+FC_OTH_HH_E!G43+FC_OTH_AFF_E!G43</f>
        <v>5141.3442820292348</v>
      </c>
      <c r="H43" s="10">
        <f>FC_OTH_CP_E!H43+FC_OTH_HH_E!H43+FC_OTH_AFF_E!H43</f>
        <v>5170.8512467755809</v>
      </c>
      <c r="I43" s="10">
        <f>FC_OTH_CP_E!I43+FC_OTH_HH_E!I43+FC_OTH_AFF_E!I43</f>
        <v>4516.6093723129834</v>
      </c>
      <c r="J43" s="10">
        <f>FC_OTH_CP_E!J43+FC_OTH_HH_E!J43+FC_OTH_AFF_E!J43</f>
        <v>3722.9721410146158</v>
      </c>
      <c r="K43" s="10">
        <f>FC_OTH_CP_E!K43+FC_OTH_HH_E!K43+FC_OTH_AFF_E!K43</f>
        <v>4759.7878761822876</v>
      </c>
      <c r="L43" s="10">
        <f>FC_OTH_CP_E!L43+FC_OTH_HH_E!L43+FC_OTH_AFF_E!L43</f>
        <v>3863.1814273430787</v>
      </c>
      <c r="M43" s="10">
        <f>FC_OTH_CP_E!M43+FC_OTH_HH_E!M43+FC_OTH_AFF_E!M43</f>
        <v>4346.1809114359412</v>
      </c>
      <c r="N43" s="10">
        <f>FC_OTH_CP_E!N43+FC_OTH_HH_E!N43+FC_OTH_AFF_E!N43</f>
        <v>3677.3889939810838</v>
      </c>
      <c r="O43" s="10">
        <f>FC_OTH_CP_E!O43+FC_OTH_HH_E!O43+FC_OTH_AFF_E!O43</f>
        <v>3644.4223559759221</v>
      </c>
      <c r="P43" s="10">
        <f>FC_OTH_CP_E!P43+FC_OTH_HH_E!P43+FC_OTH_AFF_E!P43</f>
        <v>3967.7786758383527</v>
      </c>
      <c r="Q43" s="10">
        <f>FC_OTH_CP_E!Q43+FC_OTH_HH_E!Q43+FC_OTH_AFF_E!Q43</f>
        <v>3213.3147033533969</v>
      </c>
      <c r="R43" s="10">
        <f>FC_OTH_CP_E!R43+FC_OTH_HH_E!R43+FC_OTH_AFF_E!R43</f>
        <v>3705.5732588134142</v>
      </c>
      <c r="S43" s="10">
        <f>FC_OTH_CP_E!S43+FC_OTH_HH_E!S43+FC_OTH_AFF_E!S43</f>
        <v>3418.3376612209804</v>
      </c>
      <c r="T43" s="10">
        <f>FC_OTH_CP_E!T43+FC_OTH_HH_E!T43+FC_OTH_AFF_E!T43</f>
        <v>3415.7938091143619</v>
      </c>
      <c r="U43" s="10">
        <f>FC_OTH_CP_E!U43+FC_OTH_HH_E!U43+FC_OTH_AFF_E!U43</f>
        <v>3324.932588134136</v>
      </c>
      <c r="V43" s="10">
        <f>FC_OTH_CP_E!V43+FC_OTH_HH_E!V43+FC_OTH_AFF_E!V43</f>
        <v>3200.189165950128</v>
      </c>
      <c r="W43" s="10">
        <f>FC_OTH_CP_E!W43+FC_OTH_HH_E!W43+FC_OTH_AFF_E!W43</f>
        <v>3334.4822871883071</v>
      </c>
      <c r="X43" s="10">
        <f>FC_OTH_CP_E!X43+FC_OTH_HH_E!X43+FC_OTH_AFF_E!X43</f>
        <v>3114.0799656061909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283.7489251934652</v>
      </c>
      <c r="D44" s="10">
        <f>FC_OTH_CP_E!D44+FC_OTH_HH_E!D44+FC_OTH_AFF_E!D44</f>
        <v>225.4705073086844</v>
      </c>
      <c r="E44" s="10">
        <f>FC_OTH_CP_E!E44+FC_OTH_HH_E!E44+FC_OTH_AFF_E!E44</f>
        <v>171.96904557179712</v>
      </c>
      <c r="F44" s="10">
        <f>FC_OTH_CP_E!F44+FC_OTH_HH_E!F44+FC_OTH_AFF_E!F44</f>
        <v>312.41040412725715</v>
      </c>
      <c r="G44" s="10">
        <f>FC_OTH_CP_E!G44+FC_OTH_HH_E!G44+FC_OTH_AFF_E!G44</f>
        <v>287.57050730868445</v>
      </c>
      <c r="H44" s="10">
        <f>FC_OTH_CP_E!H44+FC_OTH_HH_E!H44+FC_OTH_AFF_E!H44</f>
        <v>256.0427343078245</v>
      </c>
      <c r="I44" s="10">
        <f>FC_OTH_CP_E!I44+FC_OTH_HH_E!I44+FC_OTH_AFF_E!I44</f>
        <v>193.94282029234733</v>
      </c>
      <c r="J44" s="10">
        <f>FC_OTH_CP_E!J44+FC_OTH_HH_E!J44+FC_OTH_AFF_E!J44</f>
        <v>181.52287188306104</v>
      </c>
      <c r="K44" s="10">
        <f>FC_OTH_CP_E!K44+FC_OTH_HH_E!K44+FC_OTH_AFF_E!K44</f>
        <v>61.144539982803096</v>
      </c>
      <c r="L44" s="10">
        <f>FC_OTH_CP_E!L44+FC_OTH_HH_E!L44+FC_OTH_AFF_E!L44</f>
        <v>101.27067927773001</v>
      </c>
      <c r="M44" s="10">
        <f>FC_OTH_CP_E!M44+FC_OTH_HH_E!M44+FC_OTH_AFF_E!M44</f>
        <v>8.5984522785898534</v>
      </c>
      <c r="N44" s="10">
        <f>FC_OTH_CP_E!N44+FC_OTH_HH_E!N44+FC_OTH_AFF_E!N44</f>
        <v>11.464574376612209</v>
      </c>
      <c r="O44" s="10">
        <f>FC_OTH_CP_E!O44+FC_OTH_HH_E!O44+FC_OTH_AFF_E!O44</f>
        <v>0.95537403267411869</v>
      </c>
      <c r="P44" s="10">
        <f>FC_OTH_CP_E!P44+FC_OTH_HH_E!P44+FC_OTH_AFF_E!P44</f>
        <v>0.95537403267411869</v>
      </c>
      <c r="Q44" s="10">
        <f>FC_OTH_CP_E!Q44+FC_OTH_HH_E!Q44+FC_OTH_AFF_E!Q44</f>
        <v>0.95537403267411869</v>
      </c>
      <c r="R44" s="10">
        <f>FC_OTH_CP_E!R44+FC_OTH_HH_E!R44+FC_OTH_AFF_E!R44</f>
        <v>0.95537403267411869</v>
      </c>
      <c r="S44" s="10">
        <f>FC_OTH_CP_E!S44+FC_OTH_HH_E!S44+FC_OTH_AFF_E!S44</f>
        <v>0.95537403267411869</v>
      </c>
      <c r="T44" s="10">
        <f>FC_OTH_CP_E!T44+FC_OTH_HH_E!T44+FC_OTH_AFF_E!T44</f>
        <v>0.3821152192605331</v>
      </c>
      <c r="U44" s="10">
        <f>FC_OTH_CP_E!U44+FC_OTH_HH_E!U44+FC_OTH_AFF_E!U44</f>
        <v>0.3821152192605331</v>
      </c>
      <c r="V44" s="10">
        <f>FC_OTH_CP_E!V44+FC_OTH_HH_E!V44+FC_OTH_AFF_E!V44</f>
        <v>0.28658641444539978</v>
      </c>
      <c r="W44" s="10">
        <f>FC_OTH_CP_E!W44+FC_OTH_HH_E!W44+FC_OTH_AFF_E!W44</f>
        <v>9.6474634565778164E-2</v>
      </c>
      <c r="X44" s="10">
        <f>FC_OTH_CP_E!X44+FC_OTH_HH_E!X44+FC_OTH_AFF_E!X44</f>
        <v>0.28950988822012041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5.3501289767841786</v>
      </c>
      <c r="D48" s="10">
        <f>FC_OTH_CP_E!D48+FC_OTH_HH_E!D48+FC_OTH_AFF_E!D48</f>
        <v>0</v>
      </c>
      <c r="E48" s="10">
        <f>FC_OTH_CP_E!E48+FC_OTH_HH_E!E48+FC_OTH_AFF_E!E48</f>
        <v>9.9360275150472912</v>
      </c>
      <c r="F48" s="10">
        <f>FC_OTH_CP_E!F48+FC_OTH_HH_E!F48+FC_OTH_AFF_E!F48</f>
        <v>5.3501289767841786</v>
      </c>
      <c r="G48" s="10">
        <f>FC_OTH_CP_E!G48+FC_OTH_HH_E!G48+FC_OTH_AFF_E!G48</f>
        <v>5.3501289767841778</v>
      </c>
      <c r="H48" s="10">
        <f>FC_OTH_CP_E!H48+FC_OTH_HH_E!H48+FC_OTH_AFF_E!H48</f>
        <v>5.3501289767841804</v>
      </c>
      <c r="I48" s="10">
        <f>FC_OTH_CP_E!I48+FC_OTH_HH_E!I48+FC_OTH_AFF_E!I48</f>
        <v>4.5858125537403263</v>
      </c>
      <c r="J48" s="10">
        <f>FC_OTH_CP_E!J48+FC_OTH_HH_E!J48+FC_OTH_AFF_E!J48</f>
        <v>4.5858125537403236</v>
      </c>
      <c r="K48" s="10">
        <f>FC_OTH_CP_E!K48+FC_OTH_HH_E!K48+FC_OTH_AFF_E!K48</f>
        <v>4.5858125537403271</v>
      </c>
      <c r="L48" s="10">
        <f>FC_OTH_CP_E!L48+FC_OTH_HH_E!L48+FC_OTH_AFF_E!L48</f>
        <v>4.5858125537403271</v>
      </c>
      <c r="M48" s="10">
        <f>FC_OTH_CP_E!M48+FC_OTH_HH_E!M48+FC_OTH_AFF_E!M48</f>
        <v>3.8214961306964756</v>
      </c>
      <c r="N48" s="10">
        <f>FC_OTH_CP_E!N48+FC_OTH_HH_E!N48+FC_OTH_AFF_E!N48</f>
        <v>3.8214961306964756</v>
      </c>
      <c r="O48" s="10">
        <f>FC_OTH_CP_E!O48+FC_OTH_HH_E!O48+FC_OTH_AFF_E!O48</f>
        <v>3.8214961306964739</v>
      </c>
      <c r="P48" s="10">
        <f>FC_OTH_CP_E!P48+FC_OTH_HH_E!P48+FC_OTH_AFF_E!P48</f>
        <v>3.8214961306964805</v>
      </c>
      <c r="Q48" s="10">
        <f>FC_OTH_CP_E!Q48+FC_OTH_HH_E!Q48+FC_OTH_AFF_E!Q48</f>
        <v>3.0572656921754073</v>
      </c>
      <c r="R48" s="10">
        <f>FC_OTH_CP_E!R48+FC_OTH_HH_E!R48+FC_OTH_AFF_E!R48</f>
        <v>3.0572656921754091</v>
      </c>
      <c r="S48" s="10">
        <f>FC_OTH_CP_E!S48+FC_OTH_HH_E!S48+FC_OTH_AFF_E!S48</f>
        <v>6.114445399828031</v>
      </c>
      <c r="T48" s="10">
        <f>FC_OTH_CP_E!T48+FC_OTH_HH_E!T48+FC_OTH_AFF_E!T48</f>
        <v>4.5093723129836674</v>
      </c>
      <c r="U48" s="10">
        <f>FC_OTH_CP_E!U48+FC_OTH_HH_E!U48+FC_OTH_AFF_E!U48</f>
        <v>2.9043852106620811</v>
      </c>
      <c r="V48" s="10">
        <f>FC_OTH_CP_E!V48+FC_OTH_HH_E!V48+FC_OTH_AFF_E!V48</f>
        <v>8.1016337059329278</v>
      </c>
      <c r="W48" s="10">
        <f>FC_OTH_CP_E!W48+FC_OTH_HH_E!W48+FC_OTH_AFF_E!W48</f>
        <v>6.6757523645743779</v>
      </c>
      <c r="X48" s="10">
        <f>FC_OTH_CP_E!X48+FC_OTH_HH_E!X48+FC_OTH_AFF_E!X48</f>
        <v>7.0638865004299234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4837.8912295786768</v>
      </c>
      <c r="D51" s="37">
        <f>FC_OTH_CP_E!D51+FC_OTH_HH_E!D51+FC_OTH_AFF_E!D51</f>
        <v>5269.6288907996568</v>
      </c>
      <c r="E51" s="37">
        <f>FC_OTH_CP_E!E51+FC_OTH_HH_E!E51+FC_OTH_AFF_E!E51</f>
        <v>5070.247979363714</v>
      </c>
      <c r="F51" s="37">
        <f>FC_OTH_CP_E!F51+FC_OTH_HH_E!F51+FC_OTH_AFF_E!F51</f>
        <v>5267.1476354256229</v>
      </c>
      <c r="G51" s="37">
        <f>FC_OTH_CP_E!G51+FC_OTH_HH_E!G51+FC_OTH_AFF_E!G51</f>
        <v>5330.9558899398089</v>
      </c>
      <c r="H51" s="37">
        <f>FC_OTH_CP_E!H51+FC_OTH_HH_E!H51+FC_OTH_AFF_E!H51</f>
        <v>5238.2389509888208</v>
      </c>
      <c r="I51" s="37">
        <f>FC_OTH_CP_E!I51+FC_OTH_HH_E!I51+FC_OTH_AFF_E!I51</f>
        <v>5230.70060189166</v>
      </c>
      <c r="J51" s="37">
        <f>FC_OTH_CP_E!J51+FC_OTH_HH_E!J51+FC_OTH_AFF_E!J51</f>
        <v>4919.4875322441958</v>
      </c>
      <c r="K51" s="37">
        <f>FC_OTH_CP_E!K51+FC_OTH_HH_E!K51+FC_OTH_AFF_E!K51</f>
        <v>5342.9707652622528</v>
      </c>
      <c r="L51" s="37">
        <f>FC_OTH_CP_E!L51+FC_OTH_HH_E!L51+FC_OTH_AFF_E!L51</f>
        <v>5468.5901117798776</v>
      </c>
      <c r="M51" s="37">
        <f>FC_OTH_CP_E!M51+FC_OTH_HH_E!M51+FC_OTH_AFF_E!M51</f>
        <v>6184.8431642304413</v>
      </c>
      <c r="N51" s="37">
        <f>FC_OTH_CP_E!N51+FC_OTH_HH_E!N51+FC_OTH_AFF_E!N51</f>
        <v>4939.3357695614777</v>
      </c>
      <c r="O51" s="37">
        <f>FC_OTH_CP_E!O51+FC_OTH_HH_E!O51+FC_OTH_AFF_E!O51</f>
        <v>5506.1595872742892</v>
      </c>
      <c r="P51" s="37">
        <f>FC_OTH_CP_E!P51+FC_OTH_HH_E!P51+FC_OTH_AFF_E!P51</f>
        <v>5949.7018056749757</v>
      </c>
      <c r="Q51" s="37">
        <f>FC_OTH_CP_E!Q51+FC_OTH_HH_E!Q51+FC_OTH_AFF_E!Q51</f>
        <v>4656.1241616509024</v>
      </c>
      <c r="R51" s="37">
        <f>FC_OTH_CP_E!R51+FC_OTH_HH_E!R51+FC_OTH_AFF_E!R51</f>
        <v>5166.738091143593</v>
      </c>
      <c r="S51" s="37">
        <f>FC_OTH_CP_E!S51+FC_OTH_HH_E!S51+FC_OTH_AFF_E!S51</f>
        <v>5473.7451418744586</v>
      </c>
      <c r="T51" s="37">
        <f>FC_OTH_CP_E!T51+FC_OTH_HH_E!T51+FC_OTH_AFF_E!T51</f>
        <v>5418.5067927773016</v>
      </c>
      <c r="U51" s="37">
        <f>FC_OTH_CP_E!U51+FC_OTH_HH_E!U51+FC_OTH_AFF_E!U51</f>
        <v>5448.8066208082537</v>
      </c>
      <c r="V51" s="37">
        <f>FC_OTH_CP_E!V51+FC_OTH_HH_E!V51+FC_OTH_AFF_E!V51</f>
        <v>5446.5970765262246</v>
      </c>
      <c r="W51" s="37">
        <f>FC_OTH_CP_E!W51+FC_OTH_HH_E!W51+FC_OTH_AFF_E!W51</f>
        <v>5150.8557179707632</v>
      </c>
      <c r="X51" s="37">
        <f>FC_OTH_CP_E!X51+FC_OTH_HH_E!X51+FC_OTH_AFF_E!X51</f>
        <v>5973.7481513327566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153.62579535683577</v>
      </c>
      <c r="D52" s="37">
        <f t="shared" ref="D52:W52" si="31">SUM(D53:D70)</f>
        <v>175.59948409286324</v>
      </c>
      <c r="E52" s="37">
        <f t="shared" si="31"/>
        <v>153.10017196904553</v>
      </c>
      <c r="F52" s="37">
        <f t="shared" si="31"/>
        <v>195.23267411865862</v>
      </c>
      <c r="G52" s="37">
        <f t="shared" si="31"/>
        <v>199.13413585554611</v>
      </c>
      <c r="H52" s="37">
        <f t="shared" si="31"/>
        <v>208.65098882201215</v>
      </c>
      <c r="I52" s="37">
        <f t="shared" si="31"/>
        <v>221.53740326741178</v>
      </c>
      <c r="J52" s="37">
        <f t="shared" si="31"/>
        <v>388.05846947549452</v>
      </c>
      <c r="K52" s="37">
        <f t="shared" si="31"/>
        <v>454.69518486672393</v>
      </c>
      <c r="L52" s="37">
        <f t="shared" si="31"/>
        <v>501.25021496130688</v>
      </c>
      <c r="M52" s="37">
        <f t="shared" si="31"/>
        <v>739.68357695614759</v>
      </c>
      <c r="N52" s="37">
        <f t="shared" si="31"/>
        <v>562.93809114359419</v>
      </c>
      <c r="O52" s="37">
        <f t="shared" si="31"/>
        <v>679.93190025795286</v>
      </c>
      <c r="P52" s="37">
        <f t="shared" si="31"/>
        <v>789.56388650042959</v>
      </c>
      <c r="Q52" s="37">
        <f t="shared" si="31"/>
        <v>628.49509888220109</v>
      </c>
      <c r="R52" s="37">
        <f t="shared" si="31"/>
        <v>727.56474634565802</v>
      </c>
      <c r="S52" s="37">
        <f t="shared" si="31"/>
        <v>810.94557179707658</v>
      </c>
      <c r="T52" s="37">
        <f t="shared" si="31"/>
        <v>782.53293207222725</v>
      </c>
      <c r="U52" s="37">
        <f t="shared" si="31"/>
        <v>783.57996560619074</v>
      </c>
      <c r="V52" s="37">
        <f t="shared" si="31"/>
        <v>798.14892519346506</v>
      </c>
      <c r="W52" s="37">
        <f t="shared" si="31"/>
        <v>771.64239036973356</v>
      </c>
      <c r="X52" s="37">
        <f t="shared" ref="X52" si="32">SUM(X53:X70)</f>
        <v>948.81195184866715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1.0270851246775581</v>
      </c>
      <c r="D57" s="10">
        <f>FC_OTH_CP_E!D57+FC_OTH_HH_E!D57+FC_OTH_AFF_E!D57</f>
        <v>1.3374892519346515</v>
      </c>
      <c r="E57" s="10">
        <f>FC_OTH_CP_E!E57+FC_OTH_HH_E!E57+FC_OTH_AFF_E!E57</f>
        <v>1.6002579535683574</v>
      </c>
      <c r="F57" s="10">
        <f>FC_OTH_CP_E!F57+FC_OTH_HH_E!F57+FC_OTH_AFF_E!F57</f>
        <v>2.4840068787618224</v>
      </c>
      <c r="G57" s="10">
        <f>FC_OTH_CP_E!G57+FC_OTH_HH_E!G57+FC_OTH_AFF_E!G57</f>
        <v>2.6511607910576096</v>
      </c>
      <c r="H57" s="10">
        <f>FC_OTH_CP_E!H57+FC_OTH_HH_E!H57+FC_OTH_AFF_E!H57</f>
        <v>2.6989681857265686</v>
      </c>
      <c r="I57" s="10">
        <f>FC_OTH_CP_E!I57+FC_OTH_HH_E!I57+FC_OTH_AFF_E!I57</f>
        <v>3.2960447119518492</v>
      </c>
      <c r="J57" s="10">
        <f>FC_OTH_CP_E!J57+FC_OTH_HH_E!J57+FC_OTH_AFF_E!J57</f>
        <v>4.609716251074806</v>
      </c>
      <c r="K57" s="10">
        <f>FC_OTH_CP_E!K57+FC_OTH_HH_E!K57+FC_OTH_AFF_E!K57</f>
        <v>5.8516766981943249</v>
      </c>
      <c r="L57" s="10">
        <f>FC_OTH_CP_E!L57+FC_OTH_HH_E!L57+FC_OTH_AFF_E!L57</f>
        <v>11.082459157351675</v>
      </c>
      <c r="M57" s="10">
        <f>FC_OTH_CP_E!M57+FC_OTH_HH_E!M57+FC_OTH_AFF_E!M57</f>
        <v>12.049785038693036</v>
      </c>
      <c r="N57" s="10">
        <f>FC_OTH_CP_E!N57+FC_OTH_HH_E!N57+FC_OTH_AFF_E!N57</f>
        <v>13.81006018916595</v>
      </c>
      <c r="O57" s="10">
        <f>FC_OTH_CP_E!O57+FC_OTH_HH_E!O57+FC_OTH_AFF_E!O57</f>
        <v>14.514617368873605</v>
      </c>
      <c r="P57" s="10">
        <f>FC_OTH_CP_E!P57+FC_OTH_HH_E!P57+FC_OTH_AFF_E!P57</f>
        <v>18.369647463456573</v>
      </c>
      <c r="Q57" s="10">
        <f>FC_OTH_CP_E!Q57+FC_OTH_HH_E!Q57+FC_OTH_AFF_E!Q57</f>
        <v>21.739724849527089</v>
      </c>
      <c r="R57" s="10">
        <f>FC_OTH_CP_E!R57+FC_OTH_HH_E!R57+FC_OTH_AFF_E!R57</f>
        <v>23.767497850386928</v>
      </c>
      <c r="S57" s="10">
        <f>FC_OTH_CP_E!S57+FC_OTH_HH_E!S57+FC_OTH_AFF_E!S57</f>
        <v>23.027171109200346</v>
      </c>
      <c r="T57" s="10">
        <f>FC_OTH_CP_E!T57+FC_OTH_HH_E!T57+FC_OTH_AFF_E!T57</f>
        <v>23.932416165090281</v>
      </c>
      <c r="U57" s="10">
        <f>FC_OTH_CP_E!U57+FC_OTH_HH_E!U57+FC_OTH_AFF_E!U57</f>
        <v>26.098624247635431</v>
      </c>
      <c r="V57" s="10">
        <f>FC_OTH_CP_E!V57+FC_OTH_HH_E!V57+FC_OTH_AFF_E!V57</f>
        <v>25.931470335339636</v>
      </c>
      <c r="W57" s="10">
        <f>FC_OTH_CP_E!W57+FC_OTH_HH_E!W57+FC_OTH_AFF_E!W57</f>
        <v>26.891659501289773</v>
      </c>
      <c r="X57" s="10">
        <f>FC_OTH_CP_E!X57+FC_OTH_HH_E!X57+FC_OTH_AFF_E!X57</f>
        <v>25.93147033533964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151.92992261392948</v>
      </c>
      <c r="D59" s="10">
        <f>FC_OTH_CP_E!D59+FC_OTH_HH_E!D59+FC_OTH_AFF_E!D59</f>
        <v>170.36878761822868</v>
      </c>
      <c r="E59" s="10">
        <f>FC_OTH_CP_E!E59+FC_OTH_HH_E!E59+FC_OTH_AFF_E!E59</f>
        <v>148.29939810834045</v>
      </c>
      <c r="F59" s="10">
        <f>FC_OTH_CP_E!F59+FC_OTH_HH_E!F59+FC_OTH_AFF_E!F59</f>
        <v>189.88254514187446</v>
      </c>
      <c r="G59" s="10">
        <f>FC_OTH_CP_E!G59+FC_OTH_HH_E!G59+FC_OTH_AFF_E!G59</f>
        <v>188.09114359415318</v>
      </c>
      <c r="H59" s="10">
        <f>FC_OTH_CP_E!H59+FC_OTH_HH_E!H59+FC_OTH_AFF_E!H59</f>
        <v>192.12768701633715</v>
      </c>
      <c r="I59" s="10">
        <f>FC_OTH_CP_E!I59+FC_OTH_HH_E!I59+FC_OTH_AFF_E!I59</f>
        <v>209.65898538263102</v>
      </c>
      <c r="J59" s="10">
        <f>FC_OTH_CP_E!J59+FC_OTH_HH_E!J59+FC_OTH_AFF_E!J59</f>
        <v>369.11246775580406</v>
      </c>
      <c r="K59" s="10">
        <f>FC_OTH_CP_E!K59+FC_OTH_HH_E!K59+FC_OTH_AFF_E!K59</f>
        <v>425.21736887360271</v>
      </c>
      <c r="L59" s="10">
        <f>FC_OTH_CP_E!L59+FC_OTH_HH_E!L59+FC_OTH_AFF_E!L59</f>
        <v>442.07987962166806</v>
      </c>
      <c r="M59" s="10">
        <f>FC_OTH_CP_E!M59+FC_OTH_HH_E!M59+FC_OTH_AFF_E!M59</f>
        <v>658.46474634565755</v>
      </c>
      <c r="N59" s="10">
        <f>FC_OTH_CP_E!N59+FC_OTH_HH_E!N59+FC_OTH_AFF_E!N59</f>
        <v>471.47222699914016</v>
      </c>
      <c r="O59" s="10">
        <f>FC_OTH_CP_E!O59+FC_OTH_HH_E!O59+FC_OTH_AFF_E!O59</f>
        <v>581.86680997420399</v>
      </c>
      <c r="P59" s="10">
        <f>FC_OTH_CP_E!P59+FC_OTH_HH_E!P59+FC_OTH_AFF_E!P59</f>
        <v>660.20825451418716</v>
      </c>
      <c r="Q59" s="10">
        <f>FC_OTH_CP_E!Q59+FC_OTH_HH_E!Q59+FC_OTH_AFF_E!Q59</f>
        <v>487.47730008598438</v>
      </c>
      <c r="R59" s="10">
        <f>FC_OTH_CP_E!R59+FC_OTH_HH_E!R59+FC_OTH_AFF_E!R59</f>
        <v>572.48968185726585</v>
      </c>
      <c r="S59" s="10">
        <f>FC_OTH_CP_E!S59+FC_OTH_HH_E!S59+FC_OTH_AFF_E!S59</f>
        <v>637.77824591573528</v>
      </c>
      <c r="T59" s="10">
        <f>FC_OTH_CP_E!T59+FC_OTH_HH_E!T59+FC_OTH_AFF_E!T59</f>
        <v>597.41564918314714</v>
      </c>
      <c r="U59" s="10">
        <f>FC_OTH_CP_E!U59+FC_OTH_HH_E!U59+FC_OTH_AFF_E!U59</f>
        <v>593.93568357695597</v>
      </c>
      <c r="V59" s="10">
        <f>FC_OTH_CP_E!V59+FC_OTH_HH_E!V59+FC_OTH_AFF_E!V59</f>
        <v>588.01229578675827</v>
      </c>
      <c r="W59" s="10">
        <f>FC_OTH_CP_E!W59+FC_OTH_HH_E!W59+FC_OTH_AFF_E!W59</f>
        <v>537.47248495270867</v>
      </c>
      <c r="X59" s="10">
        <f>FC_OTH_CP_E!X59+FC_OTH_HH_E!X59+FC_OTH_AFF_E!X59</f>
        <v>649.57007738607047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6.5527085124677589</v>
      </c>
      <c r="H60" s="10">
        <f>FC_OTH_CP_E!H60+FC_OTH_HH_E!H60+FC_OTH_AFF_E!H60</f>
        <v>11.555374032674125</v>
      </c>
      <c r="I60" s="10">
        <f>FC_OTH_CP_E!I60+FC_OTH_HH_E!I60+FC_OTH_AFF_E!I60</f>
        <v>4.298022355975923</v>
      </c>
      <c r="J60" s="10">
        <f>FC_OTH_CP_E!J60+FC_OTH_HH_E!J60+FC_OTH_AFF_E!J60</f>
        <v>8.3846947549441122</v>
      </c>
      <c r="K60" s="10">
        <f>FC_OTH_CP_E!K60+FC_OTH_HH_E!K60+FC_OTH_AFF_E!K60</f>
        <v>16.417110920034386</v>
      </c>
      <c r="L60" s="10">
        <f>FC_OTH_CP_E!L60+FC_OTH_HH_E!L60+FC_OTH_AFF_E!L60</f>
        <v>25.365434221840069</v>
      </c>
      <c r="M60" s="10">
        <f>FC_OTH_CP_E!M60+FC_OTH_HH_E!M60+FC_OTH_AFF_E!M60</f>
        <v>13.175924333619944</v>
      </c>
      <c r="N60" s="10">
        <f>FC_OTH_CP_E!N60+FC_OTH_HH_E!N60+FC_OTH_AFF_E!N60</f>
        <v>23.322098022355966</v>
      </c>
      <c r="O60" s="10">
        <f>FC_OTH_CP_E!O60+FC_OTH_HH_E!O60+FC_OTH_AFF_E!O60</f>
        <v>10.2871023215821</v>
      </c>
      <c r="P60" s="10">
        <f>FC_OTH_CP_E!P60+FC_OTH_HH_E!P60+FC_OTH_AFF_E!P60</f>
        <v>19.587790197764392</v>
      </c>
      <c r="Q60" s="10">
        <f>FC_OTH_CP_E!Q60+FC_OTH_HH_E!Q60+FC_OTH_AFF_E!Q60</f>
        <v>16.135253654342211</v>
      </c>
      <c r="R60" s="10">
        <f>FC_OTH_CP_E!R60+FC_OTH_HH_E!R60+FC_OTH_AFF_E!R60</f>
        <v>18.742218400687886</v>
      </c>
      <c r="S60" s="10">
        <f>FC_OTH_CP_E!S60+FC_OTH_HH_E!S60+FC_OTH_AFF_E!S60</f>
        <v>24.097162510748063</v>
      </c>
      <c r="T60" s="10">
        <f>FC_OTH_CP_E!T60+FC_OTH_HH_E!T60+FC_OTH_AFF_E!T60</f>
        <v>28.113327601031827</v>
      </c>
      <c r="U60" s="10">
        <f>FC_OTH_CP_E!U60+FC_OTH_HH_E!U60+FC_OTH_AFF_E!U60</f>
        <v>14.091917454858116</v>
      </c>
      <c r="V60" s="10">
        <f>FC_OTH_CP_E!V60+FC_OTH_HH_E!V60+FC_OTH_AFF_E!V60</f>
        <v>17.473946689595866</v>
      </c>
      <c r="W60" s="10">
        <f>FC_OTH_CP_E!W60+FC_OTH_HH_E!W60+FC_OTH_AFF_E!W60</f>
        <v>18.812725709372319</v>
      </c>
      <c r="X60" s="10">
        <f>FC_OTH_CP_E!X60+FC_OTH_HH_E!X60+FC_OTH_AFF_E!X60</f>
        <v>29.945313843508167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0.66878761822871891</v>
      </c>
      <c r="D61" s="10">
        <f>FC_OTH_CP_E!D61+FC_OTH_HH_E!D61+FC_OTH_AFF_E!D61</f>
        <v>3.8932072226999126</v>
      </c>
      <c r="E61" s="10">
        <f>FC_OTH_CP_E!E61+FC_OTH_HH_E!E61+FC_OTH_AFF_E!E61</f>
        <v>3.2005159071367149</v>
      </c>
      <c r="F61" s="10">
        <f>FC_OTH_CP_E!F61+FC_OTH_HH_E!F61+FC_OTH_AFF_E!F61</f>
        <v>2.8661220980223563</v>
      </c>
      <c r="G61" s="10">
        <f>FC_OTH_CP_E!G61+FC_OTH_HH_E!G61+FC_OTH_AFF_E!G61</f>
        <v>1.8391229578675841</v>
      </c>
      <c r="H61" s="10">
        <f>FC_OTH_CP_E!H61+FC_OTH_HH_E!H61+FC_OTH_AFF_E!H61</f>
        <v>2.2212381771281162</v>
      </c>
      <c r="I61" s="10">
        <f>FC_OTH_CP_E!I61+FC_OTH_HH_E!I61+FC_OTH_AFF_E!I61</f>
        <v>3.558813413585554</v>
      </c>
      <c r="J61" s="10">
        <f>FC_OTH_CP_E!J61+FC_OTH_HH_E!J61+FC_OTH_AFF_E!J61</f>
        <v>2.3645743766122092</v>
      </c>
      <c r="K61" s="10">
        <f>FC_OTH_CP_E!K61+FC_OTH_HH_E!K61+FC_OTH_AFF_E!K61</f>
        <v>3.0811693895098875</v>
      </c>
      <c r="L61" s="10">
        <f>FC_OTH_CP_E!L61+FC_OTH_HH_E!L61+FC_OTH_AFF_E!L61</f>
        <v>16.217626827171106</v>
      </c>
      <c r="M61" s="10">
        <f>FC_OTH_CP_E!M61+FC_OTH_HH_E!M61+FC_OTH_AFF_E!M61</f>
        <v>28.446517626827173</v>
      </c>
      <c r="N61" s="10">
        <f>FC_OTH_CP_E!N61+FC_OTH_HH_E!N61+FC_OTH_AFF_E!N61</f>
        <v>29.476010318142727</v>
      </c>
      <c r="O61" s="10">
        <f>FC_OTH_CP_E!O61+FC_OTH_HH_E!O61+FC_OTH_AFF_E!O61</f>
        <v>43.541616509028358</v>
      </c>
      <c r="P61" s="10">
        <f>FC_OTH_CP_E!P61+FC_OTH_HH_E!P61+FC_OTH_AFF_E!P61</f>
        <v>56.998108340498696</v>
      </c>
      <c r="Q61" s="10">
        <f>FC_OTH_CP_E!Q61+FC_OTH_HH_E!Q61+FC_OTH_AFF_E!Q61</f>
        <v>63.843508168529638</v>
      </c>
      <c r="R61" s="10">
        <f>FC_OTH_CP_E!R61+FC_OTH_HH_E!R61+FC_OTH_AFF_E!R61</f>
        <v>65.020980223559718</v>
      </c>
      <c r="S61" s="10">
        <f>FC_OTH_CP_E!S61+FC_OTH_HH_E!S61+FC_OTH_AFF_E!S61</f>
        <v>66.334651762682697</v>
      </c>
      <c r="T61" s="10">
        <f>FC_OTH_CP_E!T61+FC_OTH_HH_E!T61+FC_OTH_AFF_E!T61</f>
        <v>63.592777300085984</v>
      </c>
      <c r="U61" s="10">
        <f>FC_OTH_CP_E!U61+FC_OTH_HH_E!U61+FC_OTH_AFF_E!U61</f>
        <v>61.493293207222663</v>
      </c>
      <c r="V61" s="10">
        <f>FC_OTH_CP_E!V61+FC_OTH_HH_E!V61+FC_OTH_AFF_E!V61</f>
        <v>59.553826311263968</v>
      </c>
      <c r="W61" s="10">
        <f>FC_OTH_CP_E!W61+FC_OTH_HH_E!W61+FC_OTH_AFF_E!W61</f>
        <v>63.771883061049024</v>
      </c>
      <c r="X61" s="10">
        <f>FC_OTH_CP_E!X61+FC_OTH_HH_E!X61+FC_OTH_AFF_E!X61</f>
        <v>56.97429062768699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0.13757523645743774</v>
      </c>
      <c r="M64" s="10">
        <f>FC_OTH_CP_E!M64+FC_OTH_HH_E!M64+FC_OTH_AFF_E!M64</f>
        <v>0.48151332760103188</v>
      </c>
      <c r="N64" s="10">
        <f>FC_OTH_CP_E!N64+FC_OTH_HH_E!N64+FC_OTH_AFF_E!N64</f>
        <v>0.61908856405846946</v>
      </c>
      <c r="O64" s="10">
        <f>FC_OTH_CP_E!O64+FC_OTH_HH_E!O64+FC_OTH_AFF_E!O64</f>
        <v>0.68787618228718805</v>
      </c>
      <c r="P64" s="10">
        <f>FC_OTH_CP_E!P64+FC_OTH_HH_E!P64+FC_OTH_AFF_E!P64</f>
        <v>0.68787618228718916</v>
      </c>
      <c r="Q64" s="10">
        <f>FC_OTH_CP_E!Q64+FC_OTH_HH_E!Q64+FC_OTH_AFF_E!Q64</f>
        <v>0.48151332760103177</v>
      </c>
      <c r="R64" s="10">
        <f>FC_OTH_CP_E!R64+FC_OTH_HH_E!R64+FC_OTH_AFF_E!R64</f>
        <v>0.41272570937231318</v>
      </c>
      <c r="S64" s="10">
        <f>FC_OTH_CP_E!S64+FC_OTH_HH_E!S64+FC_OTH_AFF_E!S64</f>
        <v>0.41272570937231301</v>
      </c>
      <c r="T64" s="10">
        <f>FC_OTH_CP_E!T64+FC_OTH_HH_E!T64+FC_OTH_AFF_E!T64</f>
        <v>0.96895958727429143</v>
      </c>
      <c r="U64" s="10">
        <f>FC_OTH_CP_E!U64+FC_OTH_HH_E!U64+FC_OTH_AFF_E!U64</f>
        <v>0.99062768701633708</v>
      </c>
      <c r="V64" s="10">
        <f>FC_OTH_CP_E!V64+FC_OTH_HH_E!V64+FC_OTH_AFF_E!V64</f>
        <v>0.99286328460877005</v>
      </c>
      <c r="W64" s="10">
        <f>FC_OTH_CP_E!W64+FC_OTH_HH_E!W64+FC_OTH_AFF_E!W64</f>
        <v>1.2426483233018062</v>
      </c>
      <c r="X64" s="10">
        <f>FC_OTH_CP_E!X64+FC_OTH_HH_E!X64+FC_OTH_AFF_E!X64</f>
        <v>1.2446259673258815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7.0234737747205509</v>
      </c>
      <c r="N65" s="10">
        <f>FC_OTH_CP_E!N65+FC_OTH_HH_E!N65+FC_OTH_AFF_E!N65</f>
        <v>2.68512467755804</v>
      </c>
      <c r="O65" s="10">
        <f>FC_OTH_CP_E!O65+FC_OTH_HH_E!O65+FC_OTH_AFF_E!O65</f>
        <v>2.3951848667239881</v>
      </c>
      <c r="P65" s="10">
        <f>FC_OTH_CP_E!P65+FC_OTH_HH_E!P65+FC_OTH_AFF_E!P65</f>
        <v>1.7766122098022372</v>
      </c>
      <c r="Q65" s="10">
        <f>FC_OTH_CP_E!Q65+FC_OTH_HH_E!Q65+FC_OTH_AFF_E!Q65</f>
        <v>1.5956147893379189</v>
      </c>
      <c r="R65" s="10">
        <f>FC_OTH_CP_E!R65+FC_OTH_HH_E!R65+FC_OTH_AFF_E!R65</f>
        <v>1.7153912295786766</v>
      </c>
      <c r="S65" s="10">
        <f>FC_OTH_CP_E!S65+FC_OTH_HH_E!S65+FC_OTH_AFF_E!S65</f>
        <v>1.7820292347377471</v>
      </c>
      <c r="T65" s="10">
        <f>FC_OTH_CP_E!T65+FC_OTH_HH_E!T65+FC_OTH_AFF_E!T65</f>
        <v>1.3938950988822023</v>
      </c>
      <c r="U65" s="10">
        <f>FC_OTH_CP_E!U65+FC_OTH_HH_E!U65+FC_OTH_AFF_E!U65</f>
        <v>1.390369733447979</v>
      </c>
      <c r="V65" s="10">
        <f>FC_OTH_CP_E!V65+FC_OTH_HH_E!V65+FC_OTH_AFF_E!V65</f>
        <v>1.4489251934651752</v>
      </c>
      <c r="W65" s="10">
        <f>FC_OTH_CP_E!W65+FC_OTH_HH_E!W65+FC_OTH_AFF_E!W65</f>
        <v>0.65141874462596738</v>
      </c>
      <c r="X65" s="10">
        <f>FC_OTH_CP_E!X65+FC_OTH_HH_E!X65+FC_OTH_AFF_E!X65</f>
        <v>5.9759243336199488E-2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4.772141014617369E-2</v>
      </c>
      <c r="I69" s="10">
        <f>FC_OTH_CP_E!I69+FC_OTH_HH_E!I69+FC_OTH_AFF_E!I69</f>
        <v>0.72553740326741167</v>
      </c>
      <c r="J69" s="10">
        <f>FC_OTH_CP_E!J69+FC_OTH_HH_E!J69+FC_OTH_AFF_E!J69</f>
        <v>3.5870163370593287</v>
      </c>
      <c r="K69" s="10">
        <f>FC_OTH_CP_E!K69+FC_OTH_HH_E!K69+FC_OTH_AFF_E!K69</f>
        <v>4.1278589853826304</v>
      </c>
      <c r="L69" s="10">
        <f>FC_OTH_CP_E!L69+FC_OTH_HH_E!L69+FC_OTH_AFF_E!L69</f>
        <v>6.3672398968185711</v>
      </c>
      <c r="M69" s="10">
        <f>FC_OTH_CP_E!M69+FC_OTH_HH_E!M69+FC_OTH_AFF_E!M69</f>
        <v>0.26517626827171115</v>
      </c>
      <c r="N69" s="10">
        <f>FC_OTH_CP_E!N69+FC_OTH_HH_E!N69+FC_OTH_AFF_E!N69</f>
        <v>0.17678417884780739</v>
      </c>
      <c r="O69" s="10">
        <f>FC_OTH_CP_E!O69+FC_OTH_HH_E!O69+FC_OTH_AFF_E!O69</f>
        <v>0.27007738607050719</v>
      </c>
      <c r="P69" s="10">
        <f>FC_OTH_CP_E!P69+FC_OTH_HH_E!P69+FC_OTH_AFF_E!P69</f>
        <v>0.36018916595012929</v>
      </c>
      <c r="Q69" s="10">
        <f>FC_OTH_CP_E!Q69+FC_OTH_HH_E!Q69+FC_OTH_AFF_E!Q69</f>
        <v>0.54024075666380045</v>
      </c>
      <c r="R69" s="10">
        <f>FC_OTH_CP_E!R69+FC_OTH_HH_E!R69+FC_OTH_AFF_E!R69</f>
        <v>0.63026655202063608</v>
      </c>
      <c r="S69" s="10">
        <f>FC_OTH_CP_E!S69+FC_OTH_HH_E!S69+FC_OTH_AFF_E!S69</f>
        <v>0.36018916595012918</v>
      </c>
      <c r="T69" s="10">
        <f>FC_OTH_CP_E!T69+FC_OTH_HH_E!T69+FC_OTH_AFF_E!T69</f>
        <v>0.27007738607050741</v>
      </c>
      <c r="U69" s="10">
        <f>FC_OTH_CP_E!U69+FC_OTH_HH_E!U69+FC_OTH_AFF_E!U69</f>
        <v>0.18005159071367155</v>
      </c>
      <c r="V69" s="10">
        <f>FC_OTH_CP_E!V69+FC_OTH_HH_E!V69+FC_OTH_AFF_E!V69</f>
        <v>9.0025795356835719E-2</v>
      </c>
      <c r="W69" s="10">
        <f>FC_OTH_CP_E!W69+FC_OTH_HH_E!W69+FC_OTH_AFF_E!W69</f>
        <v>9.0025795356835775E-2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19.77644024075666</v>
      </c>
      <c r="N70" s="10">
        <f>FC_OTH_CP_E!N70+FC_OTH_HH_E!N70+FC_OTH_AFF_E!N70</f>
        <v>21.376698194325019</v>
      </c>
      <c r="O70" s="10">
        <f>FC_OTH_CP_E!O70+FC_OTH_HH_E!O70+FC_OTH_AFF_E!O70</f>
        <v>26.368615649183148</v>
      </c>
      <c r="P70" s="10">
        <f>FC_OTH_CP_E!P70+FC_OTH_HH_E!P70+FC_OTH_AFF_E!P70</f>
        <v>31.575408426483229</v>
      </c>
      <c r="Q70" s="10">
        <f>FC_OTH_CP_E!Q70+FC_OTH_HH_E!Q70+FC_OTH_AFF_E!Q70</f>
        <v>36.681943250214957</v>
      </c>
      <c r="R70" s="10">
        <f>FC_OTH_CP_E!R70+FC_OTH_HH_E!R70+FC_OTH_AFF_E!R70</f>
        <v>44.785984522785895</v>
      </c>
      <c r="S70" s="10">
        <f>FC_OTH_CP_E!S70+FC_OTH_HH_E!S70+FC_OTH_AFF_E!S70</f>
        <v>57.15339638865003</v>
      </c>
      <c r="T70" s="10">
        <f>FC_OTH_CP_E!T70+FC_OTH_HH_E!T70+FC_OTH_AFF_E!T70</f>
        <v>66.845829750644882</v>
      </c>
      <c r="U70" s="10">
        <f>FC_OTH_CP_E!U70+FC_OTH_HH_E!U70+FC_OTH_AFF_E!U70</f>
        <v>85.399398108340506</v>
      </c>
      <c r="V70" s="10">
        <f>FC_OTH_CP_E!V70+FC_OTH_HH_E!V70+FC_OTH_AFF_E!V70</f>
        <v>104.64557179707651</v>
      </c>
      <c r="W70" s="10">
        <f>FC_OTH_CP_E!W70+FC_OTH_HH_E!W70+FC_OTH_AFF_E!W70</f>
        <v>122.70954428202927</v>
      </c>
      <c r="X70" s="10">
        <f>FC_OTH_CP_E!X70+FC_OTH_HH_E!X70+FC_OTH_AFF_E!X70</f>
        <v>185.08641444539978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4.08426483233018</v>
      </c>
      <c r="H71" s="37">
        <f t="shared" si="34"/>
        <v>5.1590713671539126</v>
      </c>
      <c r="I71" s="37">
        <f t="shared" si="34"/>
        <v>5.1112639724849549</v>
      </c>
      <c r="J71" s="37">
        <f t="shared" si="34"/>
        <v>4.2992261392949267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21.496130696474626</v>
      </c>
      <c r="Q71" s="37">
        <f t="shared" si="34"/>
        <v>21.496130696474623</v>
      </c>
      <c r="R71" s="37">
        <f t="shared" si="34"/>
        <v>28.661478933791933</v>
      </c>
      <c r="S71" s="37">
        <f t="shared" si="34"/>
        <v>28.661478933791948</v>
      </c>
      <c r="T71" s="37">
        <f t="shared" si="34"/>
        <v>28.661478933791948</v>
      </c>
      <c r="U71" s="37">
        <f t="shared" si="34"/>
        <v>28.661478933791937</v>
      </c>
      <c r="V71" s="37">
        <f t="shared" si="34"/>
        <v>28.661478933791852</v>
      </c>
      <c r="W71" s="37">
        <f t="shared" si="34"/>
        <v>28.661478933791916</v>
      </c>
      <c r="X71" s="37">
        <f t="shared" ref="X71" si="35">SUM(X72:X73)</f>
        <v>28.900343938091112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4.08426483233018</v>
      </c>
      <c r="H72" s="10">
        <f>FC_OTH_CP_E!H72+FC_OTH_HH_E!H72+FC_OTH_AFF_E!H72</f>
        <v>5.1590713671539126</v>
      </c>
      <c r="I72" s="10">
        <f>FC_OTH_CP_E!I72+FC_OTH_HH_E!I72+FC_OTH_AFF_E!I72</f>
        <v>5.1112639724849549</v>
      </c>
      <c r="J72" s="10">
        <f>FC_OTH_CP_E!J72+FC_OTH_HH_E!J72+FC_OTH_AFF_E!J72</f>
        <v>4.2992261392949267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21.496130696474626</v>
      </c>
      <c r="Q72" s="10">
        <f>FC_OTH_CP_E!Q72+FC_OTH_HH_E!Q72+FC_OTH_AFF_E!Q72</f>
        <v>21.496130696474623</v>
      </c>
      <c r="R72" s="10">
        <f>FC_OTH_CP_E!R72+FC_OTH_HH_E!R72+FC_OTH_AFF_E!R72</f>
        <v>28.661478933791933</v>
      </c>
      <c r="S72" s="10">
        <f>FC_OTH_CP_E!S72+FC_OTH_HH_E!S72+FC_OTH_AFF_E!S72</f>
        <v>28.661478933791948</v>
      </c>
      <c r="T72" s="10">
        <f>FC_OTH_CP_E!T72+FC_OTH_HH_E!T72+FC_OTH_AFF_E!T72</f>
        <v>28.661478933791948</v>
      </c>
      <c r="U72" s="10">
        <f>FC_OTH_CP_E!U72+FC_OTH_HH_E!U72+FC_OTH_AFF_E!U72</f>
        <v>28.661478933791937</v>
      </c>
      <c r="V72" s="10">
        <f>FC_OTH_CP_E!V72+FC_OTH_HH_E!V72+FC_OTH_AFF_E!V72</f>
        <v>28.661478933791852</v>
      </c>
      <c r="W72" s="10">
        <f>FC_OTH_CP_E!W72+FC_OTH_HH_E!W72+FC_OTH_AFF_E!W72</f>
        <v>28.661478933791916</v>
      </c>
      <c r="X72" s="10">
        <f>FC_OTH_CP_E!X72+FC_OTH_HH_E!X72+FC_OTH_AFF_E!X72</f>
        <v>28.900343938091112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65.372055030094572</v>
      </c>
      <c r="D75" s="37">
        <f>FC_OTH_CP_E!D75+FC_OTH_HH_E!D75+FC_OTH_AFF_E!D75</f>
        <v>63.03138435081685</v>
      </c>
      <c r="E75" s="37">
        <f>FC_OTH_CP_E!E75+FC_OTH_HH_E!E75+FC_OTH_AFF_E!E75</f>
        <v>62.696990541702498</v>
      </c>
      <c r="F75" s="37">
        <f>FC_OTH_CP_E!F75+FC_OTH_HH_E!F75+FC_OTH_AFF_E!F75</f>
        <v>61.502751504729147</v>
      </c>
      <c r="G75" s="37">
        <f>FC_OTH_CP_E!G75+FC_OTH_HH_E!G75+FC_OTH_AFF_E!G75</f>
        <v>72.16964746345657</v>
      </c>
      <c r="H75" s="37">
        <f>FC_OTH_CP_E!H75+FC_OTH_HH_E!H75+FC_OTH_AFF_E!H75</f>
        <v>66.174634565778135</v>
      </c>
      <c r="I75" s="37">
        <f>FC_OTH_CP_E!I75+FC_OTH_HH_E!I75+FC_OTH_AFF_E!I75</f>
        <v>78.850128976784191</v>
      </c>
      <c r="J75" s="37">
        <f>FC_OTH_CP_E!J75+FC_OTH_HH_E!J75+FC_OTH_AFF_E!J75</f>
        <v>84.56818572656924</v>
      </c>
      <c r="K75" s="37">
        <f>FC_OTH_CP_E!K75+FC_OTH_HH_E!K75+FC_OTH_AFF_E!K75</f>
        <v>52.156749785038699</v>
      </c>
      <c r="L75" s="37">
        <f>FC_OTH_CP_E!L75+FC_OTH_HH_E!L75+FC_OTH_AFF_E!L75</f>
        <v>50.169647463456577</v>
      </c>
      <c r="M75" s="37">
        <f>FC_OTH_CP_E!M75+FC_OTH_HH_E!M75+FC_OTH_AFF_E!M75</f>
        <v>60.752880481513323</v>
      </c>
      <c r="N75" s="37">
        <f>FC_OTH_CP_E!N75+FC_OTH_HH_E!N75+FC_OTH_AFF_E!N75</f>
        <v>57.194067067927762</v>
      </c>
      <c r="O75" s="37">
        <f>FC_OTH_CP_E!O75+FC_OTH_HH_E!O75+FC_OTH_AFF_E!O75</f>
        <v>55.913843508168533</v>
      </c>
      <c r="P75" s="37">
        <f>FC_OTH_CP_E!P75+FC_OTH_HH_E!P75+FC_OTH_AFF_E!P75</f>
        <v>54.258641444539975</v>
      </c>
      <c r="Q75" s="37">
        <f>FC_OTH_CP_E!Q75+FC_OTH_HH_E!Q75+FC_OTH_AFF_E!Q75</f>
        <v>71.24772141014617</v>
      </c>
      <c r="R75" s="37">
        <f>FC_OTH_CP_E!R75+FC_OTH_HH_E!R75+FC_OTH_AFF_E!R75</f>
        <v>80.101719690455809</v>
      </c>
      <c r="S75" s="37">
        <f>FC_OTH_CP_E!S75+FC_OTH_HH_E!S75+FC_OTH_AFF_E!S75</f>
        <v>75.446689595872783</v>
      </c>
      <c r="T75" s="37">
        <f>FC_OTH_CP_E!T75+FC_OTH_HH_E!T75+FC_OTH_AFF_E!T75</f>
        <v>69.293981083404944</v>
      </c>
      <c r="U75" s="37">
        <f>FC_OTH_CP_E!U75+FC_OTH_HH_E!U75+FC_OTH_AFF_E!U75</f>
        <v>74.789853826311258</v>
      </c>
      <c r="V75" s="37">
        <f>FC_OTH_CP_E!V75+FC_OTH_HH_E!V75+FC_OTH_AFF_E!V75</f>
        <v>76.404385210662099</v>
      </c>
      <c r="W75" s="37">
        <f>FC_OTH_CP_E!W75+FC_OTH_HH_E!W75+FC_OTH_AFF_E!W75</f>
        <v>82.108082545141869</v>
      </c>
      <c r="X75" s="37">
        <f>FC_OTH_CP_E!X75+FC_OTH_HH_E!X75+FC_OTH_AFF_E!X75</f>
        <v>89.175494411006028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3115.2825992377889</v>
      </c>
      <c r="D76" s="40">
        <f>FC_OTH_CP_E!D76+FC_OTH_HH_E!D76+FC_OTH_AFF_E!D76</f>
        <v>3220.1837000943892</v>
      </c>
      <c r="E76" s="40">
        <f>FC_OTH_CP_E!E76+FC_OTH_HH_E!E76+FC_OTH_AFF_E!E76</f>
        <v>3272.376295793747</v>
      </c>
      <c r="F76" s="40">
        <f>FC_OTH_CP_E!F76+FC_OTH_HH_E!F76+FC_OTH_AFF_E!F76</f>
        <v>3285.6179055853063</v>
      </c>
      <c r="G76" s="40">
        <f>FC_OTH_CP_E!G76+FC_OTH_HH_E!G76+FC_OTH_AFF_E!G76</f>
        <v>3448.6359464465963</v>
      </c>
      <c r="H76" s="40">
        <f>FC_OTH_CP_E!H76+FC_OTH_HH_E!H76+FC_OTH_AFF_E!H76</f>
        <v>3509.9056192798862</v>
      </c>
      <c r="I76" s="40">
        <f>FC_OTH_CP_E!I76+FC_OTH_HH_E!I76+FC_OTH_AFF_E!I76</f>
        <v>3535.090317412179</v>
      </c>
      <c r="J76" s="40">
        <f>FC_OTH_CP_E!J76+FC_OTH_HH_E!J76+FC_OTH_AFF_E!J76</f>
        <v>3563.5449578828666</v>
      </c>
      <c r="K76" s="40">
        <f>FC_OTH_CP_E!K76+FC_OTH_HH_E!K76+FC_OTH_AFF_E!K76</f>
        <v>3664.7617630017116</v>
      </c>
      <c r="L76" s="40">
        <f>FC_OTH_CP_E!L76+FC_OTH_HH_E!L76+FC_OTH_AFF_E!L76</f>
        <v>3725.6113720245521</v>
      </c>
      <c r="M76" s="40">
        <f>FC_OTH_CP_E!M76+FC_OTH_HH_E!M76+FC_OTH_AFF_E!M76</f>
        <v>3767.9338142966567</v>
      </c>
      <c r="N76" s="40">
        <f>FC_OTH_CP_E!N76+FC_OTH_HH_E!N76+FC_OTH_AFF_E!N76</f>
        <v>3641.292740560335</v>
      </c>
      <c r="O76" s="40">
        <f>FC_OTH_CP_E!O76+FC_OTH_HH_E!O76+FC_OTH_AFF_E!O76</f>
        <v>3710.5974291032394</v>
      </c>
      <c r="P76" s="40">
        <f>FC_OTH_CP_E!P76+FC_OTH_HH_E!P76+FC_OTH_AFF_E!P76</f>
        <v>3740.197688616599</v>
      </c>
      <c r="Q76" s="40">
        <f>FC_OTH_CP_E!Q76+FC_OTH_HH_E!Q76+FC_OTH_AFF_E!Q76</f>
        <v>3572.5292539125035</v>
      </c>
      <c r="R76" s="40">
        <f>FC_OTH_CP_E!R76+FC_OTH_HH_E!R76+FC_OTH_AFF_E!R76</f>
        <v>3596.4262241707393</v>
      </c>
      <c r="S76" s="40">
        <f>FC_OTH_CP_E!S76+FC_OTH_HH_E!S76+FC_OTH_AFF_E!S76</f>
        <v>3619.9249972335447</v>
      </c>
      <c r="T76" s="40">
        <f>FC_OTH_CP_E!T76+FC_OTH_HH_E!T76+FC_OTH_AFF_E!T76</f>
        <v>3594.6844838176685</v>
      </c>
      <c r="U76" s="40">
        <f>FC_OTH_CP_E!U76+FC_OTH_HH_E!U76+FC_OTH_AFF_E!U76</f>
        <v>3609.1885068661577</v>
      </c>
      <c r="V76" s="40">
        <f>FC_OTH_CP_E!V76+FC_OTH_HH_E!V76+FC_OTH_AFF_E!V76</f>
        <v>3582.353889189299</v>
      </c>
      <c r="W76" s="40">
        <f>FC_OTH_CP_E!W76+FC_OTH_HH_E!W76+FC_OTH_AFF_E!W76</f>
        <v>3507.6626072044478</v>
      </c>
      <c r="X76" s="40">
        <f>FC_OTH_CP_E!X76+FC_OTH_HH_E!X76+FC_OTH_AFF_E!X76</f>
        <v>3533.3699623753105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3514.3612750761395</v>
      </c>
      <c r="D2" s="31">
        <f t="shared" ref="D2:W2" si="1">SUM(D3,D17,D22,D25,D26,D51,D52,D71,D74,D75,D76)</f>
        <v>3688.4671050814914</v>
      </c>
      <c r="E2" s="31">
        <f t="shared" si="1"/>
        <v>3826.3030369803328</v>
      </c>
      <c r="F2" s="31">
        <f t="shared" si="1"/>
        <v>4035.0828239000107</v>
      </c>
      <c r="G2" s="31">
        <f t="shared" si="1"/>
        <v>4661.9169438670615</v>
      </c>
      <c r="H2" s="31">
        <f t="shared" si="1"/>
        <v>4678.1088007072303</v>
      </c>
      <c r="I2" s="31">
        <f t="shared" si="1"/>
        <v>4547.5906613502702</v>
      </c>
      <c r="J2" s="31">
        <f t="shared" si="1"/>
        <v>4357.4665399980859</v>
      </c>
      <c r="K2" s="31">
        <f t="shared" si="1"/>
        <v>4801.0670940421242</v>
      </c>
      <c r="L2" s="31">
        <f t="shared" si="1"/>
        <v>4708.8579756359013</v>
      </c>
      <c r="M2" s="31">
        <f t="shared" si="1"/>
        <v>4995.6946053542661</v>
      </c>
      <c r="N2" s="31">
        <f t="shared" si="1"/>
        <v>4407.3981575852713</v>
      </c>
      <c r="O2" s="31">
        <f t="shared" si="1"/>
        <v>4627.9359501694462</v>
      </c>
      <c r="P2" s="31">
        <f t="shared" si="1"/>
        <v>4912.2553842313864</v>
      </c>
      <c r="Q2" s="31">
        <f t="shared" si="1"/>
        <v>4251.6403459159428</v>
      </c>
      <c r="R2" s="31">
        <f t="shared" si="1"/>
        <v>4617.4526214192319</v>
      </c>
      <c r="S2" s="31">
        <f t="shared" si="1"/>
        <v>4649.6476971475604</v>
      </c>
      <c r="T2" s="31">
        <f t="shared" si="1"/>
        <v>4637.4165560446672</v>
      </c>
      <c r="U2" s="31">
        <f t="shared" si="1"/>
        <v>4658.2222987836103</v>
      </c>
      <c r="V2" s="31">
        <f t="shared" si="1"/>
        <v>4600.8274919408032</v>
      </c>
      <c r="W2" s="31">
        <f t="shared" si="1"/>
        <v>4395.0308789155397</v>
      </c>
      <c r="X2" s="31">
        <f t="shared" ref="X2" si="2">SUM(X3,X17,X22,X25,X26,X51,X52,X71,X74,X75,X76)</f>
        <v>4528.2313553245776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867.77016337059331</v>
      </c>
      <c r="D26" s="37">
        <f t="shared" ref="D26:W26" si="22">SUM(D27,D33)</f>
        <v>889.12527944969895</v>
      </c>
      <c r="E26" s="37">
        <f t="shared" si="22"/>
        <v>1142.3736027515044</v>
      </c>
      <c r="F26" s="37">
        <f t="shared" si="22"/>
        <v>1293.5797936371457</v>
      </c>
      <c r="G26" s="37">
        <f t="shared" si="22"/>
        <v>1280.9543422184011</v>
      </c>
      <c r="H26" s="37">
        <f t="shared" si="22"/>
        <v>1242.9993981083408</v>
      </c>
      <c r="I26" s="37">
        <f t="shared" si="22"/>
        <v>1074.2834909716255</v>
      </c>
      <c r="J26" s="37">
        <f t="shared" si="22"/>
        <v>906.69243336199463</v>
      </c>
      <c r="K26" s="37">
        <f t="shared" si="22"/>
        <v>1112.0760103181431</v>
      </c>
      <c r="L26" s="37">
        <f t="shared" si="22"/>
        <v>898.37102321582108</v>
      </c>
      <c r="M26" s="37">
        <f t="shared" si="22"/>
        <v>1006.2625107480653</v>
      </c>
      <c r="N26" s="37">
        <f t="shared" si="22"/>
        <v>848.42596732588117</v>
      </c>
      <c r="O26" s="37">
        <f t="shared" si="22"/>
        <v>838.12459157351623</v>
      </c>
      <c r="P26" s="37">
        <f t="shared" si="22"/>
        <v>917.7175408426483</v>
      </c>
      <c r="Q26" s="37">
        <f t="shared" si="22"/>
        <v>720.7342218400687</v>
      </c>
      <c r="R26" s="37">
        <f t="shared" si="22"/>
        <v>857.9989681857262</v>
      </c>
      <c r="S26" s="37">
        <f t="shared" si="22"/>
        <v>776.33508168529727</v>
      </c>
      <c r="T26" s="37">
        <f t="shared" si="22"/>
        <v>777.41169389509912</v>
      </c>
      <c r="U26" s="37">
        <f t="shared" si="22"/>
        <v>758.99011177987973</v>
      </c>
      <c r="V26" s="37">
        <f t="shared" si="22"/>
        <v>711.24084264832356</v>
      </c>
      <c r="W26" s="37">
        <f t="shared" si="22"/>
        <v>730.94763542562339</v>
      </c>
      <c r="X26" s="37">
        <f t="shared" ref="X26" si="23">SUM(X27,X33)</f>
        <v>622.5036973344794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867.77016337059331</v>
      </c>
      <c r="D33" s="29">
        <f t="shared" ref="D33:W33" si="28">SUM(D34:D50)</f>
        <v>889.12527944969895</v>
      </c>
      <c r="E33" s="29">
        <f t="shared" si="28"/>
        <v>1142.3736027515044</v>
      </c>
      <c r="F33" s="29">
        <f t="shared" si="28"/>
        <v>1293.5797936371457</v>
      </c>
      <c r="G33" s="29">
        <f t="shared" si="28"/>
        <v>1280.9543422184011</v>
      </c>
      <c r="H33" s="29">
        <f t="shared" si="28"/>
        <v>1242.9993981083408</v>
      </c>
      <c r="I33" s="29">
        <f t="shared" si="28"/>
        <v>1074.2834909716255</v>
      </c>
      <c r="J33" s="29">
        <f t="shared" si="28"/>
        <v>906.69243336199463</v>
      </c>
      <c r="K33" s="29">
        <f t="shared" si="28"/>
        <v>1112.0760103181431</v>
      </c>
      <c r="L33" s="29">
        <f t="shared" si="28"/>
        <v>898.37102321582108</v>
      </c>
      <c r="M33" s="29">
        <f t="shared" si="28"/>
        <v>1006.2625107480653</v>
      </c>
      <c r="N33" s="29">
        <f t="shared" si="28"/>
        <v>848.42596732588117</v>
      </c>
      <c r="O33" s="29">
        <f t="shared" si="28"/>
        <v>838.12459157351623</v>
      </c>
      <c r="P33" s="29">
        <f t="shared" si="28"/>
        <v>917.7175408426483</v>
      </c>
      <c r="Q33" s="29">
        <f t="shared" si="28"/>
        <v>720.7342218400687</v>
      </c>
      <c r="R33" s="29">
        <f t="shared" si="28"/>
        <v>857.9989681857262</v>
      </c>
      <c r="S33" s="29">
        <f t="shared" si="28"/>
        <v>776.33508168529727</v>
      </c>
      <c r="T33" s="29">
        <f t="shared" si="28"/>
        <v>777.41169389509912</v>
      </c>
      <c r="U33" s="29">
        <f t="shared" si="28"/>
        <v>758.99011177987973</v>
      </c>
      <c r="V33" s="29">
        <f t="shared" si="28"/>
        <v>711.24084264832356</v>
      </c>
      <c r="W33" s="29">
        <f t="shared" si="28"/>
        <v>730.94763542562339</v>
      </c>
      <c r="X33" s="29">
        <f t="shared" ref="X33" si="29">SUM(X34:X50)</f>
        <v>622.5036973344794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75.809716251074803</v>
      </c>
      <c r="D36" s="10">
        <f>FC_OTH_CP_SH_E!D36+FC_OTH_CP_SC_E!D36+FC_OTH_CP_HW_E!D36+FC_OTH_CP_CA_E!D36+FC_OTH_CP_VE_E!D36+FC_OTH_CP_SL_E!D36+FC_OTH_CP_BL_E!D36+FC_OTH_CP_CR_E!D36+FC_OTH_CP_BT_E!D36+FC_OTH_CP_IT_E!D36</f>
        <v>74.711006018916606</v>
      </c>
      <c r="E36" s="10">
        <f>FC_OTH_CP_SH_E!E36+FC_OTH_CP_SC_E!E36+FC_OTH_CP_HW_E!E36+FC_OTH_CP_CA_E!E36+FC_OTH_CP_VE_E!E36+FC_OTH_CP_SL_E!E36+FC_OTH_CP_BL_E!E36+FC_OTH_CP_CR_E!E36+FC_OTH_CP_BT_E!E36+FC_OTH_CP_IT_E!E36</f>
        <v>59.329320722269983</v>
      </c>
      <c r="F36" s="10">
        <f>FC_OTH_CP_SH_E!F36+FC_OTH_CP_SC_E!F36+FC_OTH_CP_HW_E!F36+FC_OTH_CP_CA_E!F36+FC_OTH_CP_VE_E!F36+FC_OTH_CP_SL_E!F36+FC_OTH_CP_BL_E!F36+FC_OTH_CP_CR_E!F36+FC_OTH_CP_BT_E!F36+FC_OTH_CP_IT_E!F36</f>
        <v>47.24368013757524</v>
      </c>
      <c r="G36" s="10">
        <f>FC_OTH_CP_SH_E!G36+FC_OTH_CP_SC_E!G36+FC_OTH_CP_HW_E!G36+FC_OTH_CP_CA_E!G36+FC_OTH_CP_VE_E!G36+FC_OTH_CP_SL_E!G36+FC_OTH_CP_BL_E!G36+FC_OTH_CP_CR_E!G36+FC_OTH_CP_BT_E!G36+FC_OTH_CP_IT_E!G36</f>
        <v>48.342390369733437</v>
      </c>
      <c r="H36" s="10">
        <f>FC_OTH_CP_SH_E!H36+FC_OTH_CP_SC_E!H36+FC_OTH_CP_HW_E!H36+FC_OTH_CP_CA_E!H36+FC_OTH_CP_VE_E!H36+FC_OTH_CP_SL_E!H36+FC_OTH_CP_BL_E!H36+FC_OTH_CP_CR_E!H36+FC_OTH_CP_BT_E!H36+FC_OTH_CP_IT_E!H36</f>
        <v>13.184264832330179</v>
      </c>
      <c r="I36" s="10">
        <f>FC_OTH_CP_SH_E!I36+FC_OTH_CP_SC_E!I36+FC_OTH_CP_HW_E!I36+FC_OTH_CP_CA_E!I36+FC_OTH_CP_VE_E!I36+FC_OTH_CP_SL_E!I36+FC_OTH_CP_BL_E!I36+FC_OTH_CP_CR_E!I36+FC_OTH_CP_BT_E!I36+FC_OTH_CP_IT_E!I36</f>
        <v>12.085640584694749</v>
      </c>
      <c r="J36" s="10">
        <f>FC_OTH_CP_SH_E!J36+FC_OTH_CP_SC_E!J36+FC_OTH_CP_HW_E!J36+FC_OTH_CP_CA_E!J36+FC_OTH_CP_VE_E!J36+FC_OTH_CP_SL_E!J36+FC_OTH_CP_BL_E!J36+FC_OTH_CP_CR_E!J36+FC_OTH_CP_BT_E!J36+FC_OTH_CP_IT_E!J36</f>
        <v>10.98693035253654</v>
      </c>
      <c r="K36" s="10">
        <f>FC_OTH_CP_SH_E!K36+FC_OTH_CP_SC_E!K36+FC_OTH_CP_HW_E!K36+FC_OTH_CP_CA_E!K36+FC_OTH_CP_VE_E!K36+FC_OTH_CP_SL_E!K36+FC_OTH_CP_BL_E!K36+FC_OTH_CP_CR_E!K36+FC_OTH_CP_BT_E!K36+FC_OTH_CP_IT_E!K36</f>
        <v>12.085640584694746</v>
      </c>
      <c r="L36" s="10">
        <f>FC_OTH_CP_SH_E!L36+FC_OTH_CP_SC_E!L36+FC_OTH_CP_HW_E!L36+FC_OTH_CP_CA_E!L36+FC_OTH_CP_VE_E!L36+FC_OTH_CP_SL_E!L36+FC_OTH_CP_BL_E!L36+FC_OTH_CP_CR_E!L36+FC_OTH_CP_BT_E!L36+FC_OTH_CP_IT_E!L36</f>
        <v>12.085640584694744</v>
      </c>
      <c r="M36" s="10">
        <f>FC_OTH_CP_SH_E!M36+FC_OTH_CP_SC_E!M36+FC_OTH_CP_HW_E!M36+FC_OTH_CP_CA_E!M36+FC_OTH_CP_VE_E!M36+FC_OTH_CP_SL_E!M36+FC_OTH_CP_BL_E!M36+FC_OTH_CP_CR_E!M36+FC_OTH_CP_BT_E!M36+FC_OTH_CP_IT_E!M36</f>
        <v>14.282975064488388</v>
      </c>
      <c r="N36" s="10">
        <f>FC_OTH_CP_SH_E!N36+FC_OTH_CP_SC_E!N36+FC_OTH_CP_HW_E!N36+FC_OTH_CP_CA_E!N36+FC_OTH_CP_VE_E!N36+FC_OTH_CP_SL_E!N36+FC_OTH_CP_BL_E!N36+FC_OTH_CP_CR_E!N36+FC_OTH_CP_BT_E!N36+FC_OTH_CP_IT_E!N36</f>
        <v>10.986930352536543</v>
      </c>
      <c r="O36" s="10">
        <f>FC_OTH_CP_SH_E!O36+FC_OTH_CP_SC_E!O36+FC_OTH_CP_HW_E!O36+FC_OTH_CP_CA_E!O36+FC_OTH_CP_VE_E!O36+FC_OTH_CP_SL_E!O36+FC_OTH_CP_BL_E!O36+FC_OTH_CP_CR_E!O36+FC_OTH_CP_BT_E!O36+FC_OTH_CP_IT_E!O36</f>
        <v>12.085640584694744</v>
      </c>
      <c r="P36" s="10">
        <f>FC_OTH_CP_SH_E!P36+FC_OTH_CP_SC_E!P36+FC_OTH_CP_HW_E!P36+FC_OTH_CP_CA_E!P36+FC_OTH_CP_VE_E!P36+FC_OTH_CP_SL_E!P36+FC_OTH_CP_BL_E!P36+FC_OTH_CP_CR_E!P36+FC_OTH_CP_BT_E!P36+FC_OTH_CP_IT_E!P36</f>
        <v>13.184264832330177</v>
      </c>
      <c r="Q36" s="10">
        <f>FC_OTH_CP_SH_E!Q36+FC_OTH_CP_SC_E!Q36+FC_OTH_CP_HW_E!Q36+FC_OTH_CP_CA_E!Q36+FC_OTH_CP_VE_E!Q36+FC_OTH_CP_SL_E!Q36+FC_OTH_CP_BL_E!Q36+FC_OTH_CP_CR_E!Q36+FC_OTH_CP_BT_E!Q36+FC_OTH_CP_IT_E!Q36</f>
        <v>10.986930352536543</v>
      </c>
      <c r="R36" s="10">
        <f>FC_OTH_CP_SH_E!R36+FC_OTH_CP_SC_E!R36+FC_OTH_CP_HW_E!R36+FC_OTH_CP_CA_E!R36+FC_OTH_CP_VE_E!R36+FC_OTH_CP_SL_E!R36+FC_OTH_CP_BL_E!R36+FC_OTH_CP_CR_E!R36+FC_OTH_CP_BT_E!R36+FC_OTH_CP_IT_E!R36</f>
        <v>17.579019776440244</v>
      </c>
      <c r="S36" s="10">
        <f>FC_OTH_CP_SH_E!S36+FC_OTH_CP_SC_E!S36+FC_OTH_CP_HW_E!S36+FC_OTH_CP_CA_E!S36+FC_OTH_CP_VE_E!S36+FC_OTH_CP_SL_E!S36+FC_OTH_CP_BL_E!S36+FC_OTH_CP_CR_E!S36+FC_OTH_CP_BT_E!S36+FC_OTH_CP_IT_E!S36</f>
        <v>14.282975064488397</v>
      </c>
      <c r="T36" s="10">
        <f>FC_OTH_CP_SH_E!T36+FC_OTH_CP_SC_E!T36+FC_OTH_CP_HW_E!T36+FC_OTH_CP_CA_E!T36+FC_OTH_CP_VE_E!T36+FC_OTH_CP_SL_E!T36+FC_OTH_CP_BL_E!T36+FC_OTH_CP_CR_E!T36+FC_OTH_CP_BT_E!T36+FC_OTH_CP_IT_E!T36</f>
        <v>16.59019776440239</v>
      </c>
      <c r="U36" s="10">
        <f>FC_OTH_CP_SH_E!U36+FC_OTH_CP_SC_E!U36+FC_OTH_CP_HW_E!U36+FC_OTH_CP_CA_E!U36+FC_OTH_CP_VE_E!U36+FC_OTH_CP_SL_E!U36+FC_OTH_CP_BL_E!U36+FC_OTH_CP_CR_E!U36+FC_OTH_CP_BT_E!U36+FC_OTH_CP_IT_E!U36</f>
        <v>16.480395528804806</v>
      </c>
      <c r="V36" s="10">
        <f>FC_OTH_CP_SH_E!V36+FC_OTH_CP_SC_E!V36+FC_OTH_CP_HW_E!V36+FC_OTH_CP_CA_E!V36+FC_OTH_CP_VE_E!V36+FC_OTH_CP_SL_E!V36+FC_OTH_CP_BL_E!V36+FC_OTH_CP_CR_E!V36+FC_OTH_CP_BT_E!V36+FC_OTH_CP_IT_E!V36</f>
        <v>17.57901977644023</v>
      </c>
      <c r="W36" s="10">
        <f>FC_OTH_CP_SH_E!W36+FC_OTH_CP_SC_E!W36+FC_OTH_CP_HW_E!W36+FC_OTH_CP_CA_E!W36+FC_OTH_CP_VE_E!W36+FC_OTH_CP_SL_E!W36+FC_OTH_CP_BL_E!W36+FC_OTH_CP_CR_E!W36+FC_OTH_CP_BT_E!W36+FC_OTH_CP_IT_E!W36</f>
        <v>19.770507308684419</v>
      </c>
      <c r="X36" s="10">
        <f>FC_OTH_CP_SH_E!X36+FC_OTH_CP_SC_E!X36+FC_OTH_CP_HW_E!X36+FC_OTH_CP_CA_E!X36+FC_OTH_CP_VE_E!X36+FC_OTH_CP_SL_E!X36+FC_OTH_CP_BL_E!X36+FC_OTH_CP_CR_E!X36+FC_OTH_CP_BT_E!X36+FC_OTH_CP_IT_E!X36</f>
        <v>21.465090283748943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0.10507308684436799</v>
      </c>
      <c r="D37" s="10">
        <f>FC_OTH_CP_SH_E!D37+FC_OTH_CP_SC_E!D37+FC_OTH_CP_HW_E!D37+FC_OTH_CP_CA_E!D37+FC_OTH_CP_VE_E!D37+FC_OTH_CP_SL_E!D37+FC_OTH_CP_BL_E!D37+FC_OTH_CP_CR_E!D37+FC_OTH_CP_BT_E!D37+FC_OTH_CP_IT_E!D37</f>
        <v>0.105073086844368</v>
      </c>
      <c r="E37" s="10">
        <f>FC_OTH_CP_SH_E!E37+FC_OTH_CP_SC_E!E37+FC_OTH_CP_HW_E!E37+FC_OTH_CP_CA_E!E37+FC_OTH_CP_VE_E!E37+FC_OTH_CP_SL_E!E37+FC_OTH_CP_BL_E!E37+FC_OTH_CP_CR_E!E37+FC_OTH_CP_BT_E!E37+FC_OTH_CP_IT_E!E37</f>
        <v>0.105073086844368</v>
      </c>
      <c r="F37" s="10">
        <f>FC_OTH_CP_SH_E!F37+FC_OTH_CP_SC_E!F37+FC_OTH_CP_HW_E!F37+FC_OTH_CP_CA_E!F37+FC_OTH_CP_VE_E!F37+FC_OTH_CP_SL_E!F37+FC_OTH_CP_BL_E!F37+FC_OTH_CP_CR_E!F37+FC_OTH_CP_BT_E!F37+FC_OTH_CP_IT_E!F37</f>
        <v>0.10507308684436804</v>
      </c>
      <c r="G37" s="10">
        <f>FC_OTH_CP_SH_E!G37+FC_OTH_CP_SC_E!G37+FC_OTH_CP_HW_E!G37+FC_OTH_CP_CA_E!G37+FC_OTH_CP_VE_E!G37+FC_OTH_CP_SL_E!G37+FC_OTH_CP_BL_E!G37+FC_OTH_CP_CR_E!G37+FC_OTH_CP_BT_E!G37+FC_OTH_CP_IT_E!G37</f>
        <v>0.10507308684436803</v>
      </c>
      <c r="H37" s="10">
        <f>FC_OTH_CP_SH_E!H37+FC_OTH_CP_SC_E!H37+FC_OTH_CP_HW_E!H37+FC_OTH_CP_CA_E!H37+FC_OTH_CP_VE_E!H37+FC_OTH_CP_SL_E!H37+FC_OTH_CP_BL_E!H37+FC_OTH_CP_CR_E!H37+FC_OTH_CP_BT_E!H37+FC_OTH_CP_IT_E!H37</f>
        <v>0.105073086844368</v>
      </c>
      <c r="I37" s="10">
        <f>FC_OTH_CP_SH_E!I37+FC_OTH_CP_SC_E!I37+FC_OTH_CP_HW_E!I37+FC_OTH_CP_CA_E!I37+FC_OTH_CP_VE_E!I37+FC_OTH_CP_SL_E!I37+FC_OTH_CP_BL_E!I37+FC_OTH_CP_CR_E!I37+FC_OTH_CP_BT_E!I37+FC_OTH_CP_IT_E!I37</f>
        <v>0.105073086844368</v>
      </c>
      <c r="J37" s="10">
        <f>FC_OTH_CP_SH_E!J37+FC_OTH_CP_SC_E!J37+FC_OTH_CP_HW_E!J37+FC_OTH_CP_CA_E!J37+FC_OTH_CP_VE_E!J37+FC_OTH_CP_SL_E!J37+FC_OTH_CP_BL_E!J37+FC_OTH_CP_CR_E!J37+FC_OTH_CP_BT_E!J37+FC_OTH_CP_IT_E!J37</f>
        <v>0.10507308684436797</v>
      </c>
      <c r="K37" s="10">
        <f>FC_OTH_CP_SH_E!K37+FC_OTH_CP_SC_E!K37+FC_OTH_CP_HW_E!K37+FC_OTH_CP_CA_E!K37+FC_OTH_CP_VE_E!K37+FC_OTH_CP_SL_E!K37+FC_OTH_CP_BL_E!K37+FC_OTH_CP_CR_E!K37+FC_OTH_CP_BT_E!K37+FC_OTH_CP_IT_E!K37</f>
        <v>0.105073086844368</v>
      </c>
      <c r="L37" s="10">
        <f>FC_OTH_CP_SH_E!L37+FC_OTH_CP_SC_E!L37+FC_OTH_CP_HW_E!L37+FC_OTH_CP_CA_E!L37+FC_OTH_CP_VE_E!L37+FC_OTH_CP_SL_E!L37+FC_OTH_CP_BL_E!L37+FC_OTH_CP_CR_E!L37+FC_OTH_CP_BT_E!L37+FC_OTH_CP_IT_E!L37</f>
        <v>0.105073086844368</v>
      </c>
      <c r="M37" s="10">
        <f>FC_OTH_CP_SH_E!M37+FC_OTH_CP_SC_E!M37+FC_OTH_CP_HW_E!M37+FC_OTH_CP_CA_E!M37+FC_OTH_CP_VE_E!M37+FC_OTH_CP_SL_E!M37+FC_OTH_CP_BL_E!M37+FC_OTH_CP_CR_E!M37+FC_OTH_CP_BT_E!M37+FC_OTH_CP_IT_E!M37</f>
        <v>0.105073086844368</v>
      </c>
      <c r="N37" s="10">
        <f>FC_OTH_CP_SH_E!N37+FC_OTH_CP_SC_E!N37+FC_OTH_CP_HW_E!N37+FC_OTH_CP_CA_E!N37+FC_OTH_CP_VE_E!N37+FC_OTH_CP_SL_E!N37+FC_OTH_CP_BL_E!N37+FC_OTH_CP_CR_E!N37+FC_OTH_CP_BT_E!N37+FC_OTH_CP_IT_E!N37</f>
        <v>0.105073086844368</v>
      </c>
      <c r="O37" s="10">
        <f>FC_OTH_CP_SH_E!O37+FC_OTH_CP_SC_E!O37+FC_OTH_CP_HW_E!O37+FC_OTH_CP_CA_E!O37+FC_OTH_CP_VE_E!O37+FC_OTH_CP_SL_E!O37+FC_OTH_CP_BL_E!O37+FC_OTH_CP_CR_E!O37+FC_OTH_CP_BT_E!O37+FC_OTH_CP_IT_E!O37</f>
        <v>0.10507308684436796</v>
      </c>
      <c r="P37" s="10">
        <f>FC_OTH_CP_SH_E!P37+FC_OTH_CP_SC_E!P37+FC_OTH_CP_HW_E!P37+FC_OTH_CP_CA_E!P37+FC_OTH_CP_VE_E!P37+FC_OTH_CP_SL_E!P37+FC_OTH_CP_BL_E!P37+FC_OTH_CP_CR_E!P37+FC_OTH_CP_BT_E!P37+FC_OTH_CP_IT_E!P37</f>
        <v>0.105073086844368</v>
      </c>
      <c r="Q37" s="10">
        <f>FC_OTH_CP_SH_E!Q37+FC_OTH_CP_SC_E!Q37+FC_OTH_CP_HW_E!Q37+FC_OTH_CP_CA_E!Q37+FC_OTH_CP_VE_E!Q37+FC_OTH_CP_SL_E!Q37+FC_OTH_CP_BL_E!Q37+FC_OTH_CP_CR_E!Q37+FC_OTH_CP_BT_E!Q37+FC_OTH_CP_IT_E!Q37</f>
        <v>0.105073086844368</v>
      </c>
      <c r="R37" s="10">
        <f>FC_OTH_CP_SH_E!R37+FC_OTH_CP_SC_E!R37+FC_OTH_CP_HW_E!R37+FC_OTH_CP_CA_E!R37+FC_OTH_CP_VE_E!R37+FC_OTH_CP_SL_E!R37+FC_OTH_CP_BL_E!R37+FC_OTH_CP_CR_E!R37+FC_OTH_CP_BT_E!R37+FC_OTH_CP_IT_E!R37</f>
        <v>0.10507308684436796</v>
      </c>
      <c r="S37" s="10">
        <f>FC_OTH_CP_SH_E!S37+FC_OTH_CP_SC_E!S37+FC_OTH_CP_HW_E!S37+FC_OTH_CP_CA_E!S37+FC_OTH_CP_VE_E!S37+FC_OTH_CP_SL_E!S37+FC_OTH_CP_BL_E!S37+FC_OTH_CP_CR_E!S37+FC_OTH_CP_BT_E!S37+FC_OTH_CP_IT_E!S37</f>
        <v>0.10507308684436809</v>
      </c>
      <c r="T37" s="10">
        <f>FC_OTH_CP_SH_E!T37+FC_OTH_CP_SC_E!T37+FC_OTH_CP_HW_E!T37+FC_OTH_CP_CA_E!T37+FC_OTH_CP_VE_E!T37+FC_OTH_CP_SL_E!T37+FC_OTH_CP_BL_E!T37+FC_OTH_CP_CR_E!T37+FC_OTH_CP_BT_E!T37+FC_OTH_CP_IT_E!T37</f>
        <v>0.10507308684436806</v>
      </c>
      <c r="U37" s="10">
        <f>FC_OTH_CP_SH_E!U37+FC_OTH_CP_SC_E!U37+FC_OTH_CP_HW_E!U37+FC_OTH_CP_CA_E!U37+FC_OTH_CP_VE_E!U37+FC_OTH_CP_SL_E!U37+FC_OTH_CP_BL_E!U37+FC_OTH_CP_CR_E!U37+FC_OTH_CP_BT_E!U37+FC_OTH_CP_IT_E!U37</f>
        <v>0.10507308684436803</v>
      </c>
      <c r="V37" s="10">
        <f>FC_OTH_CP_SH_E!V37+FC_OTH_CP_SC_E!V37+FC_OTH_CP_HW_E!V37+FC_OTH_CP_CA_E!V37+FC_OTH_CP_VE_E!V37+FC_OTH_CP_SL_E!V37+FC_OTH_CP_BL_E!V37+FC_OTH_CP_CR_E!V37+FC_OTH_CP_BT_E!V37+FC_OTH_CP_IT_E!V37</f>
        <v>0.10507308684436806</v>
      </c>
      <c r="W37" s="10">
        <f>FC_OTH_CP_SH_E!W37+FC_OTH_CP_SC_E!W37+FC_OTH_CP_HW_E!W37+FC_OTH_CP_CA_E!W37+FC_OTH_CP_VE_E!W37+FC_OTH_CP_SL_E!W37+FC_OTH_CP_BL_E!W37+FC_OTH_CP_CR_E!W37+FC_OTH_CP_BT_E!W37+FC_OTH_CP_IT_E!W37</f>
        <v>0.1058469475494411</v>
      </c>
      <c r="X37" s="10">
        <f>FC_OTH_CP_SH_E!X37+FC_OTH_CP_SC_E!X37+FC_OTH_CP_HW_E!X37+FC_OTH_CP_CA_E!X37+FC_OTH_CP_VE_E!X37+FC_OTH_CP_SL_E!X37+FC_OTH_CP_BL_E!X37+FC_OTH_CP_CR_E!X37+FC_OTH_CP_BT_E!X37+FC_OTH_CP_IT_E!X37</f>
        <v>0.10584694754944103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1.996732588134136</v>
      </c>
      <c r="D38" s="10">
        <f>FC_OTH_CP_SH_E!D38+FC_OTH_CP_SC_E!D38+FC_OTH_CP_HW_E!D38+FC_OTH_CP_CA_E!D38+FC_OTH_CP_VE_E!D38+FC_OTH_CP_SL_E!D38+FC_OTH_CP_BL_E!D38+FC_OTH_CP_CR_E!D38+FC_OTH_CP_BT_E!D38+FC_OTH_CP_IT_E!D38</f>
        <v>1.996732588134136</v>
      </c>
      <c r="E38" s="10">
        <f>FC_OTH_CP_SH_E!E38+FC_OTH_CP_SC_E!E38+FC_OTH_CP_HW_E!E38+FC_OTH_CP_CA_E!E38+FC_OTH_CP_VE_E!E38+FC_OTH_CP_SL_E!E38+FC_OTH_CP_BL_E!E38+FC_OTH_CP_CR_E!E38+FC_OTH_CP_BT_E!E38+FC_OTH_CP_IT_E!E38</f>
        <v>2.4171109200343941</v>
      </c>
      <c r="F38" s="10">
        <f>FC_OTH_CP_SH_E!F38+FC_OTH_CP_SC_E!F38+FC_OTH_CP_HW_E!F38+FC_OTH_CP_CA_E!F38+FC_OTH_CP_VE_E!F38+FC_OTH_CP_SL_E!F38+FC_OTH_CP_BL_E!F38+FC_OTH_CP_CR_E!F38+FC_OTH_CP_BT_E!F38+FC_OTH_CP_IT_E!F38</f>
        <v>2.2069647463456588</v>
      </c>
      <c r="G38" s="10">
        <f>FC_OTH_CP_SH_E!G38+FC_OTH_CP_SC_E!G38+FC_OTH_CP_HW_E!G38+FC_OTH_CP_CA_E!G38+FC_OTH_CP_VE_E!G38+FC_OTH_CP_SL_E!G38+FC_OTH_CP_BL_E!G38+FC_OTH_CP_CR_E!G38+FC_OTH_CP_BT_E!G38+FC_OTH_CP_IT_E!G38</f>
        <v>1.1559759243336203</v>
      </c>
      <c r="H38" s="10">
        <f>FC_OTH_CP_SH_E!H38+FC_OTH_CP_SC_E!H38+FC_OTH_CP_HW_E!H38+FC_OTH_CP_CA_E!H38+FC_OTH_CP_VE_E!H38+FC_OTH_CP_SL_E!H38+FC_OTH_CP_BL_E!H38+FC_OTH_CP_CR_E!H38+FC_OTH_CP_BT_E!H38+FC_OTH_CP_IT_E!H38</f>
        <v>0.84075666380051595</v>
      </c>
      <c r="I38" s="10">
        <f>FC_OTH_CP_SH_E!I38+FC_OTH_CP_SC_E!I38+FC_OTH_CP_HW_E!I38+FC_OTH_CP_CA_E!I38+FC_OTH_CP_VE_E!I38+FC_OTH_CP_SL_E!I38+FC_OTH_CP_BL_E!I38+FC_OTH_CP_CR_E!I38+FC_OTH_CP_BT_E!I38+FC_OTH_CP_IT_E!I38</f>
        <v>0.84075666380051595</v>
      </c>
      <c r="J38" s="10">
        <f>FC_OTH_CP_SH_E!J38+FC_OTH_CP_SC_E!J38+FC_OTH_CP_HW_E!J38+FC_OTH_CP_CA_E!J38+FC_OTH_CP_VE_E!J38+FC_OTH_CP_SL_E!J38+FC_OTH_CP_BL_E!J38+FC_OTH_CP_CR_E!J38+FC_OTH_CP_BT_E!J38+FC_OTH_CP_IT_E!J38</f>
        <v>0.84075666380051572</v>
      </c>
      <c r="K38" s="10">
        <f>FC_OTH_CP_SH_E!K38+FC_OTH_CP_SC_E!K38+FC_OTH_CP_HW_E!K38+FC_OTH_CP_CA_E!K38+FC_OTH_CP_VE_E!K38+FC_OTH_CP_SL_E!K38+FC_OTH_CP_BL_E!K38+FC_OTH_CP_CR_E!K38+FC_OTH_CP_BT_E!K38+FC_OTH_CP_IT_E!K38</f>
        <v>1.050902837489252</v>
      </c>
      <c r="L38" s="10">
        <f>FC_OTH_CP_SH_E!L38+FC_OTH_CP_SC_E!L38+FC_OTH_CP_HW_E!L38+FC_OTH_CP_CA_E!L38+FC_OTH_CP_VE_E!L38+FC_OTH_CP_SL_E!L38+FC_OTH_CP_BL_E!L38+FC_OTH_CP_CR_E!L38+FC_OTH_CP_BT_E!L38+FC_OTH_CP_IT_E!L38</f>
        <v>1.050902837489252</v>
      </c>
      <c r="M38" s="10">
        <f>FC_OTH_CP_SH_E!M38+FC_OTH_CP_SC_E!M38+FC_OTH_CP_HW_E!M38+FC_OTH_CP_CA_E!M38+FC_OTH_CP_VE_E!M38+FC_OTH_CP_SL_E!M38+FC_OTH_CP_BL_E!M38+FC_OTH_CP_CR_E!M38+FC_OTH_CP_BT_E!M38+FC_OTH_CP_IT_E!M38</f>
        <v>1.1559759243336201</v>
      </c>
      <c r="N38" s="10">
        <f>FC_OTH_CP_SH_E!N38+FC_OTH_CP_SC_E!N38+FC_OTH_CP_HW_E!N38+FC_OTH_CP_CA_E!N38+FC_OTH_CP_VE_E!N38+FC_OTH_CP_SL_E!N38+FC_OTH_CP_BL_E!N38+FC_OTH_CP_CR_E!N38+FC_OTH_CP_BT_E!N38+FC_OTH_CP_IT_E!N38</f>
        <v>1.261134995700774</v>
      </c>
      <c r="O38" s="10">
        <f>FC_OTH_CP_SH_E!O38+FC_OTH_CP_SC_E!O38+FC_OTH_CP_HW_E!O38+FC_OTH_CP_CA_E!O38+FC_OTH_CP_VE_E!O38+FC_OTH_CP_SL_E!O38+FC_OTH_CP_BL_E!O38+FC_OTH_CP_CR_E!O38+FC_OTH_CP_BT_E!O38+FC_OTH_CP_IT_E!O38</f>
        <v>1.0509028374892515</v>
      </c>
      <c r="P38" s="10">
        <f>FC_OTH_CP_SH_E!P38+FC_OTH_CP_SC_E!P38+FC_OTH_CP_HW_E!P38+FC_OTH_CP_CA_E!P38+FC_OTH_CP_VE_E!P38+FC_OTH_CP_SL_E!P38+FC_OTH_CP_BL_E!P38+FC_OTH_CP_CR_E!P38+FC_OTH_CP_BT_E!P38+FC_OTH_CP_IT_E!P38</f>
        <v>0.94582975064488384</v>
      </c>
      <c r="Q38" s="10">
        <f>FC_OTH_CP_SH_E!Q38+FC_OTH_CP_SC_E!Q38+FC_OTH_CP_HW_E!Q38+FC_OTH_CP_CA_E!Q38+FC_OTH_CP_VE_E!Q38+FC_OTH_CP_SL_E!Q38+FC_OTH_CP_BL_E!Q38+FC_OTH_CP_CR_E!Q38+FC_OTH_CP_BT_E!Q38+FC_OTH_CP_IT_E!Q38</f>
        <v>1.0509028374892522</v>
      </c>
      <c r="R38" s="10">
        <f>FC_OTH_CP_SH_E!R38+FC_OTH_CP_SC_E!R38+FC_OTH_CP_HW_E!R38+FC_OTH_CP_CA_E!R38+FC_OTH_CP_VE_E!R38+FC_OTH_CP_SL_E!R38+FC_OTH_CP_BL_E!R38+FC_OTH_CP_CR_E!R38+FC_OTH_CP_BT_E!R38+FC_OTH_CP_IT_E!R38</f>
        <v>1.2611349957007736</v>
      </c>
      <c r="S38" s="10">
        <f>FC_OTH_CP_SH_E!S38+FC_OTH_CP_SC_E!S38+FC_OTH_CP_HW_E!S38+FC_OTH_CP_CA_E!S38+FC_OTH_CP_VE_E!S38+FC_OTH_CP_SL_E!S38+FC_OTH_CP_BL_E!S38+FC_OTH_CP_CR_E!S38+FC_OTH_CP_BT_E!S38+FC_OTH_CP_IT_E!S38</f>
        <v>1.1559759243336212</v>
      </c>
      <c r="T38" s="10">
        <f>FC_OTH_CP_SH_E!T38+FC_OTH_CP_SC_E!T38+FC_OTH_CP_HW_E!T38+FC_OTH_CP_CA_E!T38+FC_OTH_CP_VE_E!T38+FC_OTH_CP_SL_E!T38+FC_OTH_CP_BL_E!T38+FC_OTH_CP_CR_E!T38+FC_OTH_CP_BT_E!T38+FC_OTH_CP_IT_E!T38</f>
        <v>1.1559759243336207</v>
      </c>
      <c r="U38" s="10">
        <f>FC_OTH_CP_SH_E!U38+FC_OTH_CP_SC_E!U38+FC_OTH_CP_HW_E!U38+FC_OTH_CP_CA_E!U38+FC_OTH_CP_VE_E!U38+FC_OTH_CP_SL_E!U38+FC_OTH_CP_BL_E!U38+FC_OTH_CP_CR_E!U38+FC_OTH_CP_BT_E!U38+FC_OTH_CP_IT_E!U38</f>
        <v>1.1559759243336203</v>
      </c>
      <c r="V38" s="10">
        <f>FC_OTH_CP_SH_E!V38+FC_OTH_CP_SC_E!V38+FC_OTH_CP_HW_E!V38+FC_OTH_CP_CA_E!V38+FC_OTH_CP_VE_E!V38+FC_OTH_CP_SL_E!V38+FC_OTH_CP_BL_E!V38+FC_OTH_CP_CR_E!V38+FC_OTH_CP_BT_E!V38+FC_OTH_CP_IT_E!V38</f>
        <v>1.1559759243336207</v>
      </c>
      <c r="W38" s="10">
        <f>FC_OTH_CP_SH_E!W38+FC_OTH_CP_SC_E!W38+FC_OTH_CP_HW_E!W38+FC_OTH_CP_CA_E!W38+FC_OTH_CP_VE_E!W38+FC_OTH_CP_SL_E!W38+FC_OTH_CP_BL_E!W38+FC_OTH_CP_CR_E!W38+FC_OTH_CP_BT_E!W38+FC_OTH_CP_IT_E!W38</f>
        <v>0.9522785898538263</v>
      </c>
      <c r="X38" s="10">
        <f>FC_OTH_CP_SH_E!X38+FC_OTH_CP_SC_E!X38+FC_OTH_CP_HW_E!X38+FC_OTH_CP_CA_E!X38+FC_OTH_CP_VE_E!X38+FC_OTH_CP_SL_E!X38+FC_OTH_CP_BL_E!X38+FC_OTH_CP_CR_E!X38+FC_OTH_CP_BT_E!X38+FC_OTH_CP_IT_E!X38</f>
        <v>1.0581255374032663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2.259501289767841</v>
      </c>
      <c r="D40" s="10">
        <f>FC_OTH_CP_SH_E!D40+FC_OTH_CP_SC_E!D40+FC_OTH_CP_HW_E!D40+FC_OTH_CP_CA_E!D40+FC_OTH_CP_VE_E!D40+FC_OTH_CP_SL_E!D40+FC_OTH_CP_BL_E!D40+FC_OTH_CP_CR_E!D40+FC_OTH_CP_BT_E!D40+FC_OTH_CP_IT_E!D40</f>
        <v>2.3621668099742048</v>
      </c>
      <c r="E40" s="10">
        <f>FC_OTH_CP_SH_E!E40+FC_OTH_CP_SC_E!E40+FC_OTH_CP_HW_E!E40+FC_OTH_CP_CA_E!E40+FC_OTH_CP_VE_E!E40+FC_OTH_CP_SL_E!E40+FC_OTH_CP_BL_E!E40+FC_OTH_CP_CR_E!E40+FC_OTH_CP_BT_E!E40+FC_OTH_CP_IT_E!E40</f>
        <v>1.9513327601031811</v>
      </c>
      <c r="F40" s="10">
        <f>FC_OTH_CP_SH_E!F40+FC_OTH_CP_SC_E!F40+FC_OTH_CP_HW_E!F40+FC_OTH_CP_CA_E!F40+FC_OTH_CP_VE_E!F40+FC_OTH_CP_SL_E!F40+FC_OTH_CP_BL_E!F40+FC_OTH_CP_CR_E!F40+FC_OTH_CP_BT_E!F40+FC_OTH_CP_IT_E!F40</f>
        <v>3.4919174548581262</v>
      </c>
      <c r="G40" s="10">
        <f>FC_OTH_CP_SH_E!G40+FC_OTH_CP_SC_E!G40+FC_OTH_CP_HW_E!G40+FC_OTH_CP_CA_E!G40+FC_OTH_CP_VE_E!G40+FC_OTH_CP_SL_E!G40+FC_OTH_CP_BL_E!G40+FC_OTH_CP_CR_E!G40+FC_OTH_CP_BT_E!G40+FC_OTH_CP_IT_E!G40</f>
        <v>3.081083404987103</v>
      </c>
      <c r="H40" s="10">
        <f>FC_OTH_CP_SH_E!H40+FC_OTH_CP_SC_E!H40+FC_OTH_CP_HW_E!H40+FC_OTH_CP_CA_E!H40+FC_OTH_CP_VE_E!H40+FC_OTH_CP_SL_E!H40+FC_OTH_CP_BL_E!H40+FC_OTH_CP_CR_E!H40+FC_OTH_CP_BT_E!H40+FC_OTH_CP_IT_E!H40</f>
        <v>2.567583834909716</v>
      </c>
      <c r="I40" s="10">
        <f>FC_OTH_CP_SH_E!I40+FC_OTH_CP_SC_E!I40+FC_OTH_CP_HW_E!I40+FC_OTH_CP_CA_E!I40+FC_OTH_CP_VE_E!I40+FC_OTH_CP_SL_E!I40+FC_OTH_CP_BL_E!I40+FC_OTH_CP_CR_E!I40+FC_OTH_CP_BT_E!I40+FC_OTH_CP_IT_E!I40</f>
        <v>2.7730008598452285</v>
      </c>
      <c r="J40" s="10">
        <f>FC_OTH_CP_SH_E!J40+FC_OTH_CP_SC_E!J40+FC_OTH_CP_HW_E!J40+FC_OTH_CP_CA_E!J40+FC_OTH_CP_VE_E!J40+FC_OTH_CP_SL_E!J40+FC_OTH_CP_BL_E!J40+FC_OTH_CP_CR_E!J40+FC_OTH_CP_BT_E!J40+FC_OTH_CP_IT_E!J40</f>
        <v>3.0810834049871016</v>
      </c>
      <c r="K40" s="10">
        <f>FC_OTH_CP_SH_E!K40+FC_OTH_CP_SC_E!K40+FC_OTH_CP_HW_E!K40+FC_OTH_CP_CA_E!K40+FC_OTH_CP_VE_E!K40+FC_OTH_CP_SL_E!K40+FC_OTH_CP_BL_E!K40+FC_OTH_CP_CR_E!K40+FC_OTH_CP_BT_E!K40+FC_OTH_CP_IT_E!K40</f>
        <v>3.4919174548581244</v>
      </c>
      <c r="L40" s="10">
        <f>FC_OTH_CP_SH_E!L40+FC_OTH_CP_SC_E!L40+FC_OTH_CP_HW_E!L40+FC_OTH_CP_CA_E!L40+FC_OTH_CP_VE_E!L40+FC_OTH_CP_SL_E!L40+FC_OTH_CP_BL_E!L40+FC_OTH_CP_CR_E!L40+FC_OTH_CP_BT_E!L40+FC_OTH_CP_IT_E!L40</f>
        <v>3.2865004299226142</v>
      </c>
      <c r="M40" s="10">
        <f>FC_OTH_CP_SH_E!M40+FC_OTH_CP_SC_E!M40+FC_OTH_CP_HW_E!M40+FC_OTH_CP_CA_E!M40+FC_OTH_CP_VE_E!M40+FC_OTH_CP_SL_E!M40+FC_OTH_CP_BL_E!M40+FC_OTH_CP_CR_E!M40+FC_OTH_CP_BT_E!M40+FC_OTH_CP_IT_E!M40</f>
        <v>3.6973344797936374</v>
      </c>
      <c r="N40" s="10">
        <f>FC_OTH_CP_SH_E!N40+FC_OTH_CP_SC_E!N40+FC_OTH_CP_HW_E!N40+FC_OTH_CP_CA_E!N40+FC_OTH_CP_VE_E!N40+FC_OTH_CP_SL_E!N40+FC_OTH_CP_BL_E!N40+FC_OTH_CP_CR_E!N40+FC_OTH_CP_BT_E!N40+FC_OTH_CP_IT_E!N40</f>
        <v>3.8</v>
      </c>
      <c r="O40" s="10">
        <f>FC_OTH_CP_SH_E!O40+FC_OTH_CP_SC_E!O40+FC_OTH_CP_HW_E!O40+FC_OTH_CP_CA_E!O40+FC_OTH_CP_VE_E!O40+FC_OTH_CP_SL_E!O40+FC_OTH_CP_BL_E!O40+FC_OTH_CP_CR_E!O40+FC_OTH_CP_BT_E!O40+FC_OTH_CP_IT_E!O40</f>
        <v>3.6973344797936356</v>
      </c>
      <c r="P40" s="10">
        <f>FC_OTH_CP_SH_E!P40+FC_OTH_CP_SC_E!P40+FC_OTH_CP_HW_E!P40+FC_OTH_CP_CA_E!P40+FC_OTH_CP_VE_E!P40+FC_OTH_CP_SL_E!P40+FC_OTH_CP_BL_E!P40+FC_OTH_CP_CR_E!P40+FC_OTH_CP_BT_E!P40+FC_OTH_CP_IT_E!P40</f>
        <v>3.9027515047291486</v>
      </c>
      <c r="Q40" s="10">
        <f>FC_OTH_CP_SH_E!Q40+FC_OTH_CP_SC_E!Q40+FC_OTH_CP_HW_E!Q40+FC_OTH_CP_CA_E!Q40+FC_OTH_CP_VE_E!Q40+FC_OTH_CP_SL_E!Q40+FC_OTH_CP_BL_E!Q40+FC_OTH_CP_CR_E!Q40+FC_OTH_CP_BT_E!Q40+FC_OTH_CP_IT_E!Q40</f>
        <v>3.3892519346517624</v>
      </c>
      <c r="R40" s="10">
        <f>FC_OTH_CP_SH_E!R40+FC_OTH_CP_SC_E!R40+FC_OTH_CP_HW_E!R40+FC_OTH_CP_CA_E!R40+FC_OTH_CP_VE_E!R40+FC_OTH_CP_SL_E!R40+FC_OTH_CP_BL_E!R40+FC_OTH_CP_CR_E!R40+FC_OTH_CP_BT_E!R40+FC_OTH_CP_IT_E!R40</f>
        <v>3.5946689595872723</v>
      </c>
      <c r="S40" s="10">
        <f>FC_OTH_CP_SH_E!S40+FC_OTH_CP_SC_E!S40+FC_OTH_CP_HW_E!S40+FC_OTH_CP_CA_E!S40+FC_OTH_CP_VE_E!S40+FC_OTH_CP_SL_E!S40+FC_OTH_CP_BL_E!S40+FC_OTH_CP_CR_E!S40+FC_OTH_CP_BT_E!S40+FC_OTH_CP_IT_E!S40</f>
        <v>2.6703353396388678</v>
      </c>
      <c r="T40" s="10">
        <f>FC_OTH_CP_SH_E!T40+FC_OTH_CP_SC_E!T40+FC_OTH_CP_HW_E!T40+FC_OTH_CP_CA_E!T40+FC_OTH_CP_VE_E!T40+FC_OTH_CP_SL_E!T40+FC_OTH_CP_BL_E!T40+FC_OTH_CP_CR_E!T40+FC_OTH_CP_BT_E!T40+FC_OTH_CP_IT_E!T40</f>
        <v>2.8756663800515923</v>
      </c>
      <c r="U40" s="10">
        <f>FC_OTH_CP_SH_E!U40+FC_OTH_CP_SC_E!U40+FC_OTH_CP_HW_E!U40+FC_OTH_CP_CA_E!U40+FC_OTH_CP_VE_E!U40+FC_OTH_CP_SL_E!U40+FC_OTH_CP_BL_E!U40+FC_OTH_CP_CR_E!U40+FC_OTH_CP_BT_E!U40+FC_OTH_CP_IT_E!U40</f>
        <v>3.1838349097162513</v>
      </c>
      <c r="V40" s="10">
        <f>FC_OTH_CP_SH_E!V40+FC_OTH_CP_SC_E!V40+FC_OTH_CP_HW_E!V40+FC_OTH_CP_CA_E!V40+FC_OTH_CP_VE_E!V40+FC_OTH_CP_SL_E!V40+FC_OTH_CP_BL_E!V40+FC_OTH_CP_CR_E!V40+FC_OTH_CP_BT_E!V40+FC_OTH_CP_IT_E!V40</f>
        <v>2.8756663800515927</v>
      </c>
      <c r="W40" s="10">
        <f>FC_OTH_CP_SH_E!W40+FC_OTH_CP_SC_E!W40+FC_OTH_CP_HW_E!W40+FC_OTH_CP_CA_E!W40+FC_OTH_CP_VE_E!W40+FC_OTH_CP_SL_E!W40+FC_OTH_CP_BL_E!W40+FC_OTH_CP_CR_E!W40+FC_OTH_CP_BT_E!W40+FC_OTH_CP_IT_E!W40</f>
        <v>2.6332760103181432</v>
      </c>
      <c r="X40" s="10">
        <f>FC_OTH_CP_SH_E!X40+FC_OTH_CP_SC_E!X40+FC_OTH_CP_HW_E!X40+FC_OTH_CP_CA_E!X40+FC_OTH_CP_VE_E!X40+FC_OTH_CP_SL_E!X40+FC_OTH_CP_BL_E!X40+FC_OTH_CP_CR_E!X40+FC_OTH_CP_BT_E!X40+FC_OTH_CP_IT_E!X40</f>
        <v>2.6332760103181414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13.351504729148751</v>
      </c>
      <c r="D41" s="10">
        <f>FC_OTH_CP_SH_E!D41+FC_OTH_CP_SC_E!D41+FC_OTH_CP_HW_E!D41+FC_OTH_CP_CA_E!D41+FC_OTH_CP_VE_E!D41+FC_OTH_CP_SL_E!D41+FC_OTH_CP_BL_E!D41+FC_OTH_CP_CR_E!D41+FC_OTH_CP_BT_E!D41+FC_OTH_CP_IT_E!D41</f>
        <v>18.486672398968189</v>
      </c>
      <c r="E41" s="10">
        <f>FC_OTH_CP_SH_E!E41+FC_OTH_CP_SC_E!E41+FC_OTH_CP_HW_E!E41+FC_OTH_CP_CA_E!E41+FC_OTH_CP_VE_E!E41+FC_OTH_CP_SL_E!E41+FC_OTH_CP_BL_E!E41+FC_OTH_CP_CR_E!E41+FC_OTH_CP_BT_E!E41+FC_OTH_CP_IT_E!E41</f>
        <v>25.675924333619953</v>
      </c>
      <c r="F41" s="10">
        <f>FC_OTH_CP_SH_E!F41+FC_OTH_CP_SC_E!F41+FC_OTH_CP_HW_E!F41+FC_OTH_CP_CA_E!F41+FC_OTH_CP_VE_E!F41+FC_OTH_CP_SL_E!F41+FC_OTH_CP_BL_E!F41+FC_OTH_CP_CR_E!F41+FC_OTH_CP_BT_E!F41+FC_OTH_CP_IT_E!F41</f>
        <v>22.594840928632848</v>
      </c>
      <c r="G41" s="10">
        <f>FC_OTH_CP_SH_E!G41+FC_OTH_CP_SC_E!G41+FC_OTH_CP_HW_E!G41+FC_OTH_CP_CA_E!G41+FC_OTH_CP_VE_E!G41+FC_OTH_CP_SL_E!G41+FC_OTH_CP_BL_E!G41+FC_OTH_CP_CR_E!G41+FC_OTH_CP_BT_E!G41+FC_OTH_CP_IT_E!G41</f>
        <v>23.621840068787623</v>
      </c>
      <c r="H41" s="10">
        <f>FC_OTH_CP_SH_E!H41+FC_OTH_CP_SC_E!H41+FC_OTH_CP_HW_E!H41+FC_OTH_CP_CA_E!H41+FC_OTH_CP_VE_E!H41+FC_OTH_CP_SL_E!H41+FC_OTH_CP_BL_E!H41+FC_OTH_CP_CR_E!H41+FC_OTH_CP_BT_E!H41+FC_OTH_CP_IT_E!H41</f>
        <v>17.459673258813414</v>
      </c>
      <c r="I41" s="10">
        <f>FC_OTH_CP_SH_E!I41+FC_OTH_CP_SC_E!I41+FC_OTH_CP_HW_E!I41+FC_OTH_CP_CA_E!I41+FC_OTH_CP_VE_E!I41+FC_OTH_CP_SL_E!I41+FC_OTH_CP_BL_E!I41+FC_OTH_CP_CR_E!I41+FC_OTH_CP_BT_E!I41+FC_OTH_CP_IT_E!I41</f>
        <v>13.351504729148752</v>
      </c>
      <c r="J41" s="10">
        <f>FC_OTH_CP_SH_E!J41+FC_OTH_CP_SC_E!J41+FC_OTH_CP_HW_E!J41+FC_OTH_CP_CA_E!J41+FC_OTH_CP_VE_E!J41+FC_OTH_CP_SL_E!J41+FC_OTH_CP_BL_E!J41+FC_OTH_CP_CR_E!J41+FC_OTH_CP_BT_E!J41+FC_OTH_CP_IT_E!J41</f>
        <v>11.297420464316419</v>
      </c>
      <c r="K41" s="10">
        <f>FC_OTH_CP_SH_E!K41+FC_OTH_CP_SC_E!K41+FC_OTH_CP_HW_E!K41+FC_OTH_CP_CA_E!K41+FC_OTH_CP_VE_E!K41+FC_OTH_CP_SL_E!K41+FC_OTH_CP_BL_E!K41+FC_OTH_CP_CR_E!K41+FC_OTH_CP_BT_E!K41+FC_OTH_CP_IT_E!K41</f>
        <v>14.378503869303531</v>
      </c>
      <c r="L41" s="10">
        <f>FC_OTH_CP_SH_E!L41+FC_OTH_CP_SC_E!L41+FC_OTH_CP_HW_E!L41+FC_OTH_CP_CA_E!L41+FC_OTH_CP_VE_E!L41+FC_OTH_CP_SL_E!L41+FC_OTH_CP_BL_E!L41+FC_OTH_CP_CR_E!L41+FC_OTH_CP_BT_E!L41+FC_OTH_CP_IT_E!L41</f>
        <v>19.51367153912296</v>
      </c>
      <c r="M41" s="10">
        <f>FC_OTH_CP_SH_E!M41+FC_OTH_CP_SC_E!M41+FC_OTH_CP_HW_E!M41+FC_OTH_CP_CA_E!M41+FC_OTH_CP_VE_E!M41+FC_OTH_CP_SL_E!M41+FC_OTH_CP_BL_E!M41+FC_OTH_CP_CR_E!M41+FC_OTH_CP_BT_E!M41+FC_OTH_CP_IT_E!M41</f>
        <v>13.351504729148752</v>
      </c>
      <c r="N41" s="10">
        <f>FC_OTH_CP_SH_E!N41+FC_OTH_CP_SC_E!N41+FC_OTH_CP_HW_E!N41+FC_OTH_CP_CA_E!N41+FC_OTH_CP_VE_E!N41+FC_OTH_CP_SL_E!N41+FC_OTH_CP_BL_E!N41+FC_OTH_CP_CR_E!N41+FC_OTH_CP_BT_E!N41+FC_OTH_CP_IT_E!N41</f>
        <v>10.27033533963886</v>
      </c>
      <c r="O41" s="10">
        <f>FC_OTH_CP_SH_E!O41+FC_OTH_CP_SC_E!O41+FC_OTH_CP_HW_E!O41+FC_OTH_CP_CA_E!O41+FC_OTH_CP_VE_E!O41+FC_OTH_CP_SL_E!O41+FC_OTH_CP_BL_E!O41+FC_OTH_CP_CR_E!O41+FC_OTH_CP_BT_E!O41+FC_OTH_CP_IT_E!O41</f>
        <v>8.2163370593293159</v>
      </c>
      <c r="P41" s="10">
        <f>FC_OTH_CP_SH_E!P41+FC_OTH_CP_SC_E!P41+FC_OTH_CP_HW_E!P41+FC_OTH_CP_CA_E!P41+FC_OTH_CP_VE_E!P41+FC_OTH_CP_SL_E!P41+FC_OTH_CP_BL_E!P41+FC_OTH_CP_CR_E!P41+FC_OTH_CP_BT_E!P41+FC_OTH_CP_IT_E!P41</f>
        <v>13.351504729148751</v>
      </c>
      <c r="Q41" s="10">
        <f>FC_OTH_CP_SH_E!Q41+FC_OTH_CP_SC_E!Q41+FC_OTH_CP_HW_E!Q41+FC_OTH_CP_CA_E!Q41+FC_OTH_CP_VE_E!Q41+FC_OTH_CP_SL_E!Q41+FC_OTH_CP_BL_E!Q41+FC_OTH_CP_CR_E!Q41+FC_OTH_CP_BT_E!Q41+FC_OTH_CP_IT_E!Q41</f>
        <v>9.2433361994840926</v>
      </c>
      <c r="R41" s="10">
        <f>FC_OTH_CP_SH_E!R41+FC_OTH_CP_SC_E!R41+FC_OTH_CP_HW_E!R41+FC_OTH_CP_CA_E!R41+FC_OTH_CP_VE_E!R41+FC_OTH_CP_SL_E!R41+FC_OTH_CP_BL_E!R41+FC_OTH_CP_CR_E!R41+FC_OTH_CP_BT_E!R41+FC_OTH_CP_IT_E!R41</f>
        <v>11.297420464316414</v>
      </c>
      <c r="S41" s="10">
        <f>FC_OTH_CP_SH_E!S41+FC_OTH_CP_SC_E!S41+FC_OTH_CP_HW_E!S41+FC_OTH_CP_CA_E!S41+FC_OTH_CP_VE_E!S41+FC_OTH_CP_SL_E!S41+FC_OTH_CP_BL_E!S41+FC_OTH_CP_CR_E!S41+FC_OTH_CP_BT_E!S41+FC_OTH_CP_IT_E!S41</f>
        <v>10.270335339638869</v>
      </c>
      <c r="T41" s="10">
        <f>FC_OTH_CP_SH_E!T41+FC_OTH_CP_SC_E!T41+FC_OTH_CP_HW_E!T41+FC_OTH_CP_CA_E!T41+FC_OTH_CP_VE_E!T41+FC_OTH_CP_SL_E!T41+FC_OTH_CP_BL_E!T41+FC_OTH_CP_CR_E!T41+FC_OTH_CP_BT_E!T41+FC_OTH_CP_IT_E!T41</f>
        <v>9.0379191745485858</v>
      </c>
      <c r="U41" s="10">
        <f>FC_OTH_CP_SH_E!U41+FC_OTH_CP_SC_E!U41+FC_OTH_CP_HW_E!U41+FC_OTH_CP_CA_E!U41+FC_OTH_CP_VE_E!U41+FC_OTH_CP_SL_E!U41+FC_OTH_CP_BL_E!U41+FC_OTH_CP_CR_E!U41+FC_OTH_CP_BT_E!U41+FC_OTH_CP_IT_E!U41</f>
        <v>9.0379191745485823</v>
      </c>
      <c r="V41" s="10">
        <f>FC_OTH_CP_SH_E!V41+FC_OTH_CP_SC_E!V41+FC_OTH_CP_HW_E!V41+FC_OTH_CP_CA_E!V41+FC_OTH_CP_VE_E!V41+FC_OTH_CP_SL_E!V41+FC_OTH_CP_BL_E!V41+FC_OTH_CP_CR_E!V41+FC_OTH_CP_BT_E!V41+FC_OTH_CP_IT_E!V41</f>
        <v>8.4216680997420514</v>
      </c>
      <c r="W41" s="10">
        <f>FC_OTH_CP_SH_E!W41+FC_OTH_CP_SC_E!W41+FC_OTH_CP_HW_E!W41+FC_OTH_CP_CA_E!W41+FC_OTH_CP_VE_E!W41+FC_OTH_CP_SL_E!W41+FC_OTH_CP_BL_E!W41+FC_OTH_CP_CR_E!W41+FC_OTH_CP_BT_E!W41+FC_OTH_CP_IT_E!W41</f>
        <v>10.14763542562339</v>
      </c>
      <c r="X41" s="10">
        <f>FC_OTH_CP_SH_E!X41+FC_OTH_CP_SC_E!X41+FC_OTH_CP_HW_E!X41+FC_OTH_CP_CA_E!X41+FC_OTH_CP_VE_E!X41+FC_OTH_CP_SL_E!X41+FC_OTH_CP_BL_E!X41+FC_OTH_CP_CR_E!X41+FC_OTH_CP_BT_E!X41+FC_OTH_CP_IT_E!X41</f>
        <v>12.030696474634562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729.5356835769561</v>
      </c>
      <c r="D43" s="10">
        <f>FC_OTH_CP_SH_E!D43+FC_OTH_CP_SC_E!D43+FC_OTH_CP_HW_E!D43+FC_OTH_CP_CA_E!D43+FC_OTH_CP_VE_E!D43+FC_OTH_CP_SL_E!D43+FC_OTH_CP_BL_E!D43+FC_OTH_CP_CR_E!D43+FC_OTH_CP_BT_E!D43+FC_OTH_CP_IT_E!D43</f>
        <v>758.02519346517624</v>
      </c>
      <c r="E43" s="10">
        <f>FC_OTH_CP_SH_E!E43+FC_OTH_CP_SC_E!E43+FC_OTH_CP_HW_E!E43+FC_OTH_CP_CA_E!E43+FC_OTH_CP_VE_E!E43+FC_OTH_CP_SL_E!E43+FC_OTH_CP_BL_E!E43+FC_OTH_CP_CR_E!E43+FC_OTH_CP_BT_E!E43+FC_OTH_CP_IT_E!E43</f>
        <v>1018.5010318142731</v>
      </c>
      <c r="F43" s="10">
        <f>FC_OTH_CP_SH_E!F43+FC_OTH_CP_SC_E!F43+FC_OTH_CP_HW_E!F43+FC_OTH_CP_CA_E!F43+FC_OTH_CP_VE_E!F43+FC_OTH_CP_SL_E!F43+FC_OTH_CP_BL_E!F43+FC_OTH_CP_CR_E!F43+FC_OTH_CP_BT_E!F43+FC_OTH_CP_IT_E!F43</f>
        <v>1171.1235597592436</v>
      </c>
      <c r="G43" s="10">
        <f>FC_OTH_CP_SH_E!G43+FC_OTH_CP_SC_E!G43+FC_OTH_CP_HW_E!G43+FC_OTH_CP_CA_E!G43+FC_OTH_CP_VE_E!G43+FC_OTH_CP_SL_E!G43+FC_OTH_CP_BL_E!G43+FC_OTH_CP_CR_E!G43+FC_OTH_CP_BT_E!G43+FC_OTH_CP_IT_E!G43</f>
        <v>1156.8787618228723</v>
      </c>
      <c r="H43" s="10">
        <f>FC_OTH_CP_SH_E!H43+FC_OTH_CP_SC_E!H43+FC_OTH_CP_HW_E!H43+FC_OTH_CP_CA_E!H43+FC_OTH_CP_VE_E!H43+FC_OTH_CP_SL_E!H43+FC_OTH_CP_BL_E!H43+FC_OTH_CP_CR_E!H43+FC_OTH_CP_BT_E!H43+FC_OTH_CP_IT_E!H43</f>
        <v>1162.9836629406709</v>
      </c>
      <c r="I43" s="10">
        <f>FC_OTH_CP_SH_E!I43+FC_OTH_CP_SC_E!I43+FC_OTH_CP_HW_E!I43+FC_OTH_CP_CA_E!I43+FC_OTH_CP_VE_E!I43+FC_OTH_CP_SL_E!I43+FC_OTH_CP_BL_E!I43+FC_OTH_CP_CR_E!I43+FC_OTH_CP_BT_E!I43+FC_OTH_CP_IT_E!I43</f>
        <v>1016.4660361135001</v>
      </c>
      <c r="J43" s="10">
        <f>FC_OTH_CP_SH_E!J43+FC_OTH_CP_SC_E!J43+FC_OTH_CP_HW_E!J43+FC_OTH_CP_CA_E!J43+FC_OTH_CP_VE_E!J43+FC_OTH_CP_SL_E!J43+FC_OTH_CP_BL_E!J43+FC_OTH_CP_CR_E!J43+FC_OTH_CP_BT_E!J43+FC_OTH_CP_IT_E!J43</f>
        <v>837.38890799656042</v>
      </c>
      <c r="K43" s="10">
        <f>FC_OTH_CP_SH_E!K43+FC_OTH_CP_SC_E!K43+FC_OTH_CP_HW_E!K43+FC_OTH_CP_CA_E!K43+FC_OTH_CP_VE_E!K43+FC_OTH_CP_SL_E!K43+FC_OTH_CP_BL_E!K43+FC_OTH_CP_CR_E!K43+FC_OTH_CP_BT_E!K43+FC_OTH_CP_IT_E!K43</f>
        <v>1071.4101461736891</v>
      </c>
      <c r="L43" s="10">
        <f>FC_OTH_CP_SH_E!L43+FC_OTH_CP_SC_E!L43+FC_OTH_CP_HW_E!L43+FC_OTH_CP_CA_E!L43+FC_OTH_CP_VE_E!L43+FC_OTH_CP_SL_E!L43+FC_OTH_CP_BL_E!L43+FC_OTH_CP_CR_E!L43+FC_OTH_CP_BT_E!L43+FC_OTH_CP_IT_E!L43</f>
        <v>854.68615649183141</v>
      </c>
      <c r="M43" s="10">
        <f>FC_OTH_CP_SH_E!M43+FC_OTH_CP_SC_E!M43+FC_OTH_CP_HW_E!M43+FC_OTH_CP_CA_E!M43+FC_OTH_CP_VE_E!M43+FC_OTH_CP_SL_E!M43+FC_OTH_CP_BL_E!M43+FC_OTH_CP_CR_E!M43+FC_OTH_CP_BT_E!M43+FC_OTH_CP_IT_E!M43</f>
        <v>972.71427343078244</v>
      </c>
      <c r="N43" s="10">
        <f>FC_OTH_CP_SH_E!N43+FC_OTH_CP_SC_E!N43+FC_OTH_CP_HW_E!N43+FC_OTH_CP_CA_E!N43+FC_OTH_CP_VE_E!N43+FC_OTH_CP_SL_E!N43+FC_OTH_CP_BL_E!N43+FC_OTH_CP_CR_E!N43+FC_OTH_CP_BT_E!N43+FC_OTH_CP_IT_E!N43</f>
        <v>820.09174548581245</v>
      </c>
      <c r="O43" s="10">
        <f>FC_OTH_CP_SH_E!O43+FC_OTH_CP_SC_E!O43+FC_OTH_CP_HW_E!O43+FC_OTH_CP_CA_E!O43+FC_OTH_CP_VE_E!O43+FC_OTH_CP_SL_E!O43+FC_OTH_CP_BL_E!O43+FC_OTH_CP_CR_E!O43+FC_OTH_CP_BT_E!O43+FC_OTH_CP_IT_E!O43</f>
        <v>812.96930352536492</v>
      </c>
      <c r="P43" s="10">
        <f>FC_OTH_CP_SH_E!P43+FC_OTH_CP_SC_E!P43+FC_OTH_CP_HW_E!P43+FC_OTH_CP_CA_E!P43+FC_OTH_CP_VE_E!P43+FC_OTH_CP_SL_E!P43+FC_OTH_CP_BL_E!P43+FC_OTH_CP_CR_E!P43+FC_OTH_CP_BT_E!P43+FC_OTH_CP_IT_E!P43</f>
        <v>886.22811693895096</v>
      </c>
      <c r="Q43" s="10">
        <f>FC_OTH_CP_SH_E!Q43+FC_OTH_CP_SC_E!Q43+FC_OTH_CP_HW_E!Q43+FC_OTH_CP_CA_E!Q43+FC_OTH_CP_VE_E!Q43+FC_OTH_CP_SL_E!Q43+FC_OTH_CP_BL_E!Q43+FC_OTH_CP_CR_E!Q43+FC_OTH_CP_BT_E!Q43+FC_OTH_CP_IT_E!Q43</f>
        <v>695.95872742906272</v>
      </c>
      <c r="R43" s="10">
        <f>FC_OTH_CP_SH_E!R43+FC_OTH_CP_SC_E!R43+FC_OTH_CP_HW_E!R43+FC_OTH_CP_CA_E!R43+FC_OTH_CP_VE_E!R43+FC_OTH_CP_SL_E!R43+FC_OTH_CP_BL_E!R43+FC_OTH_CP_CR_E!R43+FC_OTH_CP_BT_E!R43+FC_OTH_CP_IT_E!R43</f>
        <v>824.1616509028371</v>
      </c>
      <c r="S43" s="10">
        <f>FC_OTH_CP_SH_E!S43+FC_OTH_CP_SC_E!S43+FC_OTH_CP_HW_E!S43+FC_OTH_CP_CA_E!S43+FC_OTH_CP_VE_E!S43+FC_OTH_CP_SL_E!S43+FC_OTH_CP_BL_E!S43+FC_OTH_CP_CR_E!S43+FC_OTH_CP_BT_E!S43+FC_OTH_CP_IT_E!S43</f>
        <v>747.85038693035312</v>
      </c>
      <c r="T43" s="10">
        <f>FC_OTH_CP_SH_E!T43+FC_OTH_CP_SC_E!T43+FC_OTH_CP_HW_E!T43+FC_OTH_CP_CA_E!T43+FC_OTH_CP_VE_E!T43+FC_OTH_CP_SL_E!T43+FC_OTH_CP_BL_E!T43+FC_OTH_CP_CR_E!T43+FC_OTH_CP_BT_E!T43+FC_OTH_CP_IT_E!T43</f>
        <v>747.64686156491859</v>
      </c>
      <c r="U43" s="10">
        <f>FC_OTH_CP_SH_E!U43+FC_OTH_CP_SC_E!U43+FC_OTH_CP_HW_E!U43+FC_OTH_CP_CA_E!U43+FC_OTH_CP_VE_E!U43+FC_OTH_CP_SL_E!U43+FC_OTH_CP_BL_E!U43+FC_OTH_CP_CR_E!U43+FC_OTH_CP_BT_E!U43+FC_OTH_CP_IT_E!U43</f>
        <v>729.02691315563209</v>
      </c>
      <c r="V43" s="10">
        <f>FC_OTH_CP_SH_E!V43+FC_OTH_CP_SC_E!V43+FC_OTH_CP_HW_E!V43+FC_OTH_CP_CA_E!V43+FC_OTH_CP_VE_E!V43+FC_OTH_CP_SL_E!V43+FC_OTH_CP_BL_E!V43+FC_OTH_CP_CR_E!V43+FC_OTH_CP_BT_E!V43+FC_OTH_CP_IT_E!V43</f>
        <v>681.10343938091171</v>
      </c>
      <c r="W43" s="10">
        <f>FC_OTH_CP_SH_E!W43+FC_OTH_CP_SC_E!W43+FC_OTH_CP_HW_E!W43+FC_OTH_CP_CA_E!W43+FC_OTH_CP_VE_E!W43+FC_OTH_CP_SL_E!W43+FC_OTH_CP_BL_E!W43+FC_OTH_CP_CR_E!W43+FC_OTH_CP_BT_E!W43+FC_OTH_CP_IT_E!W43</f>
        <v>696.63946689595878</v>
      </c>
      <c r="X43" s="10">
        <f>FC_OTH_CP_SH_E!X43+FC_OTH_CP_SC_E!X43+FC_OTH_CP_HW_E!X43+FC_OTH_CP_CA_E!X43+FC_OTH_CP_VE_E!X43+FC_OTH_CP_SL_E!X43+FC_OTH_CP_BL_E!X43+FC_OTH_CP_CR_E!X43+FC_OTH_CP_BT_E!X43+FC_OTH_CP_IT_E!X43</f>
        <v>584.5896818572653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43.947635425623375</v>
      </c>
      <c r="D44" s="10">
        <f>FC_OTH_CP_SH_E!D44+FC_OTH_CP_SC_E!D44+FC_OTH_CP_HW_E!D44+FC_OTH_CP_CA_E!D44+FC_OTH_CP_VE_E!D44+FC_OTH_CP_SL_E!D44+FC_OTH_CP_BL_E!D44+FC_OTH_CP_CR_E!D44+FC_OTH_CP_BT_E!D44+FC_OTH_CP_IT_E!D44</f>
        <v>33.438435081685299</v>
      </c>
      <c r="E44" s="10">
        <f>FC_OTH_CP_SH_E!E44+FC_OTH_CP_SC_E!E44+FC_OTH_CP_HW_E!E44+FC_OTH_CP_CA_E!E44+FC_OTH_CP_VE_E!E44+FC_OTH_CP_SL_E!E44+FC_OTH_CP_BL_E!E44+FC_OTH_CP_CR_E!E44+FC_OTH_CP_BT_E!E44+FC_OTH_CP_IT_E!E44</f>
        <v>34.393809114359414</v>
      </c>
      <c r="F44" s="10">
        <f>FC_OTH_CP_SH_E!F44+FC_OTH_CP_SC_E!F44+FC_OTH_CP_HW_E!F44+FC_OTH_CP_CA_E!F44+FC_OTH_CP_VE_E!F44+FC_OTH_CP_SL_E!F44+FC_OTH_CP_BL_E!F44+FC_OTH_CP_CR_E!F44+FC_OTH_CP_BT_E!F44+FC_OTH_CP_IT_E!F44</f>
        <v>46.813757523645748</v>
      </c>
      <c r="G44" s="10">
        <f>FC_OTH_CP_SH_E!G44+FC_OTH_CP_SC_E!G44+FC_OTH_CP_HW_E!G44+FC_OTH_CP_CA_E!G44+FC_OTH_CP_VE_E!G44+FC_OTH_CP_SL_E!G44+FC_OTH_CP_BL_E!G44+FC_OTH_CP_CR_E!G44+FC_OTH_CP_BT_E!G44+FC_OTH_CP_IT_E!G44</f>
        <v>47.769217540842661</v>
      </c>
      <c r="H44" s="10">
        <f>FC_OTH_CP_SH_E!H44+FC_OTH_CP_SC_E!H44+FC_OTH_CP_HW_E!H44+FC_OTH_CP_CA_E!H44+FC_OTH_CP_VE_E!H44+FC_OTH_CP_SL_E!H44+FC_OTH_CP_BL_E!H44+FC_OTH_CP_CR_E!H44+FC_OTH_CP_BT_E!H44+FC_OTH_CP_IT_E!H44</f>
        <v>45.858383490971619</v>
      </c>
      <c r="I44" s="10">
        <f>FC_OTH_CP_SH_E!I44+FC_OTH_CP_SC_E!I44+FC_OTH_CP_HW_E!I44+FC_OTH_CP_CA_E!I44+FC_OTH_CP_VE_E!I44+FC_OTH_CP_SL_E!I44+FC_OTH_CP_BL_E!I44+FC_OTH_CP_CR_E!I44+FC_OTH_CP_BT_E!I44+FC_OTH_CP_IT_E!I44</f>
        <v>28.661478933791923</v>
      </c>
      <c r="J44" s="10">
        <f>FC_OTH_CP_SH_E!J44+FC_OTH_CP_SC_E!J44+FC_OTH_CP_HW_E!J44+FC_OTH_CP_CA_E!J44+FC_OTH_CP_VE_E!J44+FC_OTH_CP_SL_E!J44+FC_OTH_CP_BL_E!J44+FC_OTH_CP_CR_E!J44+FC_OTH_CP_BT_E!J44+FC_OTH_CP_IT_E!J44</f>
        <v>42.99226139294926</v>
      </c>
      <c r="K44" s="10">
        <f>FC_OTH_CP_SH_E!K44+FC_OTH_CP_SC_E!K44+FC_OTH_CP_HW_E!K44+FC_OTH_CP_CA_E!K44+FC_OTH_CP_VE_E!K44+FC_OTH_CP_SL_E!K44+FC_OTH_CP_BL_E!K44+FC_OTH_CP_CR_E!K44+FC_OTH_CP_BT_E!K44+FC_OTH_CP_IT_E!K44</f>
        <v>9.5538263112639719</v>
      </c>
      <c r="L44" s="10">
        <f>FC_OTH_CP_SH_E!L44+FC_OTH_CP_SC_E!L44+FC_OTH_CP_HW_E!L44+FC_OTH_CP_CA_E!L44+FC_OTH_CP_VE_E!L44+FC_OTH_CP_SL_E!L44+FC_OTH_CP_BL_E!L44+FC_OTH_CP_CR_E!L44+FC_OTH_CP_BT_E!L44+FC_OTH_CP_IT_E!L44</f>
        <v>7.6430782459157331</v>
      </c>
      <c r="M44" s="10">
        <f>FC_OTH_CP_SH_E!M44+FC_OTH_CP_SC_E!M44+FC_OTH_CP_HW_E!M44+FC_OTH_CP_CA_E!M44+FC_OTH_CP_VE_E!M44+FC_OTH_CP_SL_E!M44+FC_OTH_CP_BL_E!M44+FC_OTH_CP_CR_E!M44+FC_OTH_CP_BT_E!M44+FC_OTH_CP_IT_E!M44</f>
        <v>0.95537403267411869</v>
      </c>
      <c r="N44" s="10">
        <f>FC_OTH_CP_SH_E!N44+FC_OTH_CP_SC_E!N44+FC_OTH_CP_HW_E!N44+FC_OTH_CP_CA_E!N44+FC_OTH_CP_VE_E!N44+FC_OTH_CP_SL_E!N44+FC_OTH_CP_BL_E!N44+FC_OTH_CP_CR_E!N44+FC_OTH_CP_BT_E!N44+FC_OTH_CP_IT_E!N44</f>
        <v>1.9107480653482369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0.76431642304385194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0.69862424763542552</v>
      </c>
      <c r="X48" s="10">
        <f>FC_OTH_CP_SH_E!X48+FC_OTH_CP_SC_E!X48+FC_OTH_CP_HW_E!X48+FC_OTH_CP_CA_E!X48+FC_OTH_CP_VE_E!X48+FC_OTH_CP_SL_E!X48+FC_OTH_CP_BL_E!X48+FC_OTH_CP_CR_E!X48+FC_OTH_CP_BT_E!X48+FC_OTH_CP_IT_E!X48</f>
        <v>0.62098022355975879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1545.3049011177993</v>
      </c>
      <c r="D51" s="37">
        <f>FC_OTH_CP_SH_E!D51+FC_OTH_CP_SC_E!D51+FC_OTH_CP_HW_E!D51+FC_OTH_CP_CA_E!D51+FC_OTH_CP_VE_E!D51+FC_OTH_CP_SL_E!D51+FC_OTH_CP_BL_E!D51+FC_OTH_CP_CR_E!D51+FC_OTH_CP_BT_E!D51+FC_OTH_CP_IT_E!D51</f>
        <v>1647.6591573516769</v>
      </c>
      <c r="E51" s="37">
        <f>FC_OTH_CP_SH_E!E51+FC_OTH_CP_SC_E!E51+FC_OTH_CP_HW_E!E51+FC_OTH_CP_CA_E!E51+FC_OTH_CP_VE_E!E51+FC_OTH_CP_SL_E!E51+FC_OTH_CP_BL_E!E51+FC_OTH_CP_CR_E!E51+FC_OTH_CP_BT_E!E51+FC_OTH_CP_IT_E!E51</f>
        <v>1613.8079105760958</v>
      </c>
      <c r="F51" s="37">
        <f>FC_OTH_CP_SH_E!F51+FC_OTH_CP_SC_E!F51+FC_OTH_CP_HW_E!F51+FC_OTH_CP_CA_E!F51+FC_OTH_CP_VE_E!F51+FC_OTH_CP_SL_E!F51+FC_OTH_CP_BL_E!F51+FC_OTH_CP_CR_E!F51+FC_OTH_CP_BT_E!F51+FC_OTH_CP_IT_E!F51</f>
        <v>1668.4484952708513</v>
      </c>
      <c r="G51" s="37">
        <f>FC_OTH_CP_SH_E!G51+FC_OTH_CP_SC_E!G51+FC_OTH_CP_HW_E!G51+FC_OTH_CP_CA_E!G51+FC_OTH_CP_VE_E!G51+FC_OTH_CP_SL_E!G51+FC_OTH_CP_BL_E!G51+FC_OTH_CP_CR_E!G51+FC_OTH_CP_BT_E!G51+FC_OTH_CP_IT_E!G51</f>
        <v>1618.4109200343933</v>
      </c>
      <c r="H51" s="37">
        <f>FC_OTH_CP_SH_E!H51+FC_OTH_CP_SC_E!H51+FC_OTH_CP_HW_E!H51+FC_OTH_CP_CA_E!H51+FC_OTH_CP_VE_E!H51+FC_OTH_CP_SL_E!H51+FC_OTH_CP_BL_E!H51+FC_OTH_CP_CR_E!H51+FC_OTH_CP_BT_E!H51+FC_OTH_CP_IT_E!H51</f>
        <v>1590.880911435941</v>
      </c>
      <c r="I51" s="37">
        <f>FC_OTH_CP_SH_E!I51+FC_OTH_CP_SC_E!I51+FC_OTH_CP_HW_E!I51+FC_OTH_CP_CA_E!I51+FC_OTH_CP_VE_E!I51+FC_OTH_CP_SL_E!I51+FC_OTH_CP_BL_E!I51+FC_OTH_CP_CR_E!I51+FC_OTH_CP_BT_E!I51+FC_OTH_CP_IT_E!I51</f>
        <v>1604.9836629406702</v>
      </c>
      <c r="J51" s="37">
        <f>FC_OTH_CP_SH_E!J51+FC_OTH_CP_SC_E!J51+FC_OTH_CP_HW_E!J51+FC_OTH_CP_CA_E!J51+FC_OTH_CP_VE_E!J51+FC_OTH_CP_SL_E!J51+FC_OTH_CP_BL_E!J51+FC_OTH_CP_CR_E!J51+FC_OTH_CP_BT_E!J51+FC_OTH_CP_IT_E!J51</f>
        <v>1549.4177987962169</v>
      </c>
      <c r="K51" s="37">
        <f>FC_OTH_CP_SH_E!K51+FC_OTH_CP_SC_E!K51+FC_OTH_CP_HW_E!K51+FC_OTH_CP_CA_E!K51+FC_OTH_CP_VE_E!K51+FC_OTH_CP_SL_E!K51+FC_OTH_CP_BL_E!K51+FC_OTH_CP_CR_E!K51+FC_OTH_CP_BT_E!K51+FC_OTH_CP_IT_E!K51</f>
        <v>1768.5305245055881</v>
      </c>
      <c r="L51" s="37">
        <f>FC_OTH_CP_SH_E!L51+FC_OTH_CP_SC_E!L51+FC_OTH_CP_HW_E!L51+FC_OTH_CP_CA_E!L51+FC_OTH_CP_VE_E!L51+FC_OTH_CP_SL_E!L51+FC_OTH_CP_BL_E!L51+FC_OTH_CP_CR_E!L51+FC_OTH_CP_BT_E!L51+FC_OTH_CP_IT_E!L51</f>
        <v>1848.6167669819424</v>
      </c>
      <c r="M51" s="37">
        <f>FC_OTH_CP_SH_E!M51+FC_OTH_CP_SC_E!M51+FC_OTH_CP_HW_E!M51+FC_OTH_CP_CA_E!M51+FC_OTH_CP_VE_E!M51+FC_OTH_CP_SL_E!M51+FC_OTH_CP_BL_E!M51+FC_OTH_CP_CR_E!M51+FC_OTH_CP_BT_E!M51+FC_OTH_CP_IT_E!M51</f>
        <v>2013.8136715391233</v>
      </c>
      <c r="N51" s="37">
        <f>FC_OTH_CP_SH_E!N51+FC_OTH_CP_SC_E!N51+FC_OTH_CP_HW_E!N51+FC_OTH_CP_CA_E!N51+FC_OTH_CP_VE_E!N51+FC_OTH_CP_SL_E!N51+FC_OTH_CP_BL_E!N51+FC_OTH_CP_CR_E!N51+FC_OTH_CP_BT_E!N51+FC_OTH_CP_IT_E!N51</f>
        <v>1641.2625107480656</v>
      </c>
      <c r="O51" s="37">
        <f>FC_OTH_CP_SH_E!O51+FC_OTH_CP_SC_E!O51+FC_OTH_CP_HW_E!O51+FC_OTH_CP_CA_E!O51+FC_OTH_CP_VE_E!O51+FC_OTH_CP_SL_E!O51+FC_OTH_CP_BL_E!O51+FC_OTH_CP_CR_E!O51+FC_OTH_CP_BT_E!O51+FC_OTH_CP_IT_E!O51</f>
        <v>1831.5963886500422</v>
      </c>
      <c r="P51" s="37">
        <f>FC_OTH_CP_SH_E!P51+FC_OTH_CP_SC_E!P51+FC_OTH_CP_HW_E!P51+FC_OTH_CP_CA_E!P51+FC_OTH_CP_VE_E!P51+FC_OTH_CP_SL_E!P51+FC_OTH_CP_BL_E!P51+FC_OTH_CP_CR_E!P51+FC_OTH_CP_BT_E!P51+FC_OTH_CP_IT_E!P51</f>
        <v>1984.2066208082522</v>
      </c>
      <c r="Q51" s="37">
        <f>FC_OTH_CP_SH_E!Q51+FC_OTH_CP_SC_E!Q51+FC_OTH_CP_HW_E!Q51+FC_OTH_CP_CA_E!Q51+FC_OTH_CP_VE_E!Q51+FC_OTH_CP_SL_E!Q51+FC_OTH_CP_BL_E!Q51+FC_OTH_CP_CR_E!Q51+FC_OTH_CP_BT_E!Q51+FC_OTH_CP_IT_E!Q51</f>
        <v>1587.6001719690455</v>
      </c>
      <c r="R51" s="37">
        <f>FC_OTH_CP_SH_E!R51+FC_OTH_CP_SC_E!R51+FC_OTH_CP_HW_E!R51+FC_OTH_CP_CA_E!R51+FC_OTH_CP_VE_E!R51+FC_OTH_CP_SL_E!R51+FC_OTH_CP_BL_E!R51+FC_OTH_CP_CR_E!R51+FC_OTH_CP_BT_E!R51+FC_OTH_CP_IT_E!R51</f>
        <v>1777.4595872742882</v>
      </c>
      <c r="S51" s="37">
        <f>FC_OTH_CP_SH_E!S51+FC_OTH_CP_SC_E!S51+FC_OTH_CP_HW_E!S51+FC_OTH_CP_CA_E!S51+FC_OTH_CP_VE_E!S51+FC_OTH_CP_SL_E!S51+FC_OTH_CP_BL_E!S51+FC_OTH_CP_CR_E!S51+FC_OTH_CP_BT_E!S51+FC_OTH_CP_IT_E!S51</f>
        <v>1880.9354256233864</v>
      </c>
      <c r="T51" s="37">
        <f>FC_OTH_CP_SH_E!T51+FC_OTH_CP_SC_E!T51+FC_OTH_CP_HW_E!T51+FC_OTH_CP_CA_E!T51+FC_OTH_CP_VE_E!T51+FC_OTH_CP_SL_E!T51+FC_OTH_CP_BL_E!T51+FC_OTH_CP_CR_E!T51+FC_OTH_CP_BT_E!T51+FC_OTH_CP_IT_E!T51</f>
        <v>1866.8628546861562</v>
      </c>
      <c r="U51" s="37">
        <f>FC_OTH_CP_SH_E!U51+FC_OTH_CP_SC_E!U51+FC_OTH_CP_HW_E!U51+FC_OTH_CP_CA_E!U51+FC_OTH_CP_VE_E!U51+FC_OTH_CP_SL_E!U51+FC_OTH_CP_BL_E!U51+FC_OTH_CP_CR_E!U51+FC_OTH_CP_BT_E!U51+FC_OTH_CP_IT_E!U51</f>
        <v>1889.406620808252</v>
      </c>
      <c r="V51" s="37">
        <f>FC_OTH_CP_SH_E!V51+FC_OTH_CP_SC_E!V51+FC_OTH_CP_HW_E!V51+FC_OTH_CP_CA_E!V51+FC_OTH_CP_VE_E!V51+FC_OTH_CP_SL_E!V51+FC_OTH_CP_BL_E!V51+FC_OTH_CP_CR_E!V51+FC_OTH_CP_BT_E!V51+FC_OTH_CP_IT_E!V51</f>
        <v>1886.7111779879624</v>
      </c>
      <c r="W51" s="37">
        <f>FC_OTH_CP_SH_E!W51+FC_OTH_CP_SC_E!W51+FC_OTH_CP_HW_E!W51+FC_OTH_CP_CA_E!W51+FC_OTH_CP_VE_E!W51+FC_OTH_CP_SL_E!W51+FC_OTH_CP_BL_E!W51+FC_OTH_CP_CR_E!W51+FC_OTH_CP_BT_E!W51+FC_OTH_CP_IT_E!W51</f>
        <v>1756.9012037833195</v>
      </c>
      <c r="X51" s="37">
        <f>FC_OTH_CP_SH_E!X51+FC_OTH_CP_SC_E!X51+FC_OTH_CP_HW_E!X51+FC_OTH_CP_CA_E!X51+FC_OTH_CP_VE_E!X51+FC_OTH_CP_SL_E!X51+FC_OTH_CP_BL_E!X51+FC_OTH_CP_CR_E!X51+FC_OTH_CP_BT_E!X51+FC_OTH_CP_IT_E!X51</f>
        <v>1990.3629406706777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1.2420464316423043</v>
      </c>
      <c r="D52" s="37">
        <f t="shared" ref="D52:W52" si="31">SUM(D53:D70)</f>
        <v>4.0842648323301791</v>
      </c>
      <c r="E52" s="37">
        <f t="shared" si="31"/>
        <v>3.4154772141014611</v>
      </c>
      <c r="F52" s="37">
        <f t="shared" si="31"/>
        <v>3.176612209802236</v>
      </c>
      <c r="G52" s="37">
        <f t="shared" si="31"/>
        <v>1.0031814273430784</v>
      </c>
      <c r="H52" s="37">
        <f t="shared" si="31"/>
        <v>1.050902837489252</v>
      </c>
      <c r="I52" s="37">
        <f t="shared" si="31"/>
        <v>1.3038693035253655</v>
      </c>
      <c r="J52" s="37">
        <f t="shared" si="31"/>
        <v>3.7308684436801363</v>
      </c>
      <c r="K52" s="37">
        <f t="shared" si="31"/>
        <v>5.7509888220120375</v>
      </c>
      <c r="L52" s="37">
        <f t="shared" si="31"/>
        <v>7.3123817712811681</v>
      </c>
      <c r="M52" s="37">
        <f t="shared" si="31"/>
        <v>16.260619088564059</v>
      </c>
      <c r="N52" s="37">
        <f t="shared" si="31"/>
        <v>22.604385210662084</v>
      </c>
      <c r="O52" s="37">
        <f t="shared" si="31"/>
        <v>41.216938950988819</v>
      </c>
      <c r="P52" s="37">
        <f t="shared" si="31"/>
        <v>41.512983662940648</v>
      </c>
      <c r="Q52" s="37">
        <f t="shared" si="31"/>
        <v>51.790197764402386</v>
      </c>
      <c r="R52" s="37">
        <f t="shared" si="31"/>
        <v>50.779019776440208</v>
      </c>
      <c r="S52" s="37">
        <f t="shared" si="31"/>
        <v>54.328116938950991</v>
      </c>
      <c r="T52" s="37">
        <f t="shared" si="31"/>
        <v>54.106706792777317</v>
      </c>
      <c r="U52" s="37">
        <f t="shared" si="31"/>
        <v>58.557179707652608</v>
      </c>
      <c r="V52" s="37">
        <f t="shared" si="31"/>
        <v>67.053568357695568</v>
      </c>
      <c r="W52" s="37">
        <f t="shared" si="31"/>
        <v>70.003353396388647</v>
      </c>
      <c r="X52" s="37">
        <f t="shared" ref="X52" si="32">SUM(X53:X70)</f>
        <v>80.14471195184862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0.5493551160791057</v>
      </c>
      <c r="D57" s="10">
        <f>FC_OTH_CP_SH_E!D57+FC_OTH_CP_SC_E!D57+FC_OTH_CP_HW_E!D57+FC_OTH_CP_CA_E!D57+FC_OTH_CP_VE_E!D57+FC_OTH_CP_SL_E!D57+FC_OTH_CP_BL_E!D57+FC_OTH_CP_CR_E!D57+FC_OTH_CP_BT_E!D57+FC_OTH_CP_IT_E!D57</f>
        <v>0.16715391229578669</v>
      </c>
      <c r="E57" s="10">
        <f>FC_OTH_CP_SH_E!E57+FC_OTH_CP_SC_E!E57+FC_OTH_CP_HW_E!E57+FC_OTH_CP_CA_E!E57+FC_OTH_CP_VE_E!E57+FC_OTH_CP_SL_E!E57+FC_OTH_CP_BL_E!E57+FC_OTH_CP_CR_E!E57+FC_OTH_CP_BT_E!E57+FC_OTH_CP_IT_E!E57</f>
        <v>0.19105760963026661</v>
      </c>
      <c r="F57" s="10">
        <f>FC_OTH_CP_SH_E!F57+FC_OTH_CP_SC_E!F57+FC_OTH_CP_HW_E!F57+FC_OTH_CP_CA_E!F57+FC_OTH_CP_VE_E!F57+FC_OTH_CP_SL_E!F57+FC_OTH_CP_BL_E!F57+FC_OTH_CP_CR_E!F57+FC_OTH_CP_BT_E!F57+FC_OTH_CP_IT_E!F57</f>
        <v>0.28658641444539978</v>
      </c>
      <c r="G57" s="10">
        <f>FC_OTH_CP_SH_E!G57+FC_OTH_CP_SC_E!G57+FC_OTH_CP_HW_E!G57+FC_OTH_CP_CA_E!G57+FC_OTH_CP_VE_E!G57+FC_OTH_CP_SL_E!G57+FC_OTH_CP_BL_E!G57+FC_OTH_CP_CR_E!G57+FC_OTH_CP_BT_E!G57+FC_OTH_CP_IT_E!G57</f>
        <v>0.31049011177987962</v>
      </c>
      <c r="H57" s="10">
        <f>FC_OTH_CP_SH_E!H57+FC_OTH_CP_SC_E!H57+FC_OTH_CP_HW_E!H57+FC_OTH_CP_CA_E!H57+FC_OTH_CP_VE_E!H57+FC_OTH_CP_SL_E!H57+FC_OTH_CP_BL_E!H57+FC_OTH_CP_CR_E!H57+FC_OTH_CP_BT_E!H57+FC_OTH_CP_IT_E!H57</f>
        <v>0.31049011177987962</v>
      </c>
      <c r="I57" s="10">
        <f>FC_OTH_CP_SH_E!I57+FC_OTH_CP_SC_E!I57+FC_OTH_CP_HW_E!I57+FC_OTH_CP_CA_E!I57+FC_OTH_CP_VE_E!I57+FC_OTH_CP_SL_E!I57+FC_OTH_CP_BL_E!I57+FC_OTH_CP_CR_E!I57+FC_OTH_CP_BT_E!I57+FC_OTH_CP_IT_E!I57</f>
        <v>0.3821152192605331</v>
      </c>
      <c r="J57" s="10">
        <f>FC_OTH_CP_SH_E!J57+FC_OTH_CP_SC_E!J57+FC_OTH_CP_HW_E!J57+FC_OTH_CP_CA_E!J57+FC_OTH_CP_VE_E!J57+FC_OTH_CP_SL_E!J57+FC_OTH_CP_BL_E!J57+FC_OTH_CP_CR_E!J57+FC_OTH_CP_BT_E!J57+FC_OTH_CP_IT_E!J57</f>
        <v>0.5493551160791057</v>
      </c>
      <c r="K57" s="10">
        <f>FC_OTH_CP_SH_E!K57+FC_OTH_CP_SC_E!K57+FC_OTH_CP_HW_E!K57+FC_OTH_CP_CA_E!K57+FC_OTH_CP_VE_E!K57+FC_OTH_CP_SL_E!K57+FC_OTH_CP_BL_E!K57+FC_OTH_CP_CR_E!K57+FC_OTH_CP_BT_E!K57+FC_OTH_CP_IT_E!K57</f>
        <v>0.74041272570937233</v>
      </c>
      <c r="L57" s="10">
        <f>FC_OTH_CP_SH_E!L57+FC_OTH_CP_SC_E!L57+FC_OTH_CP_HW_E!L57+FC_OTH_CP_CA_E!L57+FC_OTH_CP_VE_E!L57+FC_OTH_CP_SL_E!L57+FC_OTH_CP_BL_E!L57+FC_OTH_CP_CR_E!L57+FC_OTH_CP_BT_E!L57+FC_OTH_CP_IT_E!L57</f>
        <v>1.5286328460877039</v>
      </c>
      <c r="M57" s="10">
        <f>FC_OTH_CP_SH_E!M57+FC_OTH_CP_SC_E!M57+FC_OTH_CP_HW_E!M57+FC_OTH_CP_CA_E!M57+FC_OTH_CP_VE_E!M57+FC_OTH_CP_SL_E!M57+FC_OTH_CP_BL_E!M57+FC_OTH_CP_CR_E!M57+FC_OTH_CP_BT_E!M57+FC_OTH_CP_IT_E!M57</f>
        <v>0.79294926913155628</v>
      </c>
      <c r="N57" s="10">
        <f>FC_OTH_CP_SH_E!N57+FC_OTH_CP_SC_E!N57+FC_OTH_CP_HW_E!N57+FC_OTH_CP_CA_E!N57+FC_OTH_CP_VE_E!N57+FC_OTH_CP_SL_E!N57+FC_OTH_CP_BL_E!N57+FC_OTH_CP_CR_E!N57+FC_OTH_CP_BT_E!N57+FC_OTH_CP_IT_E!N57</f>
        <v>0.85030094582975058</v>
      </c>
      <c r="O57" s="10">
        <f>FC_OTH_CP_SH_E!O57+FC_OTH_CP_SC_E!O57+FC_OTH_CP_HW_E!O57+FC_OTH_CP_CA_E!O57+FC_OTH_CP_VE_E!O57+FC_OTH_CP_SL_E!O57+FC_OTH_CP_BL_E!O57+FC_OTH_CP_CR_E!O57+FC_OTH_CP_BT_E!O57+FC_OTH_CP_IT_E!O57</f>
        <v>0.84789337919174546</v>
      </c>
      <c r="P57" s="10">
        <f>FC_OTH_CP_SH_E!P57+FC_OTH_CP_SC_E!P57+FC_OTH_CP_HW_E!P57+FC_OTH_CP_CA_E!P57+FC_OTH_CP_VE_E!P57+FC_OTH_CP_SL_E!P57+FC_OTH_CP_BL_E!P57+FC_OTH_CP_CR_E!P57+FC_OTH_CP_BT_E!P57+FC_OTH_CP_IT_E!P57</f>
        <v>0.9004299226139294</v>
      </c>
      <c r="Q57" s="10">
        <f>FC_OTH_CP_SH_E!Q57+FC_OTH_CP_SC_E!Q57+FC_OTH_CP_HW_E!Q57+FC_OTH_CP_CA_E!Q57+FC_OTH_CP_VE_E!Q57+FC_OTH_CP_SL_E!Q57+FC_OTH_CP_BL_E!Q57+FC_OTH_CP_CR_E!Q57+FC_OTH_CP_BT_E!Q57+FC_OTH_CP_IT_E!Q57</f>
        <v>1.010318142734308</v>
      </c>
      <c r="R57" s="10">
        <f>FC_OTH_CP_SH_E!R57+FC_OTH_CP_SC_E!R57+FC_OTH_CP_HW_E!R57+FC_OTH_CP_CA_E!R57+FC_OTH_CP_VE_E!R57+FC_OTH_CP_SL_E!R57+FC_OTH_CP_BL_E!R57+FC_OTH_CP_CR_E!R57+FC_OTH_CP_BT_E!R57+FC_OTH_CP_IT_E!R57</f>
        <v>1.0938950988822009</v>
      </c>
      <c r="S57" s="10">
        <f>FC_OTH_CP_SH_E!S57+FC_OTH_CP_SC_E!S57+FC_OTH_CP_HW_E!S57+FC_OTH_CP_CA_E!S57+FC_OTH_CP_VE_E!S57+FC_OTH_CP_SL_E!S57+FC_OTH_CP_BL_E!S57+FC_OTH_CP_CR_E!S57+FC_OTH_CP_BT_E!S57+FC_OTH_CP_IT_E!S57</f>
        <v>1.3518486672398971</v>
      </c>
      <c r="T57" s="10">
        <f>FC_OTH_CP_SH_E!T57+FC_OTH_CP_SC_E!T57+FC_OTH_CP_HW_E!T57+FC_OTH_CP_CA_E!T57+FC_OTH_CP_VE_E!T57+FC_OTH_CP_SL_E!T57+FC_OTH_CP_BL_E!T57+FC_OTH_CP_CR_E!T57+FC_OTH_CP_BT_E!T57+FC_OTH_CP_IT_E!T57</f>
        <v>1.387704213241616</v>
      </c>
      <c r="U57" s="10">
        <f>FC_OTH_CP_SH_E!U57+FC_OTH_CP_SC_E!U57+FC_OTH_CP_HW_E!U57+FC_OTH_CP_CA_E!U57+FC_OTH_CP_VE_E!U57+FC_OTH_CP_SL_E!U57+FC_OTH_CP_BL_E!U57+FC_OTH_CP_CR_E!U57+FC_OTH_CP_BT_E!U57+FC_OTH_CP_IT_E!U57</f>
        <v>1.547721410146174</v>
      </c>
      <c r="V57" s="10">
        <f>FC_OTH_CP_SH_E!V57+FC_OTH_CP_SC_E!V57+FC_OTH_CP_HW_E!V57+FC_OTH_CP_CA_E!V57+FC_OTH_CP_VE_E!V57+FC_OTH_CP_SL_E!V57+FC_OTH_CP_BL_E!V57+FC_OTH_CP_CR_E!V57+FC_OTH_CP_BT_E!V57+FC_OTH_CP_IT_E!V57</f>
        <v>1.5023215821152189</v>
      </c>
      <c r="W57" s="10">
        <f>FC_OTH_CP_SH_E!W57+FC_OTH_CP_SC_E!W57+FC_OTH_CP_HW_E!W57+FC_OTH_CP_CA_E!W57+FC_OTH_CP_VE_E!W57+FC_OTH_CP_SL_E!W57+FC_OTH_CP_BL_E!W57+FC_OTH_CP_CR_E!W57+FC_OTH_CP_BT_E!W57+FC_OTH_CP_IT_E!W57</f>
        <v>1.590713671539123</v>
      </c>
      <c r="X57" s="10">
        <f>FC_OTH_CP_SH_E!X57+FC_OTH_CP_SC_E!X57+FC_OTH_CP_HW_E!X57+FC_OTH_CP_CA_E!X57+FC_OTH_CP_VE_E!X57+FC_OTH_CP_SL_E!X57+FC_OTH_CP_BL_E!X57+FC_OTH_CP_CR_E!X57+FC_OTH_CP_BT_E!X57+FC_OTH_CP_IT_E!X57</f>
        <v>1.4569217540842649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2.3903697334479789E-2</v>
      </c>
      <c r="D59" s="10">
        <f>FC_OTH_CP_SH_E!D59+FC_OTH_CP_SC_E!D59+FC_OTH_CP_HW_E!D59+FC_OTH_CP_CA_E!D59+FC_OTH_CP_VE_E!D59+FC_OTH_CP_SL_E!D59+FC_OTH_CP_BL_E!D59+FC_OTH_CP_CR_E!D59+FC_OTH_CP_BT_E!D59+FC_OTH_CP_IT_E!D59</f>
        <v>2.3903697334479789E-2</v>
      </c>
      <c r="E59" s="10">
        <f>FC_OTH_CP_SH_E!E59+FC_OTH_CP_SC_E!E59+FC_OTH_CP_HW_E!E59+FC_OTH_CP_CA_E!E59+FC_OTH_CP_VE_E!E59+FC_OTH_CP_SL_E!E59+FC_OTH_CP_BL_E!E59+FC_OTH_CP_CR_E!E59+FC_OTH_CP_BT_E!E59+FC_OTH_CP_IT_E!E59</f>
        <v>2.3903697334479789E-2</v>
      </c>
      <c r="F59" s="10">
        <f>FC_OTH_CP_SH_E!F59+FC_OTH_CP_SC_E!F59+FC_OTH_CP_HW_E!F59+FC_OTH_CP_CA_E!F59+FC_OTH_CP_VE_E!F59+FC_OTH_CP_SL_E!F59+FC_OTH_CP_BL_E!F59+FC_OTH_CP_CR_E!F59+FC_OTH_CP_BT_E!F59+FC_OTH_CP_IT_E!F59</f>
        <v>2.3903697334479789E-2</v>
      </c>
      <c r="G59" s="10">
        <f>FC_OTH_CP_SH_E!G59+FC_OTH_CP_SC_E!G59+FC_OTH_CP_HW_E!G59+FC_OTH_CP_CA_E!G59+FC_OTH_CP_VE_E!G59+FC_OTH_CP_SL_E!G59+FC_OTH_CP_BL_E!G59+FC_OTH_CP_CR_E!G59+FC_OTH_CP_BT_E!G59+FC_OTH_CP_IT_E!G59</f>
        <v>2.3903697334479789E-2</v>
      </c>
      <c r="H59" s="10">
        <f>FC_OTH_CP_SH_E!H59+FC_OTH_CP_SC_E!H59+FC_OTH_CP_HW_E!H59+FC_OTH_CP_CA_E!H59+FC_OTH_CP_VE_E!H59+FC_OTH_CP_SL_E!H59+FC_OTH_CP_BL_E!H59+FC_OTH_CP_CR_E!H59+FC_OTH_CP_BT_E!H59+FC_OTH_CP_IT_E!H59</f>
        <v>2.3903697334479796E-2</v>
      </c>
      <c r="I59" s="10">
        <f>FC_OTH_CP_SH_E!I59+FC_OTH_CP_SC_E!I59+FC_OTH_CP_HW_E!I59+FC_OTH_CP_CA_E!I59+FC_OTH_CP_VE_E!I59+FC_OTH_CP_SL_E!I59+FC_OTH_CP_BL_E!I59+FC_OTH_CP_CR_E!I59+FC_OTH_CP_BT_E!I59+FC_OTH_CP_IT_E!I59</f>
        <v>2.39036973344798E-2</v>
      </c>
      <c r="J59" s="10">
        <f>FC_OTH_CP_SH_E!J59+FC_OTH_CP_SC_E!J59+FC_OTH_CP_HW_E!J59+FC_OTH_CP_CA_E!J59+FC_OTH_CP_VE_E!J59+FC_OTH_CP_SL_E!J59+FC_OTH_CP_BL_E!J59+FC_OTH_CP_CR_E!J59+FC_OTH_CP_BT_E!J59+FC_OTH_CP_IT_E!J59</f>
        <v>0.9792777300085983</v>
      </c>
      <c r="K59" s="10">
        <f>FC_OTH_CP_SH_E!K59+FC_OTH_CP_SC_E!K59+FC_OTH_CP_HW_E!K59+FC_OTH_CP_CA_E!K59+FC_OTH_CP_VE_E!K59+FC_OTH_CP_SL_E!K59+FC_OTH_CP_BL_E!K59+FC_OTH_CP_CR_E!K59+FC_OTH_CP_BT_E!K59+FC_OTH_CP_IT_E!K59</f>
        <v>2.1974204643164232</v>
      </c>
      <c r="L59" s="10">
        <f>FC_OTH_CP_SH_E!L59+FC_OTH_CP_SC_E!L59+FC_OTH_CP_HW_E!L59+FC_OTH_CP_CA_E!L59+FC_OTH_CP_VE_E!L59+FC_OTH_CP_SL_E!L59+FC_OTH_CP_BL_E!L59+FC_OTH_CP_CR_E!L59+FC_OTH_CP_BT_E!L59+FC_OTH_CP_IT_E!L59</f>
        <v>1.3852966466036114</v>
      </c>
      <c r="M59" s="10">
        <f>FC_OTH_CP_SH_E!M59+FC_OTH_CP_SC_E!M59+FC_OTH_CP_HW_E!M59+FC_OTH_CP_CA_E!M59+FC_OTH_CP_VE_E!M59+FC_OTH_CP_SL_E!M59+FC_OTH_CP_BL_E!M59+FC_OTH_CP_CR_E!M59+FC_OTH_CP_BT_E!M59+FC_OTH_CP_IT_E!M59</f>
        <v>7.0101461736887378</v>
      </c>
      <c r="N59" s="10">
        <f>FC_OTH_CP_SH_E!N59+FC_OTH_CP_SC_E!N59+FC_OTH_CP_HW_E!N59+FC_OTH_CP_CA_E!N59+FC_OTH_CP_VE_E!N59+FC_OTH_CP_SL_E!N59+FC_OTH_CP_BL_E!N59+FC_OTH_CP_CR_E!N59+FC_OTH_CP_BT_E!N59+FC_OTH_CP_IT_E!N59</f>
        <v>8.2855546001719702</v>
      </c>
      <c r="O59" s="10">
        <f>FC_OTH_CP_SH_E!O59+FC_OTH_CP_SC_E!O59+FC_OTH_CP_HW_E!O59+FC_OTH_CP_CA_E!O59+FC_OTH_CP_VE_E!O59+FC_OTH_CP_SL_E!O59+FC_OTH_CP_BL_E!O59+FC_OTH_CP_CR_E!O59+FC_OTH_CP_BT_E!O59+FC_OTH_CP_IT_E!O59</f>
        <v>17.822699914015491</v>
      </c>
      <c r="P59" s="10">
        <f>FC_OTH_CP_SH_E!P59+FC_OTH_CP_SC_E!P59+FC_OTH_CP_HW_E!P59+FC_OTH_CP_CA_E!P59+FC_OTH_CP_VE_E!P59+FC_OTH_CP_SL_E!P59+FC_OTH_CP_BL_E!P59+FC_OTH_CP_CR_E!P59+FC_OTH_CP_BT_E!P59+FC_OTH_CP_IT_E!P59</f>
        <v>14.973258813413578</v>
      </c>
      <c r="Q59" s="10">
        <f>FC_OTH_CP_SH_E!Q59+FC_OTH_CP_SC_E!Q59+FC_OTH_CP_HW_E!Q59+FC_OTH_CP_CA_E!Q59+FC_OTH_CP_VE_E!Q59+FC_OTH_CP_SL_E!Q59+FC_OTH_CP_BL_E!Q59+FC_OTH_CP_CR_E!Q59+FC_OTH_CP_BT_E!Q59+FC_OTH_CP_IT_E!Q59</f>
        <v>19.625967325881334</v>
      </c>
      <c r="R59" s="10">
        <f>FC_OTH_CP_SH_E!R59+FC_OTH_CP_SC_E!R59+FC_OTH_CP_HW_E!R59+FC_OTH_CP_CA_E!R59+FC_OTH_CP_VE_E!R59+FC_OTH_CP_SL_E!R59+FC_OTH_CP_BL_E!R59+FC_OTH_CP_CR_E!R59+FC_OTH_CP_BT_E!R59+FC_OTH_CP_IT_E!R59</f>
        <v>19.399054170249361</v>
      </c>
      <c r="S59" s="10">
        <f>FC_OTH_CP_SH_E!S59+FC_OTH_CP_SC_E!S59+FC_OTH_CP_HW_E!S59+FC_OTH_CP_CA_E!S59+FC_OTH_CP_VE_E!S59+FC_OTH_CP_SL_E!S59+FC_OTH_CP_BL_E!S59+FC_OTH_CP_CR_E!S59+FC_OTH_CP_BT_E!S59+FC_OTH_CP_IT_E!S59</f>
        <v>20.139466895958751</v>
      </c>
      <c r="T59" s="10">
        <f>FC_OTH_CP_SH_E!T59+FC_OTH_CP_SC_E!T59+FC_OTH_CP_HW_E!T59+FC_OTH_CP_CA_E!T59+FC_OTH_CP_VE_E!T59+FC_OTH_CP_SL_E!T59+FC_OTH_CP_BL_E!T59+FC_OTH_CP_CR_E!T59+FC_OTH_CP_BT_E!T59+FC_OTH_CP_IT_E!T59</f>
        <v>19.363198624247651</v>
      </c>
      <c r="U59" s="10">
        <f>FC_OTH_CP_SH_E!U59+FC_OTH_CP_SC_E!U59+FC_OTH_CP_HW_E!U59+FC_OTH_CP_CA_E!U59+FC_OTH_CP_VE_E!U59+FC_OTH_CP_SL_E!U59+FC_OTH_CP_BL_E!U59+FC_OTH_CP_CR_E!U59+FC_OTH_CP_BT_E!U59+FC_OTH_CP_IT_E!U59</f>
        <v>20.120378331900273</v>
      </c>
      <c r="V59" s="10">
        <f>FC_OTH_CP_SH_E!V59+FC_OTH_CP_SC_E!V59+FC_OTH_CP_HW_E!V59+FC_OTH_CP_CA_E!V59+FC_OTH_CP_VE_E!V59+FC_OTH_CP_SL_E!V59+FC_OTH_CP_BL_E!V59+FC_OTH_CP_CR_E!V59+FC_OTH_CP_BT_E!V59+FC_OTH_CP_IT_E!V59</f>
        <v>23.621840068787566</v>
      </c>
      <c r="W59" s="10">
        <f>FC_OTH_CP_SH_E!W59+FC_OTH_CP_SC_E!W59+FC_OTH_CP_HW_E!W59+FC_OTH_CP_CA_E!W59+FC_OTH_CP_VE_E!W59+FC_OTH_CP_SL_E!W59+FC_OTH_CP_BL_E!W59+FC_OTH_CP_CR_E!W59+FC_OTH_CP_BT_E!W59+FC_OTH_CP_IT_E!W59</f>
        <v>21.085296646603606</v>
      </c>
      <c r="X59" s="10">
        <f>FC_OTH_CP_SH_E!X59+FC_OTH_CP_SC_E!X59+FC_OTH_CP_HW_E!X59+FC_OTH_CP_CA_E!X59+FC_OTH_CP_VE_E!X59+FC_OTH_CP_SL_E!X59+FC_OTH_CP_BL_E!X59+FC_OTH_CP_CR_E!X59+FC_OTH_CP_BT_E!X59+FC_OTH_CP_IT_E!X59</f>
        <v>19.57583834909714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0.66878761822871891</v>
      </c>
      <c r="D61" s="10">
        <f>FC_OTH_CP_SH_E!D61+FC_OTH_CP_SC_E!D61+FC_OTH_CP_HW_E!D61+FC_OTH_CP_CA_E!D61+FC_OTH_CP_VE_E!D61+FC_OTH_CP_SL_E!D61+FC_OTH_CP_BL_E!D61+FC_OTH_CP_CR_E!D61+FC_OTH_CP_BT_E!D61+FC_OTH_CP_IT_E!D61</f>
        <v>3.8932072226999126</v>
      </c>
      <c r="E61" s="10">
        <f>FC_OTH_CP_SH_E!E61+FC_OTH_CP_SC_E!E61+FC_OTH_CP_HW_E!E61+FC_OTH_CP_CA_E!E61+FC_OTH_CP_VE_E!E61+FC_OTH_CP_SL_E!E61+FC_OTH_CP_BL_E!E61+FC_OTH_CP_CR_E!E61+FC_OTH_CP_BT_E!E61+FC_OTH_CP_IT_E!E61</f>
        <v>3.2005159071367149</v>
      </c>
      <c r="F61" s="10">
        <f>FC_OTH_CP_SH_E!F61+FC_OTH_CP_SC_E!F61+FC_OTH_CP_HW_E!F61+FC_OTH_CP_CA_E!F61+FC_OTH_CP_VE_E!F61+FC_OTH_CP_SL_E!F61+FC_OTH_CP_BL_E!F61+FC_OTH_CP_CR_E!F61+FC_OTH_CP_BT_E!F61+FC_OTH_CP_IT_E!F61</f>
        <v>2.8661220980223563</v>
      </c>
      <c r="G61" s="10">
        <f>FC_OTH_CP_SH_E!G61+FC_OTH_CP_SC_E!G61+FC_OTH_CP_HW_E!G61+FC_OTH_CP_CA_E!G61+FC_OTH_CP_VE_E!G61+FC_OTH_CP_SL_E!G61+FC_OTH_CP_BL_E!G61+FC_OTH_CP_CR_E!G61+FC_OTH_CP_BT_E!G61+FC_OTH_CP_IT_E!G61</f>
        <v>0.66878761822871902</v>
      </c>
      <c r="H61" s="10">
        <f>FC_OTH_CP_SH_E!H61+FC_OTH_CP_SC_E!H61+FC_OTH_CP_HW_E!H61+FC_OTH_CP_CA_E!H61+FC_OTH_CP_VE_E!H61+FC_OTH_CP_SL_E!H61+FC_OTH_CP_BL_E!H61+FC_OTH_CP_CR_E!H61+FC_OTH_CP_BT_E!H61+FC_OTH_CP_IT_E!H61</f>
        <v>0.7165090283748925</v>
      </c>
      <c r="I61" s="10">
        <f>FC_OTH_CP_SH_E!I61+FC_OTH_CP_SC_E!I61+FC_OTH_CP_HW_E!I61+FC_OTH_CP_CA_E!I61+FC_OTH_CP_VE_E!I61+FC_OTH_CP_SL_E!I61+FC_OTH_CP_BL_E!I61+FC_OTH_CP_CR_E!I61+FC_OTH_CP_BT_E!I61+FC_OTH_CP_IT_E!I61</f>
        <v>0.88374892519346526</v>
      </c>
      <c r="J61" s="10">
        <f>FC_OTH_CP_SH_E!J61+FC_OTH_CP_SC_E!J61+FC_OTH_CP_HW_E!J61+FC_OTH_CP_CA_E!J61+FC_OTH_CP_VE_E!J61+FC_OTH_CP_SL_E!J61+FC_OTH_CP_BL_E!J61+FC_OTH_CP_CR_E!J61+FC_OTH_CP_BT_E!J61+FC_OTH_CP_IT_E!J61</f>
        <v>1.7435941530524497</v>
      </c>
      <c r="K61" s="10">
        <f>FC_OTH_CP_SH_E!K61+FC_OTH_CP_SC_E!K61+FC_OTH_CP_HW_E!K61+FC_OTH_CP_CA_E!K61+FC_OTH_CP_VE_E!K61+FC_OTH_CP_SL_E!K61+FC_OTH_CP_BL_E!K61+FC_OTH_CP_CR_E!K61+FC_OTH_CP_BT_E!K61+FC_OTH_CP_IT_E!K61</f>
        <v>1.9824591573516763</v>
      </c>
      <c r="L61" s="10">
        <f>FC_OTH_CP_SH_E!L61+FC_OTH_CP_SC_E!L61+FC_OTH_CP_HW_E!L61+FC_OTH_CP_CA_E!L61+FC_OTH_CP_VE_E!L61+FC_OTH_CP_SL_E!L61+FC_OTH_CP_BL_E!L61+FC_OTH_CP_CR_E!L61+FC_OTH_CP_BT_E!L61+FC_OTH_CP_IT_E!L61</f>
        <v>3.6543422184006866</v>
      </c>
      <c r="M61" s="10">
        <f>FC_OTH_CP_SH_E!M61+FC_OTH_CP_SC_E!M61+FC_OTH_CP_HW_E!M61+FC_OTH_CP_CA_E!M61+FC_OTH_CP_VE_E!M61+FC_OTH_CP_SL_E!M61+FC_OTH_CP_BL_E!M61+FC_OTH_CP_CR_E!M61+FC_OTH_CP_BT_E!M61+FC_OTH_CP_IT_E!M61</f>
        <v>6.0045571797076516</v>
      </c>
      <c r="N61" s="10">
        <f>FC_OTH_CP_SH_E!N61+FC_OTH_CP_SC_E!N61+FC_OTH_CP_HW_E!N61+FC_OTH_CP_CA_E!N61+FC_OTH_CP_VE_E!N61+FC_OTH_CP_SL_E!N61+FC_OTH_CP_BL_E!N61+FC_OTH_CP_CR_E!N61+FC_OTH_CP_BT_E!N61+FC_OTH_CP_IT_E!N61</f>
        <v>10.728976784178849</v>
      </c>
      <c r="O61" s="10">
        <f>FC_OTH_CP_SH_E!O61+FC_OTH_CP_SC_E!O61+FC_OTH_CP_HW_E!O61+FC_OTH_CP_CA_E!O61+FC_OTH_CP_VE_E!O61+FC_OTH_CP_SL_E!O61+FC_OTH_CP_BL_E!O61+FC_OTH_CP_CR_E!O61+FC_OTH_CP_BT_E!O61+FC_OTH_CP_IT_E!O61</f>
        <v>19.39905417024934</v>
      </c>
      <c r="P61" s="10">
        <f>FC_OTH_CP_SH_E!P61+FC_OTH_CP_SC_E!P61+FC_OTH_CP_HW_E!P61+FC_OTH_CP_CA_E!P61+FC_OTH_CP_VE_E!P61+FC_OTH_CP_SL_E!P61+FC_OTH_CP_BL_E!P61+FC_OTH_CP_CR_E!P61+FC_OTH_CP_BT_E!P61+FC_OTH_CP_IT_E!P61</f>
        <v>21.942734307824573</v>
      </c>
      <c r="Q61" s="10">
        <f>FC_OTH_CP_SH_E!Q61+FC_OTH_CP_SC_E!Q61+FC_OTH_CP_HW_E!Q61+FC_OTH_CP_CA_E!Q61+FC_OTH_CP_VE_E!Q61+FC_OTH_CP_SL_E!Q61+FC_OTH_CP_BL_E!Q61+FC_OTH_CP_CR_E!Q61+FC_OTH_CP_BT_E!Q61+FC_OTH_CP_IT_E!Q61</f>
        <v>27.455374032674104</v>
      </c>
      <c r="R61" s="10">
        <f>FC_OTH_CP_SH_E!R61+FC_OTH_CP_SC_E!R61+FC_OTH_CP_HW_E!R61+FC_OTH_CP_CA_E!R61+FC_OTH_CP_VE_E!R61+FC_OTH_CP_SL_E!R61+FC_OTH_CP_BL_E!R61+FC_OTH_CP_CR_E!R61+FC_OTH_CP_BT_E!R61+FC_OTH_CP_IT_E!R61</f>
        <v>26.590713671539092</v>
      </c>
      <c r="S61" s="10">
        <f>FC_OTH_CP_SH_E!S61+FC_OTH_CP_SC_E!S61+FC_OTH_CP_HW_E!S61+FC_OTH_CP_CA_E!S61+FC_OTH_CP_VE_E!S61+FC_OTH_CP_SL_E!S61+FC_OTH_CP_BL_E!S61+FC_OTH_CP_CR_E!S61+FC_OTH_CP_BT_E!S61+FC_OTH_CP_IT_E!S61</f>
        <v>29.139208942390344</v>
      </c>
      <c r="T61" s="10">
        <f>FC_OTH_CP_SH_E!T61+FC_OTH_CP_SC_E!T61+FC_OTH_CP_HW_E!T61+FC_OTH_CP_CA_E!T61+FC_OTH_CP_VE_E!T61+FC_OTH_CP_SL_E!T61+FC_OTH_CP_BL_E!T61+FC_OTH_CP_CR_E!T61+FC_OTH_CP_BT_E!T61+FC_OTH_CP_IT_E!T61</f>
        <v>29.561994840928634</v>
      </c>
      <c r="U61" s="10">
        <f>FC_OTH_CP_SH_E!U61+FC_OTH_CP_SC_E!U61+FC_OTH_CP_HW_E!U61+FC_OTH_CP_CA_E!U61+FC_OTH_CP_VE_E!U61+FC_OTH_CP_SL_E!U61+FC_OTH_CP_BL_E!U61+FC_OTH_CP_CR_E!U61+FC_OTH_CP_BT_E!U61+FC_OTH_CP_IT_E!U61</f>
        <v>27.80885640584691</v>
      </c>
      <c r="V61" s="10">
        <f>FC_OTH_CP_SH_E!V61+FC_OTH_CP_SC_E!V61+FC_OTH_CP_HW_E!V61+FC_OTH_CP_CA_E!V61+FC_OTH_CP_VE_E!V61+FC_OTH_CP_SL_E!V61+FC_OTH_CP_BL_E!V61+FC_OTH_CP_CR_E!V61+FC_OTH_CP_BT_E!V61+FC_OTH_CP_IT_E!V61</f>
        <v>28.279363714531389</v>
      </c>
      <c r="W61" s="10">
        <f>FC_OTH_CP_SH_E!W61+FC_OTH_CP_SC_E!W61+FC_OTH_CP_HW_E!W61+FC_OTH_CP_CA_E!W61+FC_OTH_CP_VE_E!W61+FC_OTH_CP_SL_E!W61+FC_OTH_CP_BL_E!W61+FC_OTH_CP_CR_E!W61+FC_OTH_CP_BT_E!W61+FC_OTH_CP_IT_E!W61</f>
        <v>30.022957867583838</v>
      </c>
      <c r="X61" s="10">
        <f>FC_OTH_CP_SH_E!X61+FC_OTH_CP_SC_E!X61+FC_OTH_CP_HW_E!X61+FC_OTH_CP_CA_E!X61+FC_OTH_CP_VE_E!X61+FC_OTH_CP_SL_E!X61+FC_OTH_CP_BL_E!X61+FC_OTH_CP_CR_E!X61+FC_OTH_CP_BT_E!X61+FC_OTH_CP_IT_E!X61</f>
        <v>28.38684436801374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1.4101461736887361E-2</v>
      </c>
      <c r="J69" s="10">
        <f>FC_OTH_CP_SH_E!J69+FC_OTH_CP_SC_E!J69+FC_OTH_CP_HW_E!J69+FC_OTH_CP_CA_E!J69+FC_OTH_CP_VE_E!J69+FC_OTH_CP_SL_E!J69+FC_OTH_CP_BL_E!J69+FC_OTH_CP_CR_E!J69+FC_OTH_CP_BT_E!J69+FC_OTH_CP_IT_E!J69</f>
        <v>0.45864144453998257</v>
      </c>
      <c r="K69" s="10">
        <f>FC_OTH_CP_SH_E!K69+FC_OTH_CP_SC_E!K69+FC_OTH_CP_HW_E!K69+FC_OTH_CP_CA_E!K69+FC_OTH_CP_VE_E!K69+FC_OTH_CP_SL_E!K69+FC_OTH_CP_BL_E!K69+FC_OTH_CP_CR_E!K69+FC_OTH_CP_BT_E!K69+FC_OTH_CP_IT_E!K69</f>
        <v>0.83069647463456564</v>
      </c>
      <c r="L69" s="10">
        <f>FC_OTH_CP_SH_E!L69+FC_OTH_CP_SC_E!L69+FC_OTH_CP_HW_E!L69+FC_OTH_CP_CA_E!L69+FC_OTH_CP_VE_E!L69+FC_OTH_CP_SL_E!L69+FC_OTH_CP_BL_E!L69+FC_OTH_CP_CR_E!L69+FC_OTH_CP_BT_E!L69+FC_OTH_CP_IT_E!L69</f>
        <v>0.74411006018916581</v>
      </c>
      <c r="M69" s="10">
        <f>FC_OTH_CP_SH_E!M69+FC_OTH_CP_SC_E!M69+FC_OTH_CP_HW_E!M69+FC_OTH_CP_CA_E!M69+FC_OTH_CP_VE_E!M69+FC_OTH_CP_SL_E!M69+FC_OTH_CP_BL_E!M69+FC_OTH_CP_CR_E!M69+FC_OTH_CP_BT_E!M69+FC_OTH_CP_IT_E!M69</f>
        <v>8.8392089423903697E-2</v>
      </c>
      <c r="N69" s="10">
        <f>FC_OTH_CP_SH_E!N69+FC_OTH_CP_SC_E!N69+FC_OTH_CP_HW_E!N69+FC_OTH_CP_CA_E!N69+FC_OTH_CP_VE_E!N69+FC_OTH_CP_SL_E!N69+FC_OTH_CP_BL_E!N69+FC_OTH_CP_CR_E!N69+FC_OTH_CP_BT_E!N69+FC_OTH_CP_IT_E!N69</f>
        <v>8.8392089423903711E-2</v>
      </c>
      <c r="O69" s="10">
        <f>FC_OTH_CP_SH_E!O69+FC_OTH_CP_SC_E!O69+FC_OTH_CP_HW_E!O69+FC_OTH_CP_CA_E!O69+FC_OTH_CP_VE_E!O69+FC_OTH_CP_SL_E!O69+FC_OTH_CP_BL_E!O69+FC_OTH_CP_CR_E!O69+FC_OTH_CP_BT_E!O69+FC_OTH_CP_IT_E!O69</f>
        <v>9.0025795356835733E-2</v>
      </c>
      <c r="P69" s="10">
        <f>FC_OTH_CP_SH_E!P69+FC_OTH_CP_SC_E!P69+FC_OTH_CP_HW_E!P69+FC_OTH_CP_CA_E!P69+FC_OTH_CP_VE_E!P69+FC_OTH_CP_SL_E!P69+FC_OTH_CP_BL_E!P69+FC_OTH_CP_CR_E!P69+FC_OTH_CP_BT_E!P69+FC_OTH_CP_IT_E!P69</f>
        <v>9.0025795356835761E-2</v>
      </c>
      <c r="Q69" s="10">
        <f>FC_OTH_CP_SH_E!Q69+FC_OTH_CP_SC_E!Q69+FC_OTH_CP_HW_E!Q69+FC_OTH_CP_CA_E!Q69+FC_OTH_CP_VE_E!Q69+FC_OTH_CP_SL_E!Q69+FC_OTH_CP_BL_E!Q69+FC_OTH_CP_CR_E!Q69+FC_OTH_CP_BT_E!Q69+FC_OTH_CP_IT_E!Q69</f>
        <v>0.4502149613069647</v>
      </c>
      <c r="R69" s="10">
        <f>FC_OTH_CP_SH_E!R69+FC_OTH_CP_SC_E!R69+FC_OTH_CP_HW_E!R69+FC_OTH_CP_CA_E!R69+FC_OTH_CP_VE_E!R69+FC_OTH_CP_SL_E!R69+FC_OTH_CP_BL_E!R69+FC_OTH_CP_CR_E!R69+FC_OTH_CP_BT_E!R69+FC_OTH_CP_IT_E!R69</f>
        <v>0.54024075666380034</v>
      </c>
      <c r="S69" s="10">
        <f>FC_OTH_CP_SH_E!S69+FC_OTH_CP_SC_E!S69+FC_OTH_CP_HW_E!S69+FC_OTH_CP_CA_E!S69+FC_OTH_CP_VE_E!S69+FC_OTH_CP_SL_E!S69+FC_OTH_CP_BL_E!S69+FC_OTH_CP_CR_E!S69+FC_OTH_CP_BT_E!S69+FC_OTH_CP_IT_E!S69</f>
        <v>0.27016337059329343</v>
      </c>
      <c r="T69" s="10">
        <f>FC_OTH_CP_SH_E!T69+FC_OTH_CP_SC_E!T69+FC_OTH_CP_HW_E!T69+FC_OTH_CP_CA_E!T69+FC_OTH_CP_VE_E!T69+FC_OTH_CP_SL_E!T69+FC_OTH_CP_BL_E!T69+FC_OTH_CP_CR_E!T69+FC_OTH_CP_BT_E!T69+FC_OTH_CP_IT_E!T69</f>
        <v>0.18005159071367158</v>
      </c>
      <c r="U69" s="10">
        <f>FC_OTH_CP_SH_E!U69+FC_OTH_CP_SC_E!U69+FC_OTH_CP_HW_E!U69+FC_OTH_CP_CA_E!U69+FC_OTH_CP_VE_E!U69+FC_OTH_CP_SL_E!U69+FC_OTH_CP_BL_E!U69+FC_OTH_CP_CR_E!U69+FC_OTH_CP_BT_E!U69+FC_OTH_CP_IT_E!U69</f>
        <v>9.0025795356835775E-2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2.36457437661221</v>
      </c>
      <c r="N70" s="10">
        <f>FC_OTH_CP_SH_E!N70+FC_OTH_CP_SC_E!N70+FC_OTH_CP_HW_E!N70+FC_OTH_CP_CA_E!N70+FC_OTH_CP_VE_E!N70+FC_OTH_CP_SL_E!N70+FC_OTH_CP_BL_E!N70+FC_OTH_CP_CR_E!N70+FC_OTH_CP_BT_E!N70+FC_OTH_CP_IT_E!N70</f>
        <v>2.6511607910576092</v>
      </c>
      <c r="O70" s="10">
        <f>FC_OTH_CP_SH_E!O70+FC_OTH_CP_SC_E!O70+FC_OTH_CP_HW_E!O70+FC_OTH_CP_CA_E!O70+FC_OTH_CP_VE_E!O70+FC_OTH_CP_SL_E!O70+FC_OTH_CP_BL_E!O70+FC_OTH_CP_CR_E!O70+FC_OTH_CP_BT_E!O70+FC_OTH_CP_IT_E!O70</f>
        <v>3.0572656921754078</v>
      </c>
      <c r="P70" s="10">
        <f>FC_OTH_CP_SH_E!P70+FC_OTH_CP_SC_E!P70+FC_OTH_CP_HW_E!P70+FC_OTH_CP_CA_E!P70+FC_OTH_CP_VE_E!P70+FC_OTH_CP_SL_E!P70+FC_OTH_CP_BL_E!P70+FC_OTH_CP_CR_E!P70+FC_OTH_CP_BT_E!P70+FC_OTH_CP_IT_E!P70</f>
        <v>3.6065348237317281</v>
      </c>
      <c r="Q70" s="10">
        <f>FC_OTH_CP_SH_E!Q70+FC_OTH_CP_SC_E!Q70+FC_OTH_CP_HW_E!Q70+FC_OTH_CP_CA_E!Q70+FC_OTH_CP_VE_E!Q70+FC_OTH_CP_SL_E!Q70+FC_OTH_CP_BL_E!Q70+FC_OTH_CP_CR_E!Q70+FC_OTH_CP_BT_E!Q70+FC_OTH_CP_IT_E!Q70</f>
        <v>3.2483233018056752</v>
      </c>
      <c r="R70" s="10">
        <f>FC_OTH_CP_SH_E!R70+FC_OTH_CP_SC_E!R70+FC_OTH_CP_HW_E!R70+FC_OTH_CP_CA_E!R70+FC_OTH_CP_VE_E!R70+FC_OTH_CP_SL_E!R70+FC_OTH_CP_BL_E!R70+FC_OTH_CP_CR_E!R70+FC_OTH_CP_BT_E!R70+FC_OTH_CP_IT_E!R70</f>
        <v>3.1551160791057611</v>
      </c>
      <c r="S70" s="10">
        <f>FC_OTH_CP_SH_E!S70+FC_OTH_CP_SC_E!S70+FC_OTH_CP_HW_E!S70+FC_OTH_CP_CA_E!S70+FC_OTH_CP_VE_E!S70+FC_OTH_CP_SL_E!S70+FC_OTH_CP_BL_E!S70+FC_OTH_CP_CR_E!S70+FC_OTH_CP_BT_E!S70+FC_OTH_CP_IT_E!S70</f>
        <v>3.427429062768701</v>
      </c>
      <c r="T70" s="10">
        <f>FC_OTH_CP_SH_E!T70+FC_OTH_CP_SC_E!T70+FC_OTH_CP_HW_E!T70+FC_OTH_CP_CA_E!T70+FC_OTH_CP_VE_E!T70+FC_OTH_CP_SL_E!T70+FC_OTH_CP_BL_E!T70+FC_OTH_CP_CR_E!T70+FC_OTH_CP_BT_E!T70+FC_OTH_CP_IT_E!T70</f>
        <v>3.6137575236457429</v>
      </c>
      <c r="U70" s="10">
        <f>FC_OTH_CP_SH_E!U70+FC_OTH_CP_SC_E!U70+FC_OTH_CP_HW_E!U70+FC_OTH_CP_CA_E!U70+FC_OTH_CP_VE_E!U70+FC_OTH_CP_SL_E!U70+FC_OTH_CP_BL_E!U70+FC_OTH_CP_CR_E!U70+FC_OTH_CP_BT_E!U70+FC_OTH_CP_IT_E!U70</f>
        <v>8.9901977644024065</v>
      </c>
      <c r="V70" s="10">
        <f>FC_OTH_CP_SH_E!V70+FC_OTH_CP_SC_E!V70+FC_OTH_CP_HW_E!V70+FC_OTH_CP_CA_E!V70+FC_OTH_CP_VE_E!V70+FC_OTH_CP_SL_E!V70+FC_OTH_CP_BL_E!V70+FC_OTH_CP_CR_E!V70+FC_OTH_CP_BT_E!V70+FC_OTH_CP_IT_E!V70</f>
        <v>13.65004299226139</v>
      </c>
      <c r="W70" s="10">
        <f>FC_OTH_CP_SH_E!W70+FC_OTH_CP_SC_E!W70+FC_OTH_CP_HW_E!W70+FC_OTH_CP_CA_E!W70+FC_OTH_CP_VE_E!W70+FC_OTH_CP_SL_E!W70+FC_OTH_CP_BL_E!W70+FC_OTH_CP_CR_E!W70+FC_OTH_CP_BT_E!W70+FC_OTH_CP_IT_E!W70</f>
        <v>17.30438521066208</v>
      </c>
      <c r="X70" s="10">
        <f>FC_OTH_CP_SH_E!X70+FC_OTH_CP_SC_E!X70+FC_OTH_CP_HW_E!X70+FC_OTH_CP_CA_E!X70+FC_OTH_CP_VE_E!X70+FC_OTH_CP_SL_E!X70+FC_OTH_CP_BL_E!X70+FC_OTH_CP_CR_E!X70+FC_OTH_CP_BT_E!X70+FC_OTH_CP_IT_E!X70</f>
        <v>30.725107480653481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4.08426483233018</v>
      </c>
      <c r="H71" s="37">
        <f t="shared" si="34"/>
        <v>5.1590713671539126</v>
      </c>
      <c r="I71" s="37">
        <f t="shared" si="34"/>
        <v>5.1112639724849549</v>
      </c>
      <c r="J71" s="37">
        <f t="shared" si="34"/>
        <v>4.2992261392949267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21.496130696474626</v>
      </c>
      <c r="Q71" s="37">
        <f t="shared" si="34"/>
        <v>21.496130696474623</v>
      </c>
      <c r="R71" s="37">
        <f t="shared" si="34"/>
        <v>28.661478933791933</v>
      </c>
      <c r="S71" s="37">
        <f t="shared" si="34"/>
        <v>28.661478933791948</v>
      </c>
      <c r="T71" s="37">
        <f t="shared" si="34"/>
        <v>28.661478933791948</v>
      </c>
      <c r="U71" s="37">
        <f t="shared" si="34"/>
        <v>28.661478933791937</v>
      </c>
      <c r="V71" s="37">
        <f t="shared" si="34"/>
        <v>28.661478933791852</v>
      </c>
      <c r="W71" s="37">
        <f t="shared" si="34"/>
        <v>28.661478933791916</v>
      </c>
      <c r="X71" s="37">
        <f t="shared" ref="X71" si="35">SUM(X72:X73)</f>
        <v>28.661478933791887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4.08426483233018</v>
      </c>
      <c r="H72" s="10">
        <f>FC_OTH_CP_SH_E!H72+FC_OTH_CP_SC_E!H72+FC_OTH_CP_HW_E!H72+FC_OTH_CP_CA_E!H72+FC_OTH_CP_VE_E!H72+FC_OTH_CP_SL_E!H72+FC_OTH_CP_BL_E!H72+FC_OTH_CP_CR_E!H72+FC_OTH_CP_BT_E!H72+FC_OTH_CP_IT_E!H72</f>
        <v>5.1590713671539126</v>
      </c>
      <c r="I72" s="10">
        <f>FC_OTH_CP_SH_E!I72+FC_OTH_CP_SC_E!I72+FC_OTH_CP_HW_E!I72+FC_OTH_CP_CA_E!I72+FC_OTH_CP_VE_E!I72+FC_OTH_CP_SL_E!I72+FC_OTH_CP_BL_E!I72+FC_OTH_CP_CR_E!I72+FC_OTH_CP_BT_E!I72+FC_OTH_CP_IT_E!I72</f>
        <v>5.1112639724849549</v>
      </c>
      <c r="J72" s="10">
        <f>FC_OTH_CP_SH_E!J72+FC_OTH_CP_SC_E!J72+FC_OTH_CP_HW_E!J72+FC_OTH_CP_CA_E!J72+FC_OTH_CP_VE_E!J72+FC_OTH_CP_SL_E!J72+FC_OTH_CP_BL_E!J72+FC_OTH_CP_CR_E!J72+FC_OTH_CP_BT_E!J72+FC_OTH_CP_IT_E!J72</f>
        <v>4.2992261392949267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21.496130696474626</v>
      </c>
      <c r="Q72" s="10">
        <f>FC_OTH_CP_SH_E!Q72+FC_OTH_CP_SC_E!Q72+FC_OTH_CP_HW_E!Q72+FC_OTH_CP_CA_E!Q72+FC_OTH_CP_VE_E!Q72+FC_OTH_CP_SL_E!Q72+FC_OTH_CP_BL_E!Q72+FC_OTH_CP_CR_E!Q72+FC_OTH_CP_BT_E!Q72+FC_OTH_CP_IT_E!Q72</f>
        <v>21.496130696474623</v>
      </c>
      <c r="R72" s="10">
        <f>FC_OTH_CP_SH_E!R72+FC_OTH_CP_SC_E!R72+FC_OTH_CP_HW_E!R72+FC_OTH_CP_CA_E!R72+FC_OTH_CP_VE_E!R72+FC_OTH_CP_SL_E!R72+FC_OTH_CP_BL_E!R72+FC_OTH_CP_CR_E!R72+FC_OTH_CP_BT_E!R72+FC_OTH_CP_IT_E!R72</f>
        <v>28.661478933791933</v>
      </c>
      <c r="S72" s="10">
        <f>FC_OTH_CP_SH_E!S72+FC_OTH_CP_SC_E!S72+FC_OTH_CP_HW_E!S72+FC_OTH_CP_CA_E!S72+FC_OTH_CP_VE_E!S72+FC_OTH_CP_SL_E!S72+FC_OTH_CP_BL_E!S72+FC_OTH_CP_CR_E!S72+FC_OTH_CP_BT_E!S72+FC_OTH_CP_IT_E!S72</f>
        <v>28.661478933791948</v>
      </c>
      <c r="T72" s="10">
        <f>FC_OTH_CP_SH_E!T72+FC_OTH_CP_SC_E!T72+FC_OTH_CP_HW_E!T72+FC_OTH_CP_CA_E!T72+FC_OTH_CP_VE_E!T72+FC_OTH_CP_SL_E!T72+FC_OTH_CP_BL_E!T72+FC_OTH_CP_CR_E!T72+FC_OTH_CP_BT_E!T72+FC_OTH_CP_IT_E!T72</f>
        <v>28.661478933791948</v>
      </c>
      <c r="U72" s="10">
        <f>FC_OTH_CP_SH_E!U72+FC_OTH_CP_SC_E!U72+FC_OTH_CP_HW_E!U72+FC_OTH_CP_CA_E!U72+FC_OTH_CP_VE_E!U72+FC_OTH_CP_SL_E!U72+FC_OTH_CP_BL_E!U72+FC_OTH_CP_CR_E!U72+FC_OTH_CP_BT_E!U72+FC_OTH_CP_IT_E!U72</f>
        <v>28.661478933791937</v>
      </c>
      <c r="V72" s="10">
        <f>FC_OTH_CP_SH_E!V72+FC_OTH_CP_SC_E!V72+FC_OTH_CP_HW_E!V72+FC_OTH_CP_CA_E!V72+FC_OTH_CP_VE_E!V72+FC_OTH_CP_SL_E!V72+FC_OTH_CP_BL_E!V72+FC_OTH_CP_CR_E!V72+FC_OTH_CP_BT_E!V72+FC_OTH_CP_IT_E!V72</f>
        <v>28.661478933791852</v>
      </c>
      <c r="W72" s="10">
        <f>FC_OTH_CP_SH_E!W72+FC_OTH_CP_SC_E!W72+FC_OTH_CP_HW_E!W72+FC_OTH_CP_CA_E!W72+FC_OTH_CP_VE_E!W72+FC_OTH_CP_SL_E!W72+FC_OTH_CP_BL_E!W72+FC_OTH_CP_CR_E!W72+FC_OTH_CP_BT_E!W72+FC_OTH_CP_IT_E!W72</f>
        <v>28.661478933791916</v>
      </c>
      <c r="X72" s="10">
        <f>FC_OTH_CP_SH_E!X72+FC_OTH_CP_SC_E!X72+FC_OTH_CP_HW_E!X72+FC_OTH_CP_CA_E!X72+FC_OTH_CP_VE_E!X72+FC_OTH_CP_SL_E!X72+FC_OTH_CP_BL_E!X72+FC_OTH_CP_CR_E!X72+FC_OTH_CP_BT_E!X72+FC_OTH_CP_IT_E!X72</f>
        <v>28.661478933791887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47.960189165950126</v>
      </c>
      <c r="D75" s="37">
        <f>FC_OTH_CP_SH_E!D75+FC_OTH_CP_SC_E!D75+FC_OTH_CP_HW_E!D75+FC_OTH_CP_CA_E!D75+FC_OTH_CP_VE_E!D75+FC_OTH_CP_SL_E!D75+FC_OTH_CP_BL_E!D75+FC_OTH_CP_CR_E!D75+FC_OTH_CP_BT_E!D75+FC_OTH_CP_IT_E!D75</f>
        <v>47.793035253654338</v>
      </c>
      <c r="E75" s="37">
        <f>FC_OTH_CP_SH_E!E75+FC_OTH_CP_SC_E!E75+FC_OTH_CP_HW_E!E75+FC_OTH_CP_CA_E!E75+FC_OTH_CP_VE_E!E75+FC_OTH_CP_SL_E!E75+FC_OTH_CP_BL_E!E75+FC_OTH_CP_CR_E!E75+FC_OTH_CP_BT_E!E75+FC_OTH_CP_IT_E!E75</f>
        <v>47.124247635425625</v>
      </c>
      <c r="F75" s="37">
        <f>FC_OTH_CP_SH_E!F75+FC_OTH_CP_SC_E!F75+FC_OTH_CP_HW_E!F75+FC_OTH_CP_CA_E!F75+FC_OTH_CP_VE_E!F75+FC_OTH_CP_SL_E!F75+FC_OTH_CP_BL_E!F75+FC_OTH_CP_CR_E!F75+FC_OTH_CP_BT_E!F75+FC_OTH_CP_IT_E!F75</f>
        <v>46.168873602751511</v>
      </c>
      <c r="G75" s="37">
        <f>FC_OTH_CP_SH_E!G75+FC_OTH_CP_SC_E!G75+FC_OTH_CP_HW_E!G75+FC_OTH_CP_CA_E!G75+FC_OTH_CP_VE_E!G75+FC_OTH_CP_SL_E!G75+FC_OTH_CP_BL_E!G75+FC_OTH_CP_CR_E!G75+FC_OTH_CP_BT_E!G75+FC_OTH_CP_IT_E!G75</f>
        <v>53.024333619948408</v>
      </c>
      <c r="H75" s="37">
        <f>FC_OTH_CP_SH_E!H75+FC_OTH_CP_SC_E!H75+FC_OTH_CP_HW_E!H75+FC_OTH_CP_CA_E!H75+FC_OTH_CP_VE_E!H75+FC_OTH_CP_SL_E!H75+FC_OTH_CP_BL_E!H75+FC_OTH_CP_CR_E!H75+FC_OTH_CP_BT_E!H75+FC_OTH_CP_IT_E!H75</f>
        <v>50.873000859845213</v>
      </c>
      <c r="I75" s="37">
        <f>FC_OTH_CP_SH_E!I75+FC_OTH_CP_SC_E!I75+FC_OTH_CP_HW_E!I75+FC_OTH_CP_CA_E!I75+FC_OTH_CP_VE_E!I75+FC_OTH_CP_SL_E!I75+FC_OTH_CP_BL_E!I75+FC_OTH_CP_CR_E!I75+FC_OTH_CP_BT_E!I75+FC_OTH_CP_IT_E!I75</f>
        <v>60.214445399828044</v>
      </c>
      <c r="J75" s="37">
        <f>FC_OTH_CP_SH_E!J75+FC_OTH_CP_SC_E!J75+FC_OTH_CP_HW_E!J75+FC_OTH_CP_CA_E!J75+FC_OTH_CP_VE_E!J75+FC_OTH_CP_SL_E!J75+FC_OTH_CP_BL_E!J75+FC_OTH_CP_CR_E!J75+FC_OTH_CP_BT_E!J75+FC_OTH_CP_IT_E!J75</f>
        <v>64.759759243336219</v>
      </c>
      <c r="K75" s="37">
        <f>FC_OTH_CP_SH_E!K75+FC_OTH_CP_SC_E!K75+FC_OTH_CP_HW_E!K75+FC_OTH_CP_CA_E!K75+FC_OTH_CP_VE_E!K75+FC_OTH_CP_SL_E!K75+FC_OTH_CP_BL_E!K75+FC_OTH_CP_CR_E!K75+FC_OTH_CP_BT_E!K75+FC_OTH_CP_IT_E!K75</f>
        <v>34.891917454858131</v>
      </c>
      <c r="L75" s="37">
        <f>FC_OTH_CP_SH_E!L75+FC_OTH_CP_SC_E!L75+FC_OTH_CP_HW_E!L75+FC_OTH_CP_CA_E!L75+FC_OTH_CP_VE_E!L75+FC_OTH_CP_SL_E!L75+FC_OTH_CP_BL_E!L75+FC_OTH_CP_CR_E!L75+FC_OTH_CP_BT_E!L75+FC_OTH_CP_IT_E!L75</f>
        <v>36.564660361135005</v>
      </c>
      <c r="M75" s="37">
        <f>FC_OTH_CP_SH_E!M75+FC_OTH_CP_SC_E!M75+FC_OTH_CP_HW_E!M75+FC_OTH_CP_CA_E!M75+FC_OTH_CP_VE_E!M75+FC_OTH_CP_SL_E!M75+FC_OTH_CP_BL_E!M75+FC_OTH_CP_CR_E!M75+FC_OTH_CP_BT_E!M75+FC_OTH_CP_IT_E!M75</f>
        <v>43.590799656061904</v>
      </c>
      <c r="N75" s="37">
        <f>FC_OTH_CP_SH_E!N75+FC_OTH_CP_SC_E!N75+FC_OTH_CP_HW_E!N75+FC_OTH_CP_CA_E!N75+FC_OTH_CP_VE_E!N75+FC_OTH_CP_SL_E!N75+FC_OTH_CP_BL_E!N75+FC_OTH_CP_CR_E!N75+FC_OTH_CP_BT_E!N75+FC_OTH_CP_IT_E!N75</f>
        <v>38.808254514187446</v>
      </c>
      <c r="O75" s="37">
        <f>FC_OTH_CP_SH_E!O75+FC_OTH_CP_SC_E!O75+FC_OTH_CP_HW_E!O75+FC_OTH_CP_CA_E!O75+FC_OTH_CP_VE_E!O75+FC_OTH_CP_SL_E!O75+FC_OTH_CP_BL_E!O75+FC_OTH_CP_CR_E!O75+FC_OTH_CP_BT_E!O75+FC_OTH_CP_IT_E!O75</f>
        <v>39.392863284608772</v>
      </c>
      <c r="P75" s="37">
        <f>FC_OTH_CP_SH_E!P75+FC_OTH_CP_SC_E!P75+FC_OTH_CP_HW_E!P75+FC_OTH_CP_CA_E!P75+FC_OTH_CP_VE_E!P75+FC_OTH_CP_SL_E!P75+FC_OTH_CP_BL_E!P75+FC_OTH_CP_CR_E!P75+FC_OTH_CP_BT_E!P75+FC_OTH_CP_IT_E!P75</f>
        <v>38.147635425623385</v>
      </c>
      <c r="Q75" s="37">
        <f>FC_OTH_CP_SH_E!Q75+FC_OTH_CP_SC_E!Q75+FC_OTH_CP_HW_E!Q75+FC_OTH_CP_CA_E!Q75+FC_OTH_CP_VE_E!Q75+FC_OTH_CP_SL_E!Q75+FC_OTH_CP_BL_E!Q75+FC_OTH_CP_CR_E!Q75+FC_OTH_CP_BT_E!Q75+FC_OTH_CP_IT_E!Q75</f>
        <v>55.916852966466031</v>
      </c>
      <c r="R75" s="37">
        <f>FC_OTH_CP_SH_E!R75+FC_OTH_CP_SC_E!R75+FC_OTH_CP_HW_E!R75+FC_OTH_CP_CA_E!R75+FC_OTH_CP_VE_E!R75+FC_OTH_CP_SL_E!R75+FC_OTH_CP_BL_E!R75+FC_OTH_CP_CR_E!R75+FC_OTH_CP_BT_E!R75+FC_OTH_CP_IT_E!R75</f>
        <v>63.19527085124686</v>
      </c>
      <c r="S75" s="37">
        <f>FC_OTH_CP_SH_E!S75+FC_OTH_CP_SC_E!S75+FC_OTH_CP_HW_E!S75+FC_OTH_CP_CA_E!S75+FC_OTH_CP_VE_E!S75+FC_OTH_CP_SL_E!S75+FC_OTH_CP_BL_E!S75+FC_OTH_CP_CR_E!S75+FC_OTH_CP_BT_E!S75+FC_OTH_CP_IT_E!S75</f>
        <v>58.662940670679319</v>
      </c>
      <c r="T75" s="37">
        <f>FC_OTH_CP_SH_E!T75+FC_OTH_CP_SC_E!T75+FC_OTH_CP_HW_E!T75+FC_OTH_CP_CA_E!T75+FC_OTH_CP_VE_E!T75+FC_OTH_CP_SL_E!T75+FC_OTH_CP_BL_E!T75+FC_OTH_CP_CR_E!T75+FC_OTH_CP_BT_E!T75+FC_OTH_CP_IT_E!T75</f>
        <v>52.937833190025756</v>
      </c>
      <c r="U75" s="37">
        <f>FC_OTH_CP_SH_E!U75+FC_OTH_CP_SC_E!U75+FC_OTH_CP_HW_E!U75+FC_OTH_CP_CA_E!U75+FC_OTH_CP_VE_E!U75+FC_OTH_CP_SL_E!U75+FC_OTH_CP_BL_E!U75+FC_OTH_CP_CR_E!U75+FC_OTH_CP_BT_E!U75+FC_OTH_CP_IT_E!U75</f>
        <v>57.184522785898537</v>
      </c>
      <c r="V75" s="37">
        <f>FC_OTH_CP_SH_E!V75+FC_OTH_CP_SC_E!V75+FC_OTH_CP_HW_E!V75+FC_OTH_CP_CA_E!V75+FC_OTH_CP_VE_E!V75+FC_OTH_CP_SL_E!V75+FC_OTH_CP_BL_E!V75+FC_OTH_CP_CR_E!V75+FC_OTH_CP_BT_E!V75+FC_OTH_CP_IT_E!V75</f>
        <v>57.953568357695644</v>
      </c>
      <c r="W75" s="37">
        <f>FC_OTH_CP_SH_E!W75+FC_OTH_CP_SC_E!W75+FC_OTH_CP_HW_E!W75+FC_OTH_CP_CA_E!W75+FC_OTH_CP_VE_E!W75+FC_OTH_CP_SL_E!W75+FC_OTH_CP_BL_E!W75+FC_OTH_CP_CR_E!W75+FC_OTH_CP_BT_E!W75+FC_OTH_CP_IT_E!W75</f>
        <v>67.724763542562343</v>
      </c>
      <c r="X75" s="37">
        <f>FC_OTH_CP_SH_E!X75+FC_OTH_CP_SC_E!X75+FC_OTH_CP_HW_E!X75+FC_OTH_CP_CA_E!X75+FC_OTH_CP_VE_E!X75+FC_OTH_CP_SL_E!X75+FC_OTH_CP_BL_E!X75+FC_OTH_CP_CR_E!X75+FC_OTH_CP_BT_E!X75+FC_OTH_CP_IT_E!X75</f>
        <v>73.394926913155643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1052.083974990154</v>
      </c>
      <c r="D76" s="40">
        <f>FC_OTH_CP_SH_E!D76+FC_OTH_CP_SC_E!D76+FC_OTH_CP_HW_E!D76+FC_OTH_CP_CA_E!D76+FC_OTH_CP_VE_E!D76+FC_OTH_CP_SL_E!D76+FC_OTH_CP_BL_E!D76+FC_OTH_CP_CR_E!D76+FC_OTH_CP_BT_E!D76+FC_OTH_CP_IT_E!D76</f>
        <v>1099.8053681941312</v>
      </c>
      <c r="E76" s="40">
        <f>FC_OTH_CP_SH_E!E76+FC_OTH_CP_SC_E!E76+FC_OTH_CP_HW_E!E76+FC_OTH_CP_CA_E!E76+FC_OTH_CP_VE_E!E76+FC_OTH_CP_SL_E!E76+FC_OTH_CP_BL_E!E76+FC_OTH_CP_CR_E!E76+FC_OTH_CP_BT_E!E76+FC_OTH_CP_IT_E!E76</f>
        <v>1019.5817988032055</v>
      </c>
      <c r="F76" s="40">
        <f>FC_OTH_CP_SH_E!F76+FC_OTH_CP_SC_E!F76+FC_OTH_CP_HW_E!F76+FC_OTH_CP_CA_E!F76+FC_OTH_CP_VE_E!F76+FC_OTH_CP_SL_E!F76+FC_OTH_CP_BL_E!F76+FC_OTH_CP_CR_E!F76+FC_OTH_CP_BT_E!F76+FC_OTH_CP_IT_E!F76</f>
        <v>1023.7090491794598</v>
      </c>
      <c r="G76" s="40">
        <f>FC_OTH_CP_SH_E!G76+FC_OTH_CP_SC_E!G76+FC_OTH_CP_HW_E!G76+FC_OTH_CP_CA_E!G76+FC_OTH_CP_VE_E!G76+FC_OTH_CP_SL_E!G76+FC_OTH_CP_BL_E!G76+FC_OTH_CP_CR_E!G76+FC_OTH_CP_BT_E!G76+FC_OTH_CP_IT_E!G76</f>
        <v>1704.4399017346454</v>
      </c>
      <c r="H76" s="40">
        <f>FC_OTH_CP_SH_E!H76+FC_OTH_CP_SC_E!H76+FC_OTH_CP_HW_E!H76+FC_OTH_CP_CA_E!H76+FC_OTH_CP_VE_E!H76+FC_OTH_CP_SL_E!H76+FC_OTH_CP_BL_E!H76+FC_OTH_CP_CR_E!H76+FC_OTH_CP_BT_E!H76+FC_OTH_CP_IT_E!H76</f>
        <v>1787.1455160984597</v>
      </c>
      <c r="I76" s="40">
        <f>FC_OTH_CP_SH_E!I76+FC_OTH_CP_SC_E!I76+FC_OTH_CP_HW_E!I76+FC_OTH_CP_CA_E!I76+FC_OTH_CP_VE_E!I76+FC_OTH_CP_SL_E!I76+FC_OTH_CP_BL_E!I76+FC_OTH_CP_CR_E!I76+FC_OTH_CP_BT_E!I76+FC_OTH_CP_IT_E!I76</f>
        <v>1801.6939287621358</v>
      </c>
      <c r="J76" s="40">
        <f>FC_OTH_CP_SH_E!J76+FC_OTH_CP_SC_E!J76+FC_OTH_CP_HW_E!J76+FC_OTH_CP_CA_E!J76+FC_OTH_CP_VE_E!J76+FC_OTH_CP_SL_E!J76+FC_OTH_CP_BL_E!J76+FC_OTH_CP_CR_E!J76+FC_OTH_CP_BT_E!J76+FC_OTH_CP_IT_E!J76</f>
        <v>1828.5664540135626</v>
      </c>
      <c r="K76" s="40">
        <f>FC_OTH_CP_SH_E!K76+FC_OTH_CP_SC_E!K76+FC_OTH_CP_HW_E!K76+FC_OTH_CP_CA_E!K76+FC_OTH_CP_VE_E!K76+FC_OTH_CP_SL_E!K76+FC_OTH_CP_BL_E!K76+FC_OTH_CP_CR_E!K76+FC_OTH_CP_BT_E!K76+FC_OTH_CP_IT_E!K76</f>
        <v>1879.8176529415225</v>
      </c>
      <c r="L76" s="40">
        <f>FC_OTH_CP_SH_E!L76+FC_OTH_CP_SC_E!L76+FC_OTH_CP_HW_E!L76+FC_OTH_CP_CA_E!L76+FC_OTH_CP_VE_E!L76+FC_OTH_CP_SL_E!L76+FC_OTH_CP_BL_E!L76+FC_OTH_CP_CR_E!L76+FC_OTH_CP_BT_E!L76+FC_OTH_CP_IT_E!L76</f>
        <v>1917.9931433057222</v>
      </c>
      <c r="M76" s="40">
        <f>FC_OTH_CP_SH_E!M76+FC_OTH_CP_SC_E!M76+FC_OTH_CP_HW_E!M76+FC_OTH_CP_CA_E!M76+FC_OTH_CP_VE_E!M76+FC_OTH_CP_SL_E!M76+FC_OTH_CP_BL_E!M76+FC_OTH_CP_CR_E!M76+FC_OTH_CP_BT_E!M76+FC_OTH_CP_IT_E!M76</f>
        <v>1915.7670043224518</v>
      </c>
      <c r="N76" s="40">
        <f>FC_OTH_CP_SH_E!N76+FC_OTH_CP_SC_E!N76+FC_OTH_CP_HW_E!N76+FC_OTH_CP_CA_E!N76+FC_OTH_CP_VE_E!N76+FC_OTH_CP_SL_E!N76+FC_OTH_CP_BL_E!N76+FC_OTH_CP_CR_E!N76+FC_OTH_CP_BT_E!N76+FC_OTH_CP_IT_E!N76</f>
        <v>1856.2970397864749</v>
      </c>
      <c r="O76" s="40">
        <f>FC_OTH_CP_SH_E!O76+FC_OTH_CP_SC_E!O76+FC_OTH_CP_HW_E!O76+FC_OTH_CP_CA_E!O76+FC_OTH_CP_VE_E!O76+FC_OTH_CP_SL_E!O76+FC_OTH_CP_BL_E!O76+FC_OTH_CP_CR_E!O76+FC_OTH_CP_BT_E!O76+FC_OTH_CP_IT_E!O76</f>
        <v>1877.6051677102903</v>
      </c>
      <c r="P76" s="40">
        <f>FC_OTH_CP_SH_E!P76+FC_OTH_CP_SC_E!P76+FC_OTH_CP_HW_E!P76+FC_OTH_CP_CA_E!P76+FC_OTH_CP_VE_E!P76+FC_OTH_CP_SL_E!P76+FC_OTH_CP_BL_E!P76+FC_OTH_CP_CR_E!P76+FC_OTH_CP_BT_E!P76+FC_OTH_CP_IT_E!P76</f>
        <v>1909.1744727954472</v>
      </c>
      <c r="Q76" s="40">
        <f>FC_OTH_CP_SH_E!Q76+FC_OTH_CP_SC_E!Q76+FC_OTH_CP_HW_E!Q76+FC_OTH_CP_CA_E!Q76+FC_OTH_CP_VE_E!Q76+FC_OTH_CP_SL_E!Q76+FC_OTH_CP_BL_E!Q76+FC_OTH_CP_CR_E!Q76+FC_OTH_CP_BT_E!Q76+FC_OTH_CP_IT_E!Q76</f>
        <v>1814.1027706794853</v>
      </c>
      <c r="R76" s="40">
        <f>FC_OTH_CP_SH_E!R76+FC_OTH_CP_SC_E!R76+FC_OTH_CP_HW_E!R76+FC_OTH_CP_CA_E!R76+FC_OTH_CP_VE_E!R76+FC_OTH_CP_SL_E!R76+FC_OTH_CP_BL_E!R76+FC_OTH_CP_CR_E!R76+FC_OTH_CP_BT_E!R76+FC_OTH_CP_IT_E!R76</f>
        <v>1839.3582963977383</v>
      </c>
      <c r="S76" s="40">
        <f>FC_OTH_CP_SH_E!S76+FC_OTH_CP_SC_E!S76+FC_OTH_CP_HW_E!S76+FC_OTH_CP_CA_E!S76+FC_OTH_CP_VE_E!S76+FC_OTH_CP_SL_E!S76+FC_OTH_CP_BL_E!S76+FC_OTH_CP_CR_E!S76+FC_OTH_CP_BT_E!S76+FC_OTH_CP_IT_E!S76</f>
        <v>1850.7246532954541</v>
      </c>
      <c r="T76" s="40">
        <f>FC_OTH_CP_SH_E!T76+FC_OTH_CP_SC_E!T76+FC_OTH_CP_HW_E!T76+FC_OTH_CP_CA_E!T76+FC_OTH_CP_VE_E!T76+FC_OTH_CP_SL_E!T76+FC_OTH_CP_BL_E!T76+FC_OTH_CP_CR_E!T76+FC_OTH_CP_BT_E!T76+FC_OTH_CP_IT_E!T76</f>
        <v>1857.4359885468173</v>
      </c>
      <c r="U76" s="40">
        <f>FC_OTH_CP_SH_E!U76+FC_OTH_CP_SC_E!U76+FC_OTH_CP_HW_E!U76+FC_OTH_CP_CA_E!U76+FC_OTH_CP_VE_E!U76+FC_OTH_CP_SL_E!U76+FC_OTH_CP_BL_E!U76+FC_OTH_CP_CR_E!U76+FC_OTH_CP_BT_E!U76+FC_OTH_CP_IT_E!U76</f>
        <v>1865.422384768136</v>
      </c>
      <c r="V76" s="40">
        <f>FC_OTH_CP_SH_E!V76+FC_OTH_CP_SC_E!V76+FC_OTH_CP_HW_E!V76+FC_OTH_CP_CA_E!V76+FC_OTH_CP_VE_E!V76+FC_OTH_CP_SL_E!V76+FC_OTH_CP_BL_E!V76+FC_OTH_CP_CR_E!V76+FC_OTH_CP_BT_E!V76+FC_OTH_CP_IT_E!V76</f>
        <v>1849.2068556553349</v>
      </c>
      <c r="W76" s="40">
        <f>FC_OTH_CP_SH_E!W76+FC_OTH_CP_SC_E!W76+FC_OTH_CP_HW_E!W76+FC_OTH_CP_CA_E!W76+FC_OTH_CP_VE_E!W76+FC_OTH_CP_SL_E!W76+FC_OTH_CP_BL_E!W76+FC_OTH_CP_CR_E!W76+FC_OTH_CP_BT_E!W76+FC_OTH_CP_IT_E!W76</f>
        <v>1740.7924438338537</v>
      </c>
      <c r="X76" s="40">
        <f>FC_OTH_CP_SH_E!X76+FC_OTH_CP_SC_E!X76+FC_OTH_CP_HW_E!X76+FC_OTH_CP_CA_E!X76+FC_OTH_CP_VE_E!X76+FC_OTH_CP_SL_E!X76+FC_OTH_CP_BL_E!X76+FC_OTH_CP_CR_E!X76+FC_OTH_CP_BT_E!X76+FC_OTH_CP_IT_E!X76</f>
        <v>1733.1635995206243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2178.4185261482698</v>
      </c>
      <c r="D2" s="31">
        <f t="shared" ref="D2:W2" si="1">SUM(D3,D17,D22,D25,D26,D51,D52,D71,D74,D75,D76)</f>
        <v>2306.4944905255593</v>
      </c>
      <c r="E2" s="31">
        <f t="shared" si="1"/>
        <v>2374.3979232499523</v>
      </c>
      <c r="F2" s="31">
        <f t="shared" si="1"/>
        <v>2543.9548967445285</v>
      </c>
      <c r="G2" s="31">
        <f t="shared" si="1"/>
        <v>3094.4648735316946</v>
      </c>
      <c r="H2" s="31">
        <f t="shared" si="1"/>
        <v>3063.5183664729848</v>
      </c>
      <c r="I2" s="31">
        <f t="shared" si="1"/>
        <v>2856.0086282643806</v>
      </c>
      <c r="J2" s="31">
        <f t="shared" si="1"/>
        <v>2607.864015791637</v>
      </c>
      <c r="K2" s="31">
        <f t="shared" si="1"/>
        <v>3000.5886684570337</v>
      </c>
      <c r="L2" s="31">
        <f t="shared" si="1"/>
        <v>2874.0781337910016</v>
      </c>
      <c r="M2" s="31">
        <f t="shared" si="1"/>
        <v>3109.5070888751197</v>
      </c>
      <c r="N2" s="31">
        <f t="shared" si="1"/>
        <v>2486.3839950895908</v>
      </c>
      <c r="O2" s="31">
        <f t="shared" si="1"/>
        <v>2663.8772347763834</v>
      </c>
      <c r="P2" s="31">
        <f t="shared" si="1"/>
        <v>2907.6995207968721</v>
      </c>
      <c r="Q2" s="31">
        <f t="shared" si="1"/>
        <v>2234.2671765039981</v>
      </c>
      <c r="R2" s="31">
        <f t="shared" si="1"/>
        <v>2573.3408474581538</v>
      </c>
      <c r="S2" s="31">
        <f t="shared" si="1"/>
        <v>2586.8065332043043</v>
      </c>
      <c r="T2" s="31">
        <f t="shared" si="1"/>
        <v>2565.0519542341285</v>
      </c>
      <c r="U2" s="31">
        <f t="shared" si="1"/>
        <v>2589.1978535017593</v>
      </c>
      <c r="V2" s="31">
        <f t="shared" si="1"/>
        <v>2584.5612710571704</v>
      </c>
      <c r="W2" s="31">
        <f t="shared" si="1"/>
        <v>2490.7978060419741</v>
      </c>
      <c r="X2" s="31">
        <f t="shared" ref="X2" si="2">SUM(X3,X17,X22,X25,X26,X51,X52,X71,X74,X75,X76)</f>
        <v>2625.1163776903181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681.35788906334233</v>
      </c>
      <c r="D26" s="37">
        <f t="shared" si="19"/>
        <v>705.35574825221499</v>
      </c>
      <c r="E26" s="37">
        <f t="shared" si="19"/>
        <v>975.32518630714083</v>
      </c>
      <c r="F26" s="37">
        <f t="shared" si="19"/>
        <v>1139.604583012271</v>
      </c>
      <c r="G26" s="37">
        <f t="shared" si="19"/>
        <v>1127.9321841834296</v>
      </c>
      <c r="H26" s="37">
        <f t="shared" si="19"/>
        <v>1127.4876358782201</v>
      </c>
      <c r="I26" s="37">
        <f t="shared" si="19"/>
        <v>961.50950436503149</v>
      </c>
      <c r="J26" s="37">
        <f t="shared" si="19"/>
        <v>797.23769710223132</v>
      </c>
      <c r="K26" s="37">
        <f t="shared" si="19"/>
        <v>1006.924001213012</v>
      </c>
      <c r="L26" s="37">
        <f t="shared" si="19"/>
        <v>794.51741647142671</v>
      </c>
      <c r="M26" s="37">
        <f t="shared" si="19"/>
        <v>901.5991604334846</v>
      </c>
      <c r="N26" s="37">
        <f t="shared" si="19"/>
        <v>747.13752056942371</v>
      </c>
      <c r="O26" s="37">
        <f t="shared" si="19"/>
        <v>736.9961426039996</v>
      </c>
      <c r="P26" s="37">
        <f t="shared" si="19"/>
        <v>816.29198041056929</v>
      </c>
      <c r="Q26" s="37">
        <f t="shared" si="19"/>
        <v>621.74404466874057</v>
      </c>
      <c r="R26" s="37">
        <f t="shared" si="19"/>
        <v>752.76504275396871</v>
      </c>
      <c r="S26" s="37">
        <f t="shared" si="19"/>
        <v>677.38233832486344</v>
      </c>
      <c r="T26" s="37">
        <f t="shared" si="19"/>
        <v>678.37313966147087</v>
      </c>
      <c r="U26" s="37">
        <f t="shared" si="19"/>
        <v>664.13932276672222</v>
      </c>
      <c r="V26" s="37">
        <f t="shared" si="19"/>
        <v>619.28086951709815</v>
      </c>
      <c r="W26" s="37">
        <f t="shared" si="19"/>
        <v>646.34147581101831</v>
      </c>
      <c r="X26" s="37">
        <f t="shared" ref="X26" si="20">SUM(X27,X33)</f>
        <v>531.20986399852484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681.35788906334233</v>
      </c>
      <c r="D33" s="29">
        <f t="shared" si="23"/>
        <v>705.35574825221499</v>
      </c>
      <c r="E33" s="29">
        <f t="shared" si="23"/>
        <v>975.32518630714083</v>
      </c>
      <c r="F33" s="29">
        <f t="shared" si="23"/>
        <v>1139.604583012271</v>
      </c>
      <c r="G33" s="29">
        <f t="shared" si="23"/>
        <v>1127.9321841834296</v>
      </c>
      <c r="H33" s="29">
        <f t="shared" si="23"/>
        <v>1127.4876358782201</v>
      </c>
      <c r="I33" s="29">
        <f t="shared" si="23"/>
        <v>961.50950436503149</v>
      </c>
      <c r="J33" s="29">
        <f t="shared" si="23"/>
        <v>797.23769710223132</v>
      </c>
      <c r="K33" s="29">
        <f t="shared" si="23"/>
        <v>1006.924001213012</v>
      </c>
      <c r="L33" s="29">
        <f t="shared" si="23"/>
        <v>794.51741647142671</v>
      </c>
      <c r="M33" s="29">
        <f t="shared" si="23"/>
        <v>901.5991604334846</v>
      </c>
      <c r="N33" s="29">
        <f t="shared" si="23"/>
        <v>747.13752056942371</v>
      </c>
      <c r="O33" s="29">
        <f t="shared" si="23"/>
        <v>736.9961426039996</v>
      </c>
      <c r="P33" s="29">
        <f t="shared" si="23"/>
        <v>816.29198041056929</v>
      </c>
      <c r="Q33" s="29">
        <f t="shared" si="23"/>
        <v>621.74404466874057</v>
      </c>
      <c r="R33" s="29">
        <f t="shared" si="23"/>
        <v>752.76504275396871</v>
      </c>
      <c r="S33" s="29">
        <f t="shared" si="23"/>
        <v>677.38233832486344</v>
      </c>
      <c r="T33" s="29">
        <f t="shared" si="23"/>
        <v>678.37313966147087</v>
      </c>
      <c r="U33" s="29">
        <f t="shared" si="23"/>
        <v>664.13932276672222</v>
      </c>
      <c r="V33" s="29">
        <f t="shared" si="23"/>
        <v>619.28086951709815</v>
      </c>
      <c r="W33" s="29">
        <f t="shared" si="23"/>
        <v>646.34147581101831</v>
      </c>
      <c r="X33" s="29">
        <f t="shared" ref="X33" si="24">SUM(X34:X50)</f>
        <v>531.20986399852484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9.0398929529928257E-2</v>
      </c>
      <c r="D37" s="10">
        <v>9.1002709812622332E-2</v>
      </c>
      <c r="E37" s="10">
        <v>9.4622565026000818E-2</v>
      </c>
      <c r="F37" s="10">
        <v>9.6075023440399934E-2</v>
      </c>
      <c r="G37" s="10">
        <v>9.6149738095200443E-2</v>
      </c>
      <c r="H37" s="10">
        <v>9.6330418349141564E-2</v>
      </c>
      <c r="I37" s="10">
        <v>9.5112950583575426E-2</v>
      </c>
      <c r="J37" s="10">
        <v>9.3522062219977387E-2</v>
      </c>
      <c r="K37" s="10">
        <v>9.6183217541050955E-2</v>
      </c>
      <c r="L37" s="10">
        <v>9.419358497420989E-2</v>
      </c>
      <c r="M37" s="10">
        <v>9.5499759294686834E-2</v>
      </c>
      <c r="N37" s="10">
        <v>9.3742997540698092E-2</v>
      </c>
      <c r="O37" s="10">
        <v>9.3746741122916102E-2</v>
      </c>
      <c r="P37" s="10">
        <v>9.4822733914614446E-2</v>
      </c>
      <c r="Q37" s="10">
        <v>9.2044826072569516E-2</v>
      </c>
      <c r="R37" s="10">
        <v>9.4114075778901615E-2</v>
      </c>
      <c r="S37" s="10">
        <v>9.3398670042736914E-2</v>
      </c>
      <c r="T37" s="10">
        <v>9.368657455005952E-2</v>
      </c>
      <c r="U37" s="10">
        <v>9.3982835793937056E-2</v>
      </c>
      <c r="V37" s="10">
        <v>9.3806160924966964E-2</v>
      </c>
      <c r="W37" s="10">
        <v>9.6197233550441186E-2</v>
      </c>
      <c r="X37" s="10">
        <v>9.3549635502286024E-2</v>
      </c>
    </row>
    <row r="38" spans="1:24" ht="11.25" customHeight="1" x14ac:dyDescent="0.2">
      <c r="A38" s="41" t="s">
        <v>63</v>
      </c>
      <c r="B38" s="9" t="s">
        <v>64</v>
      </c>
      <c r="C38" s="10">
        <v>1.7178755659116158</v>
      </c>
      <c r="D38" s="10">
        <v>1.7293493676503406</v>
      </c>
      <c r="E38" s="10">
        <v>2.1767061583027085</v>
      </c>
      <c r="F38" s="10">
        <v>2.0179685979089572</v>
      </c>
      <c r="G38" s="10">
        <v>1.0578044835940057</v>
      </c>
      <c r="H38" s="10">
        <v>0.77080100705229648</v>
      </c>
      <c r="I38" s="10">
        <v>0.76105927234549964</v>
      </c>
      <c r="J38" s="10">
        <v>0.74832956169143938</v>
      </c>
      <c r="K38" s="10">
        <v>0.96198959475182066</v>
      </c>
      <c r="L38" s="10">
        <v>0.94209001272896353</v>
      </c>
      <c r="M38" s="10">
        <v>1.0506536529932653</v>
      </c>
      <c r="N38" s="10">
        <v>1.1251461087802122</v>
      </c>
      <c r="O38" s="10">
        <v>0.93762084288402681</v>
      </c>
      <c r="P38" s="10">
        <v>0.85355979792206127</v>
      </c>
      <c r="Q38" s="10">
        <v>0.92059890692221347</v>
      </c>
      <c r="R38" s="10">
        <v>1.1295999586326926</v>
      </c>
      <c r="S38" s="10">
        <v>1.0275382324505364</v>
      </c>
      <c r="T38" s="10">
        <v>1.0307056532332246</v>
      </c>
      <c r="U38" s="10">
        <v>1.0339650117951638</v>
      </c>
      <c r="V38" s="10">
        <v>1.0320212990795876</v>
      </c>
      <c r="W38" s="10">
        <v>0.86546251955413167</v>
      </c>
      <c r="X38" s="10">
        <v>0.93519237570359981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1.9439468659471804</v>
      </c>
      <c r="D40" s="10">
        <v>2.045848153823536</v>
      </c>
      <c r="E40" s="10">
        <v>1.7572540840426043</v>
      </c>
      <c r="F40" s="10">
        <v>3.1928827961850095</v>
      </c>
      <c r="G40" s="10">
        <v>2.8194219027539424</v>
      </c>
      <c r="H40" s="10">
        <v>2.3539464994465762</v>
      </c>
      <c r="I40" s="10">
        <v>2.5101412899511524</v>
      </c>
      <c r="J40" s="10">
        <v>2.7423699308743452</v>
      </c>
      <c r="K40" s="10">
        <v>3.1964784349915054</v>
      </c>
      <c r="L40" s="10">
        <v>2.9462088419674721</v>
      </c>
      <c r="M40" s="10">
        <v>3.3604661617606664</v>
      </c>
      <c r="N40" s="10">
        <v>3.3902438897820066</v>
      </c>
      <c r="O40" s="10">
        <v>3.2987805796116145</v>
      </c>
      <c r="P40" s="10">
        <v>3.5220205152622222</v>
      </c>
      <c r="Q40" s="10">
        <v>2.9690105640773097</v>
      </c>
      <c r="R40" s="10">
        <v>3.2197488150677258</v>
      </c>
      <c r="S40" s="10">
        <v>2.3736408321172164</v>
      </c>
      <c r="T40" s="10">
        <v>2.5640374789297797</v>
      </c>
      <c r="U40" s="10">
        <v>2.8477875971995918</v>
      </c>
      <c r="V40" s="10">
        <v>2.5673103485880491</v>
      </c>
      <c r="W40" s="10">
        <v>2.3932089987670691</v>
      </c>
      <c r="X40" s="10">
        <v>2.3273416630848986</v>
      </c>
    </row>
    <row r="41" spans="1:24" ht="11.25" customHeight="1" x14ac:dyDescent="0.2">
      <c r="A41" s="41" t="s">
        <v>69</v>
      </c>
      <c r="B41" s="9" t="s">
        <v>70</v>
      </c>
      <c r="C41" s="10">
        <v>11.486878052003437</v>
      </c>
      <c r="D41" s="10">
        <v>16.011115065232246</v>
      </c>
      <c r="E41" s="10">
        <v>23.122208481979655</v>
      </c>
      <c r="F41" s="10">
        <v>20.659903854027341</v>
      </c>
      <c r="G41" s="10">
        <v>21.615751513084827</v>
      </c>
      <c r="H41" s="10">
        <v>16.006930792392218</v>
      </c>
      <c r="I41" s="10">
        <v>12.085882766543719</v>
      </c>
      <c r="J41" s="10">
        <v>10.055458455827011</v>
      </c>
      <c r="K41" s="10">
        <v>13.161988546358126</v>
      </c>
      <c r="L41" s="10">
        <v>17.493182445488621</v>
      </c>
      <c r="M41" s="10">
        <v>12.13503406199704</v>
      </c>
      <c r="N41" s="10">
        <v>9.1628793766375942</v>
      </c>
      <c r="O41" s="10">
        <v>7.3306576061713349</v>
      </c>
      <c r="P41" s="10">
        <v>12.049005300158347</v>
      </c>
      <c r="Q41" s="10">
        <v>8.0972330628487921</v>
      </c>
      <c r="R41" s="10">
        <v>10.119111540518904</v>
      </c>
      <c r="S41" s="10">
        <v>9.1292231952411331</v>
      </c>
      <c r="T41" s="10">
        <v>8.058502076539531</v>
      </c>
      <c r="U41" s="10">
        <v>8.0839851498662174</v>
      </c>
      <c r="V41" s="10">
        <v>7.5186175332528355</v>
      </c>
      <c r="W41" s="10">
        <v>9.2225092704487572</v>
      </c>
      <c r="X41" s="10">
        <v>10.632968603227749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627.65116006274661</v>
      </c>
      <c r="D43" s="10">
        <v>656.517751436612</v>
      </c>
      <c r="E43" s="10">
        <v>917.20137864266678</v>
      </c>
      <c r="F43" s="10">
        <v>1070.8329490893302</v>
      </c>
      <c r="G43" s="10">
        <v>1058.6306474647092</v>
      </c>
      <c r="H43" s="10">
        <v>1066.2169176606503</v>
      </c>
      <c r="I43" s="10">
        <v>920.11272121418779</v>
      </c>
      <c r="J43" s="10">
        <v>745.3320341865541</v>
      </c>
      <c r="K43" s="10">
        <v>980.76185120316359</v>
      </c>
      <c r="L43" s="10">
        <v>766.1900447165682</v>
      </c>
      <c r="M43" s="10">
        <v>884.08917797131517</v>
      </c>
      <c r="N43" s="10">
        <v>731.66079715629905</v>
      </c>
      <c r="O43" s="10">
        <v>725.33533683420967</v>
      </c>
      <c r="P43" s="10">
        <v>799.77257206331205</v>
      </c>
      <c r="Q43" s="10">
        <v>609.66515730881974</v>
      </c>
      <c r="R43" s="10">
        <v>738.20246836397052</v>
      </c>
      <c r="S43" s="10">
        <v>664.75853739501179</v>
      </c>
      <c r="T43" s="10">
        <v>666.62620787821822</v>
      </c>
      <c r="U43" s="10">
        <v>652.07960217206733</v>
      </c>
      <c r="V43" s="10">
        <v>608.06911417525271</v>
      </c>
      <c r="W43" s="10">
        <v>633.12916478902503</v>
      </c>
      <c r="X43" s="10">
        <v>516.67197706008221</v>
      </c>
    </row>
    <row r="44" spans="1:24" ht="11.25" customHeight="1" x14ac:dyDescent="0.2">
      <c r="A44" s="41" t="s">
        <v>75</v>
      </c>
      <c r="B44" s="9" t="s">
        <v>76</v>
      </c>
      <c r="C44" s="10">
        <v>37.810055049894565</v>
      </c>
      <c r="D44" s="10">
        <v>28.960681519084201</v>
      </c>
      <c r="E44" s="10">
        <v>30.973016375123017</v>
      </c>
      <c r="F44" s="10">
        <v>42.804803651378961</v>
      </c>
      <c r="G44" s="10">
        <v>43.712409081192455</v>
      </c>
      <c r="H44" s="10">
        <v>42.042709500329558</v>
      </c>
      <c r="I44" s="10">
        <v>25.944586871419766</v>
      </c>
      <c r="J44" s="10">
        <v>38.265982905064398</v>
      </c>
      <c r="K44" s="10">
        <v>8.7455102162059841</v>
      </c>
      <c r="L44" s="10">
        <v>6.8516968696992979</v>
      </c>
      <c r="M44" s="10">
        <v>0.86832882612378526</v>
      </c>
      <c r="N44" s="10">
        <v>1.7047110403841186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0.65757453730894622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0.63493299967289563</v>
      </c>
      <c r="X48" s="10">
        <v>0.54883466092405331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1214.2049248058077</v>
      </c>
      <c r="D51" s="37">
        <v>1313.1218708929791</v>
      </c>
      <c r="E51" s="37">
        <v>1275.6166085922541</v>
      </c>
      <c r="F51" s="37">
        <v>1327.5201405874661</v>
      </c>
      <c r="G51" s="37">
        <v>1273.6973974704474</v>
      </c>
      <c r="H51" s="37">
        <v>1242.8866740622057</v>
      </c>
      <c r="I51" s="37">
        <v>1254.9928737382011</v>
      </c>
      <c r="J51" s="37">
        <v>1195.0716843730709</v>
      </c>
      <c r="K51" s="37">
        <v>1409.9220703723884</v>
      </c>
      <c r="L51" s="37">
        <v>1489.3967723778458</v>
      </c>
      <c r="M51" s="37">
        <v>1651.1478606517117</v>
      </c>
      <c r="N51" s="37">
        <v>1273.6178416621797</v>
      </c>
      <c r="O51" s="37">
        <v>1457.3259394565666</v>
      </c>
      <c r="P51" s="37">
        <v>1607.3340033552274</v>
      </c>
      <c r="Q51" s="37">
        <v>1209.0058403775733</v>
      </c>
      <c r="R51" s="37">
        <v>1398.1711513404073</v>
      </c>
      <c r="S51" s="37">
        <v>1502.4938066957943</v>
      </c>
      <c r="T51" s="37">
        <v>1489.3027932125851</v>
      </c>
      <c r="U51" s="37">
        <v>1512.9429587544325</v>
      </c>
      <c r="V51" s="37">
        <v>1511.1475943843866</v>
      </c>
      <c r="W51" s="37">
        <v>1397.4785414981736</v>
      </c>
      <c r="X51" s="37">
        <v>1609.6626909406132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0.54939560454001723</v>
      </c>
      <c r="D52" s="37">
        <f t="shared" si="25"/>
        <v>3.1266422274700587</v>
      </c>
      <c r="E52" s="37">
        <f t="shared" si="25"/>
        <v>2.5537160873046614</v>
      </c>
      <c r="F52" s="37">
        <f t="shared" si="25"/>
        <v>2.3043665472768842</v>
      </c>
      <c r="G52" s="37">
        <f t="shared" si="25"/>
        <v>0.55024286018458957</v>
      </c>
      <c r="H52" s="37">
        <f t="shared" si="25"/>
        <v>0.58368131287491964</v>
      </c>
      <c r="I52" s="37">
        <f t="shared" si="25"/>
        <v>0.7277026479355041</v>
      </c>
      <c r="J52" s="37">
        <f t="shared" si="25"/>
        <v>2.7323398609187688</v>
      </c>
      <c r="K52" s="37">
        <f t="shared" si="25"/>
        <v>4.0086056609419805</v>
      </c>
      <c r="L52" s="37">
        <f t="shared" si="25"/>
        <v>4.5348289384386034</v>
      </c>
      <c r="M52" s="37">
        <f t="shared" si="25"/>
        <v>13.257690737121607</v>
      </c>
      <c r="N52" s="37">
        <f t="shared" si="25"/>
        <v>18.176679048635027</v>
      </c>
      <c r="O52" s="37">
        <f t="shared" si="25"/>
        <v>35.759605546625622</v>
      </c>
      <c r="P52" s="37">
        <f t="shared" si="25"/>
        <v>35.916601182456255</v>
      </c>
      <c r="Q52" s="37">
        <f t="shared" si="25"/>
        <v>43.432005641324274</v>
      </c>
      <c r="R52" s="37">
        <f t="shared" si="25"/>
        <v>43.195700408745445</v>
      </c>
      <c r="S52" s="37">
        <f t="shared" si="25"/>
        <v>46.29273432114892</v>
      </c>
      <c r="T52" s="37">
        <f t="shared" si="25"/>
        <v>45.953699062045331</v>
      </c>
      <c r="U52" s="37">
        <f t="shared" si="25"/>
        <v>50.687077156057953</v>
      </c>
      <c r="V52" s="37">
        <f t="shared" si="25"/>
        <v>58.959472532186041</v>
      </c>
      <c r="W52" s="37">
        <f t="shared" si="25"/>
        <v>62.072995598002038</v>
      </c>
      <c r="X52" s="37">
        <f t="shared" ref="X52" si="26">SUM(X53:X70)</f>
        <v>73.030974267974258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2.3903697334479789E-2</v>
      </c>
      <c r="E59" s="10">
        <v>2.3903697334479789E-2</v>
      </c>
      <c r="F59" s="10">
        <v>2.3903697334479789E-2</v>
      </c>
      <c r="G59" s="10">
        <v>2.3903697334479789E-2</v>
      </c>
      <c r="H59" s="10">
        <v>2.3903697334479796E-2</v>
      </c>
      <c r="I59" s="10">
        <v>2.39036973344798E-2</v>
      </c>
      <c r="J59" s="10">
        <v>0.9792777300085983</v>
      </c>
      <c r="K59" s="10">
        <v>1.6677195641573701</v>
      </c>
      <c r="L59" s="10">
        <v>0.92352889924999604</v>
      </c>
      <c r="M59" s="10">
        <v>5.8895756519313638</v>
      </c>
      <c r="N59" s="10">
        <v>7.1209837542451773</v>
      </c>
      <c r="O59" s="10">
        <v>17.186988581576575</v>
      </c>
      <c r="P59" s="10">
        <v>14.453807717320908</v>
      </c>
      <c r="Q59" s="10">
        <v>18.881187825739584</v>
      </c>
      <c r="R59" s="10">
        <v>18.640113993289493</v>
      </c>
      <c r="S59" s="10">
        <v>19.3487188800155</v>
      </c>
      <c r="T59" s="10">
        <v>18.596115233070524</v>
      </c>
      <c r="U59" s="10">
        <v>19.348404933189727</v>
      </c>
      <c r="V59" s="10">
        <v>22.659278872185368</v>
      </c>
      <c r="W59" s="10">
        <v>20.887677707743077</v>
      </c>
      <c r="X59" s="10">
        <v>19.348624487917601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0.5254919072055374</v>
      </c>
      <c r="D61" s="10">
        <v>3.102738530135579</v>
      </c>
      <c r="E61" s="10">
        <v>2.5298123899701817</v>
      </c>
      <c r="F61" s="10">
        <v>2.2804628499424044</v>
      </c>
      <c r="G61" s="10">
        <v>0.52633916285010973</v>
      </c>
      <c r="H61" s="10">
        <v>0.55977761554043981</v>
      </c>
      <c r="I61" s="10">
        <v>0.69103420109553626</v>
      </c>
      <c r="J61" s="10">
        <v>1.3448406252789438</v>
      </c>
      <c r="K61" s="10">
        <v>1.5804719685815882</v>
      </c>
      <c r="L61" s="10">
        <v>2.9442367950259132</v>
      </c>
      <c r="M61" s="10">
        <v>4.9232021221991955</v>
      </c>
      <c r="N61" s="10">
        <v>8.3256737819968567</v>
      </c>
      <c r="O61" s="10">
        <v>15.435029801551469</v>
      </c>
      <c r="P61" s="10">
        <v>17.77501526791049</v>
      </c>
      <c r="Q61" s="10">
        <v>20.908102771294583</v>
      </c>
      <c r="R61" s="10">
        <v>20.916576115303684</v>
      </c>
      <c r="S61" s="10">
        <v>23.276440207109175</v>
      </c>
      <c r="T61" s="10">
        <v>23.583286463178634</v>
      </c>
      <c r="U61" s="10">
        <v>22.267950703084264</v>
      </c>
      <c r="V61" s="10">
        <v>22.650150667739286</v>
      </c>
      <c r="W61" s="10">
        <v>23.880932679596881</v>
      </c>
      <c r="X61" s="10">
        <v>22.95724229940318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1.2764749505488029E-2</v>
      </c>
      <c r="J69" s="10">
        <v>0.40822150563122689</v>
      </c>
      <c r="K69" s="10">
        <v>0.76041412820302223</v>
      </c>
      <c r="L69" s="10">
        <v>0.66706324416269425</v>
      </c>
      <c r="M69" s="10">
        <v>8.0338586378836396E-2</v>
      </c>
      <c r="N69" s="10">
        <v>7.8860721335382702E-2</v>
      </c>
      <c r="O69" s="10">
        <v>8.032147132217117E-2</v>
      </c>
      <c r="P69" s="10">
        <v>8.1243373493127102E-2</v>
      </c>
      <c r="Q69" s="10">
        <v>0.39439174248443043</v>
      </c>
      <c r="R69" s="10">
        <v>0.48389422104651303</v>
      </c>
      <c r="S69" s="10">
        <v>0.24014617125554782</v>
      </c>
      <c r="T69" s="10">
        <v>0.1605398421504293</v>
      </c>
      <c r="U69" s="10">
        <v>8.0523755381548365E-2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2.36457437661221</v>
      </c>
      <c r="N70" s="10">
        <v>2.6511607910576092</v>
      </c>
      <c r="O70" s="10">
        <v>3.0572656921754078</v>
      </c>
      <c r="P70" s="10">
        <v>3.6065348237317281</v>
      </c>
      <c r="Q70" s="10">
        <v>3.2483233018056752</v>
      </c>
      <c r="R70" s="10">
        <v>3.1551160791057611</v>
      </c>
      <c r="S70" s="10">
        <v>3.427429062768701</v>
      </c>
      <c r="T70" s="10">
        <v>3.6137575236457429</v>
      </c>
      <c r="U70" s="10">
        <v>8.9901977644024065</v>
      </c>
      <c r="V70" s="10">
        <v>13.65004299226139</v>
      </c>
      <c r="W70" s="10">
        <v>17.30438521066208</v>
      </c>
      <c r="X70" s="10">
        <v>30.725107480653481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4.08426483233018</v>
      </c>
      <c r="H71" s="37">
        <f t="shared" si="27"/>
        <v>5.1590713671539126</v>
      </c>
      <c r="I71" s="37">
        <f t="shared" si="27"/>
        <v>5.1112639724849549</v>
      </c>
      <c r="J71" s="37">
        <f t="shared" si="27"/>
        <v>4.2992261392949267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20.750388651193745</v>
      </c>
      <c r="Q71" s="37">
        <f t="shared" si="27"/>
        <v>20.680380970141929</v>
      </c>
      <c r="R71" s="37">
        <f t="shared" si="27"/>
        <v>27.540169219254238</v>
      </c>
      <c r="S71" s="37">
        <f t="shared" si="27"/>
        <v>27.536126027581552</v>
      </c>
      <c r="T71" s="37">
        <f t="shared" si="27"/>
        <v>27.526039232773069</v>
      </c>
      <c r="U71" s="37">
        <f t="shared" si="27"/>
        <v>27.561802827328766</v>
      </c>
      <c r="V71" s="37">
        <f t="shared" si="27"/>
        <v>27.49355859487833</v>
      </c>
      <c r="W71" s="37">
        <f t="shared" si="27"/>
        <v>28.392853305800966</v>
      </c>
      <c r="X71" s="37">
        <f t="shared" ref="X71" si="28">SUM(X72:X73)</f>
        <v>28.328809385774129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4.08426483233018</v>
      </c>
      <c r="H72" s="10">
        <v>5.1590713671539126</v>
      </c>
      <c r="I72" s="10">
        <v>5.1112639724849549</v>
      </c>
      <c r="J72" s="10">
        <v>4.2992261392949267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20.750388651193745</v>
      </c>
      <c r="Q72" s="10">
        <v>20.680380970141929</v>
      </c>
      <c r="R72" s="10">
        <v>27.540169219254238</v>
      </c>
      <c r="S72" s="10">
        <v>27.536126027581552</v>
      </c>
      <c r="T72" s="10">
        <v>27.526039232773069</v>
      </c>
      <c r="U72" s="10">
        <v>27.561802827328766</v>
      </c>
      <c r="V72" s="10">
        <v>27.49355859487833</v>
      </c>
      <c r="W72" s="10">
        <v>28.392853305800966</v>
      </c>
      <c r="X72" s="10">
        <v>28.328809385774129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42.025071051303399</v>
      </c>
      <c r="D75" s="37">
        <v>41.952614216015519</v>
      </c>
      <c r="E75" s="37">
        <v>41.279489622998</v>
      </c>
      <c r="F75" s="37">
        <v>40.384259965519753</v>
      </c>
      <c r="G75" s="37">
        <v>47.233230552877373</v>
      </c>
      <c r="H75" s="37">
        <v>45.068335460236746</v>
      </c>
      <c r="I75" s="37">
        <v>54.441142611180901</v>
      </c>
      <c r="J75" s="37">
        <v>59.110171881571766</v>
      </c>
      <c r="K75" s="37">
        <v>29.287823730946918</v>
      </c>
      <c r="L75" s="37">
        <v>30.97493157048471</v>
      </c>
      <c r="M75" s="37">
        <v>38.035098320025917</v>
      </c>
      <c r="N75" s="37">
        <v>33.300704584051616</v>
      </c>
      <c r="O75" s="37">
        <v>33.853395862725826</v>
      </c>
      <c r="P75" s="37">
        <v>32.494935764234405</v>
      </c>
      <c r="Q75" s="37">
        <v>49.889256095097167</v>
      </c>
      <c r="R75" s="37">
        <v>56.777163789388467</v>
      </c>
      <c r="S75" s="37">
        <v>52.059550679636402</v>
      </c>
      <c r="T75" s="37">
        <v>46.29752133325227</v>
      </c>
      <c r="U75" s="37">
        <v>50.558412686313282</v>
      </c>
      <c r="V75" s="37">
        <v>51.357992442729945</v>
      </c>
      <c r="W75" s="37">
        <v>61.399864297733465</v>
      </c>
      <c r="X75" s="37">
        <v>66.8939474587701</v>
      </c>
    </row>
    <row r="76" spans="1:24" ht="11.25" customHeight="1" x14ac:dyDescent="0.2">
      <c r="A76" s="38" t="s">
        <v>139</v>
      </c>
      <c r="B76" s="39" t="s">
        <v>140</v>
      </c>
      <c r="C76" s="40">
        <v>240.28124562327633</v>
      </c>
      <c r="D76" s="40">
        <v>242.9376149368795</v>
      </c>
      <c r="E76" s="40">
        <v>79.6229226402546</v>
      </c>
      <c r="F76" s="40">
        <v>34.141546631994707</v>
      </c>
      <c r="G76" s="40">
        <v>640.96755363242585</v>
      </c>
      <c r="H76" s="40">
        <v>642.33296839229376</v>
      </c>
      <c r="I76" s="40">
        <v>579.22614092954632</v>
      </c>
      <c r="J76" s="40">
        <v>549.41289643454979</v>
      </c>
      <c r="K76" s="40">
        <v>550.4461674797443</v>
      </c>
      <c r="L76" s="40">
        <v>554.65418443280578</v>
      </c>
      <c r="M76" s="40">
        <v>505.46727873277564</v>
      </c>
      <c r="N76" s="40">
        <v>414.15124922530106</v>
      </c>
      <c r="O76" s="40">
        <v>399.94215130646586</v>
      </c>
      <c r="P76" s="40">
        <v>394.91161143319073</v>
      </c>
      <c r="Q76" s="40">
        <v>289.51564875112115</v>
      </c>
      <c r="R76" s="40">
        <v>294.89161994639022</v>
      </c>
      <c r="S76" s="40">
        <v>281.04197715527948</v>
      </c>
      <c r="T76" s="40">
        <v>277.59876173200144</v>
      </c>
      <c r="U76" s="40">
        <v>283.3082793109042</v>
      </c>
      <c r="V76" s="40">
        <v>316.32178358589124</v>
      </c>
      <c r="W76" s="40">
        <v>295.11207553124592</v>
      </c>
      <c r="X76" s="40">
        <v>315.99009163866197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13.078979416131808</v>
      </c>
      <c r="D2" s="31">
        <f t="shared" si="0"/>
        <v>16.289133522581213</v>
      </c>
      <c r="E2" s="31">
        <f t="shared" si="0"/>
        <v>20.846012005087911</v>
      </c>
      <c r="F2" s="31">
        <f t="shared" si="0"/>
        <v>30.513658114191429</v>
      </c>
      <c r="G2" s="31">
        <f t="shared" si="0"/>
        <v>27.72045600907639</v>
      </c>
      <c r="H2" s="31">
        <f t="shared" si="0"/>
        <v>32.902351031105354</v>
      </c>
      <c r="I2" s="31">
        <f t="shared" si="0"/>
        <v>47.527565231710085</v>
      </c>
      <c r="J2" s="31">
        <f t="shared" si="0"/>
        <v>43.246554387495955</v>
      </c>
      <c r="K2" s="31">
        <f t="shared" si="0"/>
        <v>48.003902661663055</v>
      </c>
      <c r="L2" s="31">
        <f t="shared" si="0"/>
        <v>53.459862433480112</v>
      </c>
      <c r="M2" s="31">
        <f t="shared" si="0"/>
        <v>62.135669373960894</v>
      </c>
      <c r="N2" s="31">
        <f t="shared" si="0"/>
        <v>61.833385199005185</v>
      </c>
      <c r="O2" s="31">
        <f t="shared" si="0"/>
        <v>64.540801353499859</v>
      </c>
      <c r="P2" s="31">
        <f t="shared" si="0"/>
        <v>67.569552670445063</v>
      </c>
      <c r="Q2" s="31">
        <f t="shared" si="0"/>
        <v>66.385801432503882</v>
      </c>
      <c r="R2" s="31">
        <f t="shared" si="0"/>
        <v>74.914914956743601</v>
      </c>
      <c r="S2" s="31">
        <f t="shared" si="0"/>
        <v>73.261527195829359</v>
      </c>
      <c r="T2" s="31">
        <f t="shared" si="0"/>
        <v>68.527102354478075</v>
      </c>
      <c r="U2" s="31">
        <f t="shared" si="0"/>
        <v>77.16114278559651</v>
      </c>
      <c r="V2" s="31">
        <f t="shared" si="0"/>
        <v>73.676670495465487</v>
      </c>
      <c r="W2" s="31">
        <f t="shared" si="0"/>
        <v>78.70130033473724</v>
      </c>
      <c r="X2" s="31">
        <f t="shared" ref="X2" si="1">SUM(X3,X17,X22,X25,X26,X51,X52,X71,X74,X75,X76)</f>
        <v>63.800728057223274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2.0478157894489143E-2</v>
      </c>
      <c r="D51" s="37">
        <v>2.8295642880611427E-2</v>
      </c>
      <c r="E51" s="37">
        <v>4.1475385038384931E-2</v>
      </c>
      <c r="F51" s="37">
        <v>5.1310678481749347E-2</v>
      </c>
      <c r="G51" s="37">
        <v>7.2012879608214425E-2</v>
      </c>
      <c r="H51" s="37">
        <v>0.10089375217302046</v>
      </c>
      <c r="I51" s="37">
        <v>0.14080293082604736</v>
      </c>
      <c r="J51" s="37">
        <v>0.1695502714252764</v>
      </c>
      <c r="K51" s="37">
        <v>0.22882338872784219</v>
      </c>
      <c r="L51" s="37">
        <v>0.28756908064971481</v>
      </c>
      <c r="M51" s="37">
        <v>0.33288032246347532</v>
      </c>
      <c r="N51" s="37">
        <v>0.3621156568469211</v>
      </c>
      <c r="O51" s="37">
        <v>0.41180080543054859</v>
      </c>
      <c r="P51" s="37">
        <v>0.50209077942449065</v>
      </c>
      <c r="Q51" s="37">
        <v>0.62635089443079983</v>
      </c>
      <c r="R51" s="37">
        <v>0.95106013438483006</v>
      </c>
      <c r="S51" s="37">
        <v>1.0894570463767286</v>
      </c>
      <c r="T51" s="37">
        <v>1.0950936266861107</v>
      </c>
      <c r="U51" s="37">
        <v>1.4087945088804594</v>
      </c>
      <c r="V51" s="37">
        <v>1.5561682237229741</v>
      </c>
      <c r="W51" s="37">
        <v>1.8595588247271491</v>
      </c>
      <c r="X51" s="37">
        <v>1.3806596050543167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8.8626771545604595E-6</v>
      </c>
      <c r="D52" s="37">
        <f t="shared" si="20"/>
        <v>6.6858974286161177E-5</v>
      </c>
      <c r="E52" s="37">
        <f t="shared" si="20"/>
        <v>8.2254293525296153E-5</v>
      </c>
      <c r="F52" s="37">
        <f t="shared" si="20"/>
        <v>8.8143367852172306E-5</v>
      </c>
      <c r="G52" s="37">
        <f t="shared" si="20"/>
        <v>2.9758401675852331E-5</v>
      </c>
      <c r="H52" s="37">
        <f t="shared" si="20"/>
        <v>4.5441040758567807E-5</v>
      </c>
      <c r="I52" s="37">
        <f t="shared" si="20"/>
        <v>7.753003451363419E-5</v>
      </c>
      <c r="J52" s="37">
        <f t="shared" si="20"/>
        <v>1.9079867427316765E-4</v>
      </c>
      <c r="K52" s="37">
        <f t="shared" si="20"/>
        <v>2.5650279489892948E-4</v>
      </c>
      <c r="L52" s="37">
        <f t="shared" si="20"/>
        <v>5.6846602870566187E-4</v>
      </c>
      <c r="M52" s="37">
        <f t="shared" si="20"/>
        <v>9.9254412584447865E-4</v>
      </c>
      <c r="N52" s="37">
        <f t="shared" si="20"/>
        <v>2.3671597017880471E-3</v>
      </c>
      <c r="O52" s="37">
        <f t="shared" si="20"/>
        <v>4.3615210105253542E-3</v>
      </c>
      <c r="P52" s="37">
        <f t="shared" si="20"/>
        <v>5.5524684051464135E-3</v>
      </c>
      <c r="Q52" s="37">
        <f t="shared" si="20"/>
        <v>1.0831882224457755E-2</v>
      </c>
      <c r="R52" s="37">
        <f t="shared" si="20"/>
        <v>1.4227815866476848E-2</v>
      </c>
      <c r="S52" s="37">
        <f t="shared" si="20"/>
        <v>1.6877728004729132E-2</v>
      </c>
      <c r="T52" s="37">
        <f t="shared" si="20"/>
        <v>1.7340937531199085E-2</v>
      </c>
      <c r="U52" s="37">
        <f t="shared" si="20"/>
        <v>2.0735062411310467E-2</v>
      </c>
      <c r="V52" s="37">
        <f t="shared" si="20"/>
        <v>2.3324951753658934E-2</v>
      </c>
      <c r="W52" s="37">
        <f t="shared" si="20"/>
        <v>3.1777231483963636E-2</v>
      </c>
      <c r="X52" s="37">
        <f t="shared" ref="X52" si="21">SUM(X53:X70)</f>
        <v>1.9691167139935687E-2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8.8626771545604595E-6</v>
      </c>
      <c r="D61" s="10">
        <v>6.6858974286161177E-5</v>
      </c>
      <c r="E61" s="10">
        <v>8.2254293525296153E-5</v>
      </c>
      <c r="F61" s="10">
        <v>8.8143367852172306E-5</v>
      </c>
      <c r="G61" s="10">
        <v>2.9758401675852331E-5</v>
      </c>
      <c r="H61" s="10">
        <v>4.5441040758567807E-5</v>
      </c>
      <c r="I61" s="10">
        <v>7.753003451363419E-5</v>
      </c>
      <c r="J61" s="10">
        <v>1.9079867427316765E-4</v>
      </c>
      <c r="K61" s="10">
        <v>2.5650279489892948E-4</v>
      </c>
      <c r="L61" s="10">
        <v>5.6846602870566187E-4</v>
      </c>
      <c r="M61" s="10">
        <v>9.9254412584447865E-4</v>
      </c>
      <c r="N61" s="10">
        <v>2.3671597017880471E-3</v>
      </c>
      <c r="O61" s="10">
        <v>4.3615210105253542E-3</v>
      </c>
      <c r="P61" s="10">
        <v>5.5524684051464135E-3</v>
      </c>
      <c r="Q61" s="10">
        <v>1.0831882224457755E-2</v>
      </c>
      <c r="R61" s="10">
        <v>1.4227815866476848E-2</v>
      </c>
      <c r="S61" s="10">
        <v>1.6877728004729132E-2</v>
      </c>
      <c r="T61" s="10">
        <v>1.7340937531199085E-2</v>
      </c>
      <c r="U61" s="10">
        <v>2.0735062411310467E-2</v>
      </c>
      <c r="V61" s="10">
        <v>2.3324951753658934E-2</v>
      </c>
      <c r="W61" s="10">
        <v>3.1777231483963636E-2</v>
      </c>
      <c r="X61" s="10">
        <v>1.9691167139935687E-2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13.058492395560165</v>
      </c>
      <c r="D76" s="40">
        <v>16.260771020726317</v>
      </c>
      <c r="E76" s="40">
        <v>20.804454365756001</v>
      </c>
      <c r="F76" s="40">
        <v>30.462259292341827</v>
      </c>
      <c r="G76" s="40">
        <v>27.6484133710665</v>
      </c>
      <c r="H76" s="40">
        <v>32.801411837891578</v>
      </c>
      <c r="I76" s="40">
        <v>47.386684770849527</v>
      </c>
      <c r="J76" s="40">
        <v>43.076813317396407</v>
      </c>
      <c r="K76" s="40">
        <v>47.774822770140311</v>
      </c>
      <c r="L76" s="40">
        <v>53.171724886801691</v>
      </c>
      <c r="M76" s="40">
        <v>61.801796507371577</v>
      </c>
      <c r="N76" s="40">
        <v>61.468902382456477</v>
      </c>
      <c r="O76" s="40">
        <v>64.124639027058791</v>
      </c>
      <c r="P76" s="40">
        <v>67.061909422615429</v>
      </c>
      <c r="Q76" s="40">
        <v>65.748618655848631</v>
      </c>
      <c r="R76" s="40">
        <v>73.949627006492292</v>
      </c>
      <c r="S76" s="40">
        <v>72.155192421447907</v>
      </c>
      <c r="T76" s="40">
        <v>67.414667790260765</v>
      </c>
      <c r="U76" s="40">
        <v>75.731613214304744</v>
      </c>
      <c r="V76" s="40">
        <v>72.097177319988859</v>
      </c>
      <c r="W76" s="40">
        <v>76.809964278526124</v>
      </c>
      <c r="X76" s="40">
        <v>62.400377285029023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356.81510966859878</v>
      </c>
      <c r="D2" s="31">
        <f t="shared" ref="D2:W2" si="1">SUM(D3,D17,D22,D25,D26,D51,D52,D71,D74,D75,D76)</f>
        <v>359.00001984646536</v>
      </c>
      <c r="E2" s="31">
        <f t="shared" si="1"/>
        <v>371.28389754070929</v>
      </c>
      <c r="F2" s="31">
        <f t="shared" si="1"/>
        <v>374.84779539087828</v>
      </c>
      <c r="G2" s="31">
        <f t="shared" si="1"/>
        <v>375.55696794351104</v>
      </c>
      <c r="H2" s="31">
        <f t="shared" si="1"/>
        <v>373.54718863142318</v>
      </c>
      <c r="I2" s="31">
        <f t="shared" si="1"/>
        <v>377.94459150264703</v>
      </c>
      <c r="J2" s="31">
        <f t="shared" si="1"/>
        <v>380.5095726073904</v>
      </c>
      <c r="K2" s="31">
        <f t="shared" si="1"/>
        <v>380.85859519956546</v>
      </c>
      <c r="L2" s="31">
        <f t="shared" si="1"/>
        <v>381.85458030579474</v>
      </c>
      <c r="M2" s="31">
        <f t="shared" si="1"/>
        <v>384.48044733114858</v>
      </c>
      <c r="N2" s="31">
        <f t="shared" si="1"/>
        <v>388.99912444671907</v>
      </c>
      <c r="O2" s="31">
        <f t="shared" si="1"/>
        <v>393.16637670141324</v>
      </c>
      <c r="P2" s="31">
        <f t="shared" si="1"/>
        <v>395.85718790102084</v>
      </c>
      <c r="Q2" s="31">
        <f t="shared" si="1"/>
        <v>398.53565715746811</v>
      </c>
      <c r="R2" s="31">
        <f t="shared" si="1"/>
        <v>397.85651987874587</v>
      </c>
      <c r="S2" s="31">
        <f t="shared" si="1"/>
        <v>394.54181234394724</v>
      </c>
      <c r="T2" s="31">
        <f t="shared" si="1"/>
        <v>392.53872918510928</v>
      </c>
      <c r="U2" s="31">
        <f t="shared" si="1"/>
        <v>387.09995290850839</v>
      </c>
      <c r="V2" s="31">
        <f t="shared" si="1"/>
        <v>381.91402053187329</v>
      </c>
      <c r="W2" s="31">
        <f t="shared" si="1"/>
        <v>359.11636944499708</v>
      </c>
      <c r="X2" s="31">
        <f t="shared" ref="X2" si="2">SUM(X3,X17,X22,X25,X26,X51,X52,X71,X74,X75,X76)</f>
        <v>377.56845669194661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122.56974381388051</v>
      </c>
      <c r="D26" s="37">
        <f t="shared" si="19"/>
        <v>121.20419663309845</v>
      </c>
      <c r="E26" s="37">
        <f t="shared" si="19"/>
        <v>119.78292437994716</v>
      </c>
      <c r="F26" s="37">
        <f t="shared" si="19"/>
        <v>118.52946485022899</v>
      </c>
      <c r="G26" s="37">
        <f t="shared" si="19"/>
        <v>116.10174694680742</v>
      </c>
      <c r="H26" s="37">
        <f t="shared" si="19"/>
        <v>107.61606834236404</v>
      </c>
      <c r="I26" s="37">
        <f t="shared" si="19"/>
        <v>105.61885057666541</v>
      </c>
      <c r="J26" s="37">
        <f t="shared" si="19"/>
        <v>102.58497455504506</v>
      </c>
      <c r="K26" s="37">
        <f t="shared" si="19"/>
        <v>96.132441533714314</v>
      </c>
      <c r="L26" s="37">
        <f t="shared" si="19"/>
        <v>94.536466228693683</v>
      </c>
      <c r="M26" s="37">
        <f t="shared" si="19"/>
        <v>92.784668406188402</v>
      </c>
      <c r="N26" s="37">
        <f t="shared" si="19"/>
        <v>92.9250327161527</v>
      </c>
      <c r="O26" s="37">
        <f t="shared" si="19"/>
        <v>92.095955403652766</v>
      </c>
      <c r="P26" s="37">
        <f t="shared" si="19"/>
        <v>91.490450847884802</v>
      </c>
      <c r="Q26" s="37">
        <f t="shared" si="19"/>
        <v>91.275031816542452</v>
      </c>
      <c r="R26" s="37">
        <f t="shared" si="19"/>
        <v>91.347740408676898</v>
      </c>
      <c r="S26" s="37">
        <f t="shared" si="19"/>
        <v>88.507846851824922</v>
      </c>
      <c r="T26" s="37">
        <f t="shared" si="19"/>
        <v>86.599609997922855</v>
      </c>
      <c r="U26" s="37">
        <f t="shared" si="19"/>
        <v>82.716868764752732</v>
      </c>
      <c r="V26" s="37">
        <f t="shared" si="19"/>
        <v>78.783166245818009</v>
      </c>
      <c r="W26" s="37">
        <f t="shared" si="19"/>
        <v>68.615948463337403</v>
      </c>
      <c r="X26" s="37">
        <f t="shared" ref="X26" si="20">SUM(X27,X33)</f>
        <v>74.09833366264975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122.56974381388051</v>
      </c>
      <c r="D33" s="29">
        <f t="shared" si="23"/>
        <v>121.20419663309845</v>
      </c>
      <c r="E33" s="29">
        <f t="shared" si="23"/>
        <v>119.78292437994716</v>
      </c>
      <c r="F33" s="29">
        <f t="shared" si="23"/>
        <v>118.52946485022899</v>
      </c>
      <c r="G33" s="29">
        <f t="shared" si="23"/>
        <v>116.10174694680742</v>
      </c>
      <c r="H33" s="29">
        <f t="shared" si="23"/>
        <v>107.61606834236404</v>
      </c>
      <c r="I33" s="29">
        <f t="shared" si="23"/>
        <v>105.61885057666541</v>
      </c>
      <c r="J33" s="29">
        <f t="shared" si="23"/>
        <v>102.58497455504506</v>
      </c>
      <c r="K33" s="29">
        <f t="shared" si="23"/>
        <v>96.132441533714314</v>
      </c>
      <c r="L33" s="29">
        <f t="shared" si="23"/>
        <v>94.536466228693683</v>
      </c>
      <c r="M33" s="29">
        <f t="shared" si="23"/>
        <v>92.784668406188402</v>
      </c>
      <c r="N33" s="29">
        <f t="shared" si="23"/>
        <v>92.9250327161527</v>
      </c>
      <c r="O33" s="29">
        <f t="shared" si="23"/>
        <v>92.095955403652766</v>
      </c>
      <c r="P33" s="29">
        <f t="shared" si="23"/>
        <v>91.490450847884802</v>
      </c>
      <c r="Q33" s="29">
        <f t="shared" si="23"/>
        <v>91.275031816542452</v>
      </c>
      <c r="R33" s="29">
        <f t="shared" si="23"/>
        <v>91.347740408676898</v>
      </c>
      <c r="S33" s="29">
        <f t="shared" si="23"/>
        <v>88.507846851824922</v>
      </c>
      <c r="T33" s="29">
        <f t="shared" si="23"/>
        <v>86.599609997922855</v>
      </c>
      <c r="U33" s="29">
        <f t="shared" si="23"/>
        <v>82.716868764752732</v>
      </c>
      <c r="V33" s="29">
        <f t="shared" si="23"/>
        <v>78.783166245818009</v>
      </c>
      <c r="W33" s="29">
        <f t="shared" si="23"/>
        <v>68.615948463337403</v>
      </c>
      <c r="X33" s="29">
        <f t="shared" ref="X33" si="24">SUM(X34:X50)</f>
        <v>74.09833366264975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11.967185757704405</v>
      </c>
      <c r="D36" s="10">
        <v>12.145671454530927</v>
      </c>
      <c r="E36" s="10">
        <v>12.063828657853509</v>
      </c>
      <c r="F36" s="10">
        <v>11.797934362929585</v>
      </c>
      <c r="G36" s="10">
        <v>11.42197928156939</v>
      </c>
      <c r="H36" s="10">
        <v>5.2885709445735563</v>
      </c>
      <c r="I36" s="10">
        <v>4.9305045547660855</v>
      </c>
      <c r="J36" s="10">
        <v>4.1171686478182359</v>
      </c>
      <c r="K36" s="10">
        <v>3.0660730132780736</v>
      </c>
      <c r="L36" s="10">
        <v>2.7685000689941459</v>
      </c>
      <c r="M36" s="10">
        <v>2.4042931560960663</v>
      </c>
      <c r="N36" s="10">
        <v>2.623516312231633</v>
      </c>
      <c r="O36" s="10">
        <v>3.0531470188307779</v>
      </c>
      <c r="P36" s="10">
        <v>3.2491552481360468</v>
      </c>
      <c r="Q36" s="10">
        <v>3.2717849977508338</v>
      </c>
      <c r="R36" s="10">
        <v>3.6928347533597545</v>
      </c>
      <c r="S36" s="10">
        <v>3.8380785558794348</v>
      </c>
      <c r="T36" s="10">
        <v>4.1512535286968886</v>
      </c>
      <c r="U36" s="10">
        <v>4.3464752804000444</v>
      </c>
      <c r="V36" s="10">
        <v>4.4022128910328115</v>
      </c>
      <c r="W36" s="10">
        <v>3.7802961574167613</v>
      </c>
      <c r="X36" s="10">
        <v>4.2695906104440464</v>
      </c>
    </row>
    <row r="37" spans="1:24" ht="11.25" customHeight="1" x14ac:dyDescent="0.2">
      <c r="A37" s="41" t="s">
        <v>61</v>
      </c>
      <c r="B37" s="9" t="s">
        <v>62</v>
      </c>
      <c r="C37" s="10">
        <v>1.4674157314439737E-2</v>
      </c>
      <c r="D37" s="10">
        <v>1.4070377031745671E-2</v>
      </c>
      <c r="E37" s="10">
        <v>1.0450521818367186E-2</v>
      </c>
      <c r="F37" s="10">
        <v>8.9980634039681078E-3</v>
      </c>
      <c r="G37" s="10">
        <v>8.923348749167585E-3</v>
      </c>
      <c r="H37" s="10">
        <v>8.7426684952264383E-3</v>
      </c>
      <c r="I37" s="10">
        <v>9.9601362607925834E-3</v>
      </c>
      <c r="J37" s="10">
        <v>1.1551024624390595E-2</v>
      </c>
      <c r="K37" s="10">
        <v>8.8898693033170485E-3</v>
      </c>
      <c r="L37" s="10">
        <v>1.0879501870158107E-2</v>
      </c>
      <c r="M37" s="10">
        <v>9.5733275496811699E-3</v>
      </c>
      <c r="N37" s="10">
        <v>1.1330089303669907E-2</v>
      </c>
      <c r="O37" s="10">
        <v>1.1326345721451853E-2</v>
      </c>
      <c r="P37" s="10">
        <v>1.0250352929753558E-2</v>
      </c>
      <c r="Q37" s="10">
        <v>1.3028260771798491E-2</v>
      </c>
      <c r="R37" s="10">
        <v>1.0959011065466344E-2</v>
      </c>
      <c r="S37" s="10">
        <v>1.1674416801631176E-2</v>
      </c>
      <c r="T37" s="10">
        <v>1.1386512294308537E-2</v>
      </c>
      <c r="U37" s="10">
        <v>1.1090251050430967E-2</v>
      </c>
      <c r="V37" s="10">
        <v>1.1266925919401096E-2</v>
      </c>
      <c r="W37" s="10">
        <v>9.6497139989999182E-3</v>
      </c>
      <c r="X37" s="10">
        <v>1.2297312047155007E-2</v>
      </c>
    </row>
    <row r="38" spans="1:24" ht="11.25" customHeight="1" x14ac:dyDescent="0.2">
      <c r="A38" s="41" t="s">
        <v>63</v>
      </c>
      <c r="B38" s="9" t="s">
        <v>64</v>
      </c>
      <c r="C38" s="10">
        <v>0.27885702222252012</v>
      </c>
      <c r="D38" s="10">
        <v>0.26738322048379543</v>
      </c>
      <c r="E38" s="10">
        <v>0.24040476173168576</v>
      </c>
      <c r="F38" s="10">
        <v>0.18899614843670168</v>
      </c>
      <c r="G38" s="10">
        <v>9.817144073961459E-2</v>
      </c>
      <c r="H38" s="10">
        <v>6.9955656748219408E-2</v>
      </c>
      <c r="I38" s="10">
        <v>7.9697391455016267E-2</v>
      </c>
      <c r="J38" s="10">
        <v>9.2427102109076301E-2</v>
      </c>
      <c r="K38" s="10">
        <v>8.8913242737431245E-2</v>
      </c>
      <c r="L38" s="10">
        <v>0.10881282476028839</v>
      </c>
      <c r="M38" s="10">
        <v>0.10532227134035488</v>
      </c>
      <c r="N38" s="10">
        <v>0.13598888692056182</v>
      </c>
      <c r="O38" s="10">
        <v>0.11328199460522467</v>
      </c>
      <c r="P38" s="10">
        <v>9.226995272282254E-2</v>
      </c>
      <c r="Q38" s="10">
        <v>0.13030393056703862</v>
      </c>
      <c r="R38" s="10">
        <v>0.13153503706808092</v>
      </c>
      <c r="S38" s="10">
        <v>0.12843769188308476</v>
      </c>
      <c r="T38" s="10">
        <v>0.12527027110039607</v>
      </c>
      <c r="U38" s="10">
        <v>0.1220109125384566</v>
      </c>
      <c r="V38" s="10">
        <v>0.12395462525403303</v>
      </c>
      <c r="W38" s="10">
        <v>8.6816070299694612E-2</v>
      </c>
      <c r="X38" s="10">
        <v>0.12293316169966649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0.31555442382066062</v>
      </c>
      <c r="D40" s="10">
        <v>0.31631865615066868</v>
      </c>
      <c r="E40" s="10">
        <v>0.1940786760605768</v>
      </c>
      <c r="F40" s="10">
        <v>0.29903465867311685</v>
      </c>
      <c r="G40" s="10">
        <v>0.26166150223316048</v>
      </c>
      <c r="H40" s="10">
        <v>0.21363733546313965</v>
      </c>
      <c r="I40" s="10">
        <v>0.262859569894076</v>
      </c>
      <c r="J40" s="10">
        <v>0.33871347411275632</v>
      </c>
      <c r="K40" s="10">
        <v>0.29543901986661919</v>
      </c>
      <c r="L40" s="10">
        <v>0.34029158795514181</v>
      </c>
      <c r="M40" s="10">
        <v>0.33686831803297079</v>
      </c>
      <c r="N40" s="10">
        <v>0.40975611021799335</v>
      </c>
      <c r="O40" s="10">
        <v>0.39855390018202103</v>
      </c>
      <c r="P40" s="10">
        <v>0.38073098946692663</v>
      </c>
      <c r="Q40" s="10">
        <v>0.4202413705744526</v>
      </c>
      <c r="R40" s="10">
        <v>0.37492014451954664</v>
      </c>
      <c r="S40" s="10">
        <v>0.29669450752165133</v>
      </c>
      <c r="T40" s="10">
        <v>0.31162890112181246</v>
      </c>
      <c r="U40" s="10">
        <v>0.33604731251665948</v>
      </c>
      <c r="V40" s="10">
        <v>0.30835603146354362</v>
      </c>
      <c r="W40" s="10">
        <v>0.24006701155107435</v>
      </c>
      <c r="X40" s="10">
        <v>0.30593434723324298</v>
      </c>
    </row>
    <row r="41" spans="1:24" ht="11.25" customHeight="1" x14ac:dyDescent="0.2">
      <c r="A41" s="41" t="s">
        <v>69</v>
      </c>
      <c r="B41" s="9" t="s">
        <v>70</v>
      </c>
      <c r="C41" s="10">
        <v>1.8646266771453135</v>
      </c>
      <c r="D41" s="10">
        <v>2.4755573337359409</v>
      </c>
      <c r="E41" s="10">
        <v>2.5537158516402978</v>
      </c>
      <c r="F41" s="10">
        <v>1.9349370746055081</v>
      </c>
      <c r="G41" s="10">
        <v>2.0060885557027968</v>
      </c>
      <c r="H41" s="10">
        <v>1.4527424664211943</v>
      </c>
      <c r="I41" s="10">
        <v>1.2656219626050331</v>
      </c>
      <c r="J41" s="10">
        <v>1.2419620084894072</v>
      </c>
      <c r="K41" s="10">
        <v>1.2165153229454044</v>
      </c>
      <c r="L41" s="10">
        <v>2.0204890936343389</v>
      </c>
      <c r="M41" s="10">
        <v>1.2164706671517123</v>
      </c>
      <c r="N41" s="10">
        <v>1.1074559630012666</v>
      </c>
      <c r="O41" s="10">
        <v>0.88567945315798136</v>
      </c>
      <c r="P41" s="10">
        <v>1.3024994289904033</v>
      </c>
      <c r="Q41" s="10">
        <v>1.1461031366353012</v>
      </c>
      <c r="R41" s="10">
        <v>1.17830892379751</v>
      </c>
      <c r="S41" s="10">
        <v>1.1411121443977363</v>
      </c>
      <c r="T41" s="10">
        <v>0.97941709800905463</v>
      </c>
      <c r="U41" s="10">
        <v>0.95393402468236455</v>
      </c>
      <c r="V41" s="10">
        <v>0.90305056648921522</v>
      </c>
      <c r="W41" s="10">
        <v>0.92512615517463326</v>
      </c>
      <c r="X41" s="10">
        <v>1.3977278714068138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101.88452351420945</v>
      </c>
      <c r="D43" s="10">
        <v>101.50744202856427</v>
      </c>
      <c r="E43" s="10">
        <v>101.29965317160634</v>
      </c>
      <c r="F43" s="10">
        <v>100.29061066991332</v>
      </c>
      <c r="G43" s="10">
        <v>98.248114358163093</v>
      </c>
      <c r="H43" s="10">
        <v>96.766745280020643</v>
      </c>
      <c r="I43" s="10">
        <v>96.353314899312252</v>
      </c>
      <c r="J43" s="10">
        <v>92.056873810006337</v>
      </c>
      <c r="K43" s="10">
        <v>90.648294970525484</v>
      </c>
      <c r="L43" s="10">
        <v>88.496111775263174</v>
      </c>
      <c r="M43" s="10">
        <v>88.625095459467289</v>
      </c>
      <c r="N43" s="10">
        <v>88.430948329513456</v>
      </c>
      <c r="O43" s="10">
        <v>87.633966691155308</v>
      </c>
      <c r="P43" s="10">
        <v>86.45554487563885</v>
      </c>
      <c r="Q43" s="10">
        <v>86.293570120243032</v>
      </c>
      <c r="R43" s="10">
        <v>85.959182538866543</v>
      </c>
      <c r="S43" s="10">
        <v>83.091849535341382</v>
      </c>
      <c r="T43" s="10">
        <v>81.020653686700399</v>
      </c>
      <c r="U43" s="10">
        <v>76.947310983564776</v>
      </c>
      <c r="V43" s="10">
        <v>73.034325205659002</v>
      </c>
      <c r="W43" s="10">
        <v>63.510302106933722</v>
      </c>
      <c r="X43" s="10">
        <v>67.91770479718312</v>
      </c>
    </row>
    <row r="44" spans="1:24" ht="11.25" customHeight="1" x14ac:dyDescent="0.2">
      <c r="A44" s="41" t="s">
        <v>75</v>
      </c>
      <c r="B44" s="9" t="s">
        <v>76</v>
      </c>
      <c r="C44" s="10">
        <v>6.1375803757288114</v>
      </c>
      <c r="D44" s="10">
        <v>4.4777535626010989</v>
      </c>
      <c r="E44" s="10">
        <v>3.4207927392363939</v>
      </c>
      <c r="F44" s="10">
        <v>4.008953872266785</v>
      </c>
      <c r="G44" s="10">
        <v>4.0568084596502025</v>
      </c>
      <c r="H44" s="10">
        <v>3.8156739906420634</v>
      </c>
      <c r="I44" s="10">
        <v>2.716892062372156</v>
      </c>
      <c r="J44" s="10">
        <v>4.7262784878848594</v>
      </c>
      <c r="K44" s="10">
        <v>0.8083160950579874</v>
      </c>
      <c r="L44" s="10">
        <v>0.79138137621643534</v>
      </c>
      <c r="M44" s="10">
        <v>8.7045206550333459E-2</v>
      </c>
      <c r="N44" s="10">
        <v>0.20603702496411835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0.10674188573490573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6.3691247962529909E-2</v>
      </c>
      <c r="X48" s="10">
        <v>7.2145562635705485E-2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182.86274998179422</v>
      </c>
      <c r="D51" s="37">
        <v>185.11386824293325</v>
      </c>
      <c r="E51" s="37">
        <v>187.91453403385648</v>
      </c>
      <c r="F51" s="37">
        <v>190.70365812922975</v>
      </c>
      <c r="G51" s="37">
        <v>192.98614999665804</v>
      </c>
      <c r="H51" s="37">
        <v>195.39184921525629</v>
      </c>
      <c r="I51" s="37">
        <v>197.28180245566762</v>
      </c>
      <c r="J51" s="37">
        <v>200.85820230171916</v>
      </c>
      <c r="K51" s="37">
        <v>203.17671608726286</v>
      </c>
      <c r="L51" s="37">
        <v>203.66832672958671</v>
      </c>
      <c r="M51" s="37">
        <v>205.97282472021942</v>
      </c>
      <c r="N51" s="37">
        <v>209.00351989037193</v>
      </c>
      <c r="O51" s="37">
        <v>212.08554783112237</v>
      </c>
      <c r="P51" s="37">
        <v>213.04753389814263</v>
      </c>
      <c r="Q51" s="37">
        <v>213.40889247100131</v>
      </c>
      <c r="R51" s="37">
        <v>212.73486483087467</v>
      </c>
      <c r="S51" s="37">
        <v>211.14311227342125</v>
      </c>
      <c r="T51" s="37">
        <v>210.20283537653393</v>
      </c>
      <c r="U51" s="37">
        <v>208.08612901298562</v>
      </c>
      <c r="V51" s="37">
        <v>206.13853723046932</v>
      </c>
      <c r="W51" s="37">
        <v>197.2334812812467</v>
      </c>
      <c r="X51" s="37">
        <v>208.13063262061081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0.62849570699719215</v>
      </c>
      <c r="D52" s="37">
        <f t="shared" si="25"/>
        <v>0.6045542360518753</v>
      </c>
      <c r="E52" s="37">
        <f t="shared" si="25"/>
        <v>0.56373111768293538</v>
      </c>
      <c r="F52" s="37">
        <f t="shared" si="25"/>
        <v>0.61418416186591929</v>
      </c>
      <c r="G52" s="37">
        <f t="shared" si="25"/>
        <v>0.39023917056938184</v>
      </c>
      <c r="H52" s="37">
        <f t="shared" si="25"/>
        <v>0.39849168564201848</v>
      </c>
      <c r="I52" s="37">
        <f t="shared" si="25"/>
        <v>0.4920808134588579</v>
      </c>
      <c r="J52" s="37">
        <f t="shared" si="25"/>
        <v>0.82580523703301079</v>
      </c>
      <c r="K52" s="37">
        <f t="shared" si="25"/>
        <v>1.0384488687458344</v>
      </c>
      <c r="L52" s="37">
        <f t="shared" si="25"/>
        <v>2.0082908350800341</v>
      </c>
      <c r="M52" s="37">
        <f t="shared" si="25"/>
        <v>1.4151487683914634</v>
      </c>
      <c r="N52" s="37">
        <f t="shared" si="25"/>
        <v>2.2260938948846278</v>
      </c>
      <c r="O52" s="37">
        <f t="shared" si="25"/>
        <v>3.1038671633531139</v>
      </c>
      <c r="P52" s="37">
        <f t="shared" si="25"/>
        <v>3.2652398782230536</v>
      </c>
      <c r="Q52" s="37">
        <f t="shared" si="25"/>
        <v>4.756756333853728</v>
      </c>
      <c r="R52" s="37">
        <f t="shared" si="25"/>
        <v>4.332745427649547</v>
      </c>
      <c r="S52" s="37">
        <f t="shared" si="25"/>
        <v>4.6528677210101019</v>
      </c>
      <c r="T52" s="37">
        <f t="shared" si="25"/>
        <v>4.7358028043527129</v>
      </c>
      <c r="U52" s="37">
        <f t="shared" si="25"/>
        <v>4.6198978464328491</v>
      </c>
      <c r="V52" s="37">
        <f t="shared" si="25"/>
        <v>4.5920720102324708</v>
      </c>
      <c r="W52" s="37">
        <f t="shared" si="25"/>
        <v>4.9611550405997722</v>
      </c>
      <c r="X52" s="37">
        <f t="shared" ref="X52" si="26">SUM(X53:X70)</f>
        <v>4.4253109637560906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0.5493551160791057</v>
      </c>
      <c r="D57" s="10">
        <v>0.16715391229578669</v>
      </c>
      <c r="E57" s="10">
        <v>0.19105760963026661</v>
      </c>
      <c r="F57" s="10">
        <v>0.28658641444539978</v>
      </c>
      <c r="G57" s="10">
        <v>0.31049011177987962</v>
      </c>
      <c r="H57" s="10">
        <v>0.31049011177987962</v>
      </c>
      <c r="I57" s="10">
        <v>0.3821152192605331</v>
      </c>
      <c r="J57" s="10">
        <v>0.5493551160791057</v>
      </c>
      <c r="K57" s="10">
        <v>0.74041272570937233</v>
      </c>
      <c r="L57" s="10">
        <v>1.5286328460877039</v>
      </c>
      <c r="M57" s="10">
        <v>0.79294926913155628</v>
      </c>
      <c r="N57" s="10">
        <v>0.85030094582975058</v>
      </c>
      <c r="O57" s="10">
        <v>0.84789337919174546</v>
      </c>
      <c r="P57" s="10">
        <v>0.9004299226139294</v>
      </c>
      <c r="Q57" s="10">
        <v>1.010318142734308</v>
      </c>
      <c r="R57" s="10">
        <v>1.0938950988822009</v>
      </c>
      <c r="S57" s="10">
        <v>1.3518486672398971</v>
      </c>
      <c r="T57" s="10">
        <v>1.387704213241616</v>
      </c>
      <c r="U57" s="10">
        <v>1.547721410146174</v>
      </c>
      <c r="V57" s="10">
        <v>1.5023215821152189</v>
      </c>
      <c r="W57" s="10">
        <v>1.590713671539123</v>
      </c>
      <c r="X57" s="10">
        <v>1.4569217540842649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7.9140590918086506E-2</v>
      </c>
      <c r="D61" s="10">
        <v>0.43740032375608862</v>
      </c>
      <c r="E61" s="10">
        <v>0.37267350805266874</v>
      </c>
      <c r="F61" s="10">
        <v>0.3275977474205195</v>
      </c>
      <c r="G61" s="10">
        <v>7.9749058789502225E-2</v>
      </c>
      <c r="H61" s="10">
        <v>8.8001573862138874E-2</v>
      </c>
      <c r="I61" s="10">
        <v>0.10862888196692549</v>
      </c>
      <c r="J61" s="10">
        <v>0.22603018204514944</v>
      </c>
      <c r="K61" s="10">
        <v>0.22775379660491868</v>
      </c>
      <c r="L61" s="10">
        <v>0.40261117296585891</v>
      </c>
      <c r="M61" s="10">
        <v>0.6141459962148399</v>
      </c>
      <c r="N61" s="10">
        <v>1.3662615809663563</v>
      </c>
      <c r="O61" s="10">
        <v>2.2462694601267037</v>
      </c>
      <c r="P61" s="10">
        <v>2.356027533745416</v>
      </c>
      <c r="Q61" s="10">
        <v>3.6906149722968853</v>
      </c>
      <c r="R61" s="10">
        <v>3.1825037931500586</v>
      </c>
      <c r="S61" s="10">
        <v>3.2710018544324599</v>
      </c>
      <c r="T61" s="10">
        <v>3.3285868425478546</v>
      </c>
      <c r="U61" s="10">
        <v>3.0626743963113876</v>
      </c>
      <c r="V61" s="10">
        <v>3.0897504281172523</v>
      </c>
      <c r="W61" s="10">
        <v>3.3704413690606496</v>
      </c>
      <c r="X61" s="10">
        <v>2.9683892096718254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1.3367122313993319E-3</v>
      </c>
      <c r="J69" s="10">
        <v>5.0419938908755665E-2</v>
      </c>
      <c r="K69" s="10">
        <v>7.028234643154338E-2</v>
      </c>
      <c r="L69" s="10">
        <v>7.7046816026471579E-2</v>
      </c>
      <c r="M69" s="10">
        <v>8.0535030450673024E-3</v>
      </c>
      <c r="N69" s="10">
        <v>9.5313680885210032E-3</v>
      </c>
      <c r="O69" s="10">
        <v>9.704324034664558E-3</v>
      </c>
      <c r="P69" s="10">
        <v>8.7824218637086553E-3</v>
      </c>
      <c r="Q69" s="10">
        <v>5.5823218822534292E-2</v>
      </c>
      <c r="R69" s="10">
        <v>5.6346535617287273E-2</v>
      </c>
      <c r="S69" s="10">
        <v>3.0017199337745631E-2</v>
      </c>
      <c r="T69" s="10">
        <v>1.9511748563242285E-2</v>
      </c>
      <c r="U69" s="10">
        <v>9.5020399752874171E-3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5.9351181146467304</v>
      </c>
      <c r="D75" s="37">
        <v>5.840421037638821</v>
      </c>
      <c r="E75" s="37">
        <v>5.8447580124276239</v>
      </c>
      <c r="F75" s="37">
        <v>5.7846136372317547</v>
      </c>
      <c r="G75" s="37">
        <v>5.7911030670710337</v>
      </c>
      <c r="H75" s="37">
        <v>5.8046653996084681</v>
      </c>
      <c r="I75" s="37">
        <v>5.7733027886471442</v>
      </c>
      <c r="J75" s="37">
        <v>5.6495873617644516</v>
      </c>
      <c r="K75" s="37">
        <v>5.6040937239112134</v>
      </c>
      <c r="L75" s="37">
        <v>5.5897287906502919</v>
      </c>
      <c r="M75" s="37">
        <v>5.5557013360359893</v>
      </c>
      <c r="N75" s="37">
        <v>5.5075499301358306</v>
      </c>
      <c r="O75" s="37">
        <v>5.5394674218829492</v>
      </c>
      <c r="P75" s="37">
        <v>5.6526996613889811</v>
      </c>
      <c r="Q75" s="37">
        <v>6.0275968713688668</v>
      </c>
      <c r="R75" s="37">
        <v>6.4181070618583922</v>
      </c>
      <c r="S75" s="37">
        <v>6.6033899910429135</v>
      </c>
      <c r="T75" s="37">
        <v>6.6403118567734838</v>
      </c>
      <c r="U75" s="37">
        <v>6.6261100995852553</v>
      </c>
      <c r="V75" s="37">
        <v>6.5955759149657007</v>
      </c>
      <c r="W75" s="37">
        <v>6.3248992448288774</v>
      </c>
      <c r="X75" s="37">
        <v>6.500979454385547</v>
      </c>
    </row>
    <row r="76" spans="1:24" ht="11.25" customHeight="1" x14ac:dyDescent="0.2">
      <c r="A76" s="38" t="s">
        <v>139</v>
      </c>
      <c r="B76" s="39" t="s">
        <v>140</v>
      </c>
      <c r="C76" s="40">
        <v>44.81900205128008</v>
      </c>
      <c r="D76" s="40">
        <v>46.236979696742971</v>
      </c>
      <c r="E76" s="40">
        <v>57.177949996795078</v>
      </c>
      <c r="F76" s="40">
        <v>59.215874612321819</v>
      </c>
      <c r="G76" s="40">
        <v>60.28772876240518</v>
      </c>
      <c r="H76" s="40">
        <v>64.33611398855237</v>
      </c>
      <c r="I76" s="40">
        <v>68.778554868207991</v>
      </c>
      <c r="J76" s="40">
        <v>70.59100315182863</v>
      </c>
      <c r="K76" s="40">
        <v>74.906894985931189</v>
      </c>
      <c r="L76" s="40">
        <v>76.051767721784032</v>
      </c>
      <c r="M76" s="40">
        <v>78.752104100313275</v>
      </c>
      <c r="N76" s="40">
        <v>79.336928015173925</v>
      </c>
      <c r="O76" s="40">
        <v>80.341538881402016</v>
      </c>
      <c r="P76" s="40">
        <v>82.401263615381438</v>
      </c>
      <c r="Q76" s="40">
        <v>83.067379664701775</v>
      </c>
      <c r="R76" s="40">
        <v>83.023062149686297</v>
      </c>
      <c r="S76" s="40">
        <v>83.634595506648054</v>
      </c>
      <c r="T76" s="40">
        <v>84.360169149526257</v>
      </c>
      <c r="U76" s="40">
        <v>85.050947184751834</v>
      </c>
      <c r="V76" s="40">
        <v>85.804669130387779</v>
      </c>
      <c r="W76" s="40">
        <v>81.980885414984357</v>
      </c>
      <c r="X76" s="40">
        <v>84.413199990544385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250.99741291951861</v>
      </c>
      <c r="D2" s="31">
        <f t="shared" ref="D2:W2" si="1">SUM(D3,D17,D22,D25,D26,D51,D52,D71,D74,D75,D76)</f>
        <v>257.7178238538819</v>
      </c>
      <c r="E2" s="31">
        <f t="shared" si="1"/>
        <v>263.45659172268495</v>
      </c>
      <c r="F2" s="31">
        <f t="shared" si="1"/>
        <v>258.27433815898485</v>
      </c>
      <c r="G2" s="31">
        <f t="shared" si="1"/>
        <v>268.70169630721449</v>
      </c>
      <c r="H2" s="31">
        <f t="shared" si="1"/>
        <v>267.5674625824588</v>
      </c>
      <c r="I2" s="31">
        <f t="shared" si="1"/>
        <v>271.11080256007426</v>
      </c>
      <c r="J2" s="31">
        <f t="shared" si="1"/>
        <v>281.07371476862539</v>
      </c>
      <c r="K2" s="31">
        <f t="shared" si="1"/>
        <v>287.61594683176349</v>
      </c>
      <c r="L2" s="31">
        <f t="shared" si="1"/>
        <v>290.83263844667863</v>
      </c>
      <c r="M2" s="31">
        <f t="shared" si="1"/>
        <v>297.05648081807146</v>
      </c>
      <c r="N2" s="31">
        <f t="shared" si="1"/>
        <v>298.80486237718787</v>
      </c>
      <c r="O2" s="31">
        <f t="shared" si="1"/>
        <v>306.67220656233189</v>
      </c>
      <c r="P2" s="31">
        <f t="shared" si="1"/>
        <v>310.76969759011797</v>
      </c>
      <c r="Q2" s="31">
        <f t="shared" si="1"/>
        <v>312.29417487501439</v>
      </c>
      <c r="R2" s="31">
        <f t="shared" si="1"/>
        <v>318.8882793232608</v>
      </c>
      <c r="S2" s="31">
        <f t="shared" si="1"/>
        <v>317.31034176302671</v>
      </c>
      <c r="T2" s="31">
        <f t="shared" si="1"/>
        <v>318.64113341697072</v>
      </c>
      <c r="U2" s="31">
        <f t="shared" si="1"/>
        <v>319.41139080989944</v>
      </c>
      <c r="V2" s="31">
        <f t="shared" si="1"/>
        <v>321.04716254932396</v>
      </c>
      <c r="W2" s="31">
        <f t="shared" si="1"/>
        <v>309.20428616997151</v>
      </c>
      <c r="X2" s="31">
        <f t="shared" ref="X2" si="2">SUM(X3,X17,X22,X25,X26,X51,X52,X71,X74,X75,X76)</f>
        <v>326.60028608346829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63.842530493370397</v>
      </c>
      <c r="D26" s="37">
        <f t="shared" si="19"/>
        <v>62.565334564385672</v>
      </c>
      <c r="E26" s="37">
        <f t="shared" si="19"/>
        <v>47.265492064416478</v>
      </c>
      <c r="F26" s="37">
        <f t="shared" si="19"/>
        <v>35.445745774645651</v>
      </c>
      <c r="G26" s="37">
        <f t="shared" si="19"/>
        <v>36.920411088164045</v>
      </c>
      <c r="H26" s="37">
        <f t="shared" si="19"/>
        <v>7.8956938877566234</v>
      </c>
      <c r="I26" s="37">
        <f t="shared" si="19"/>
        <v>7.1551360299286637</v>
      </c>
      <c r="J26" s="37">
        <f t="shared" si="19"/>
        <v>6.8697617047183028</v>
      </c>
      <c r="K26" s="37">
        <f t="shared" si="19"/>
        <v>9.0195675714166725</v>
      </c>
      <c r="L26" s="37">
        <f t="shared" si="19"/>
        <v>9.3171405157005989</v>
      </c>
      <c r="M26" s="37">
        <f t="shared" si="19"/>
        <v>11.878681908392322</v>
      </c>
      <c r="N26" s="37">
        <f t="shared" si="19"/>
        <v>8.3634140403049102</v>
      </c>
      <c r="O26" s="37">
        <f t="shared" si="19"/>
        <v>9.032493565863966</v>
      </c>
      <c r="P26" s="37">
        <f t="shared" si="19"/>
        <v>9.9351095841941302</v>
      </c>
      <c r="Q26" s="37">
        <f t="shared" si="19"/>
        <v>7.715145354785709</v>
      </c>
      <c r="R26" s="37">
        <f t="shared" si="19"/>
        <v>13.88618502308049</v>
      </c>
      <c r="S26" s="37">
        <f t="shared" si="19"/>
        <v>10.444896508608963</v>
      </c>
      <c r="T26" s="37">
        <f t="shared" si="19"/>
        <v>12.438944235705502</v>
      </c>
      <c r="U26" s="37">
        <f t="shared" si="19"/>
        <v>12.133920248404763</v>
      </c>
      <c r="V26" s="37">
        <f t="shared" si="19"/>
        <v>13.176806885407419</v>
      </c>
      <c r="W26" s="37">
        <f t="shared" si="19"/>
        <v>15.990211151267657</v>
      </c>
      <c r="X26" s="37">
        <f t="shared" ref="X26" si="20">SUM(X27,X33)</f>
        <v>17.195499673304894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63.842530493370397</v>
      </c>
      <c r="D33" s="29">
        <f t="shared" si="23"/>
        <v>62.565334564385672</v>
      </c>
      <c r="E33" s="29">
        <f t="shared" si="23"/>
        <v>47.265492064416478</v>
      </c>
      <c r="F33" s="29">
        <f t="shared" si="23"/>
        <v>35.445745774645651</v>
      </c>
      <c r="G33" s="29">
        <f t="shared" si="23"/>
        <v>36.920411088164045</v>
      </c>
      <c r="H33" s="29">
        <f t="shared" si="23"/>
        <v>7.8956938877566234</v>
      </c>
      <c r="I33" s="29">
        <f t="shared" si="23"/>
        <v>7.1551360299286637</v>
      </c>
      <c r="J33" s="29">
        <f t="shared" si="23"/>
        <v>6.8697617047183028</v>
      </c>
      <c r="K33" s="29">
        <f t="shared" si="23"/>
        <v>9.0195675714166725</v>
      </c>
      <c r="L33" s="29">
        <f t="shared" si="23"/>
        <v>9.3171405157005989</v>
      </c>
      <c r="M33" s="29">
        <f t="shared" si="23"/>
        <v>11.878681908392322</v>
      </c>
      <c r="N33" s="29">
        <f t="shared" si="23"/>
        <v>8.3634140403049102</v>
      </c>
      <c r="O33" s="29">
        <f t="shared" si="23"/>
        <v>9.032493565863966</v>
      </c>
      <c r="P33" s="29">
        <f t="shared" si="23"/>
        <v>9.9351095841941302</v>
      </c>
      <c r="Q33" s="29">
        <f t="shared" si="23"/>
        <v>7.715145354785709</v>
      </c>
      <c r="R33" s="29">
        <f t="shared" si="23"/>
        <v>13.88618502308049</v>
      </c>
      <c r="S33" s="29">
        <f t="shared" si="23"/>
        <v>10.444896508608963</v>
      </c>
      <c r="T33" s="29">
        <f t="shared" si="23"/>
        <v>12.438944235705502</v>
      </c>
      <c r="U33" s="29">
        <f t="shared" si="23"/>
        <v>12.133920248404763</v>
      </c>
      <c r="V33" s="29">
        <f t="shared" si="23"/>
        <v>13.176806885407419</v>
      </c>
      <c r="W33" s="29">
        <f t="shared" si="23"/>
        <v>15.990211151267657</v>
      </c>
      <c r="X33" s="29">
        <f t="shared" ref="X33" si="24">SUM(X34:X50)</f>
        <v>17.195499673304894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63.842530493370397</v>
      </c>
      <c r="D36" s="10">
        <v>62.565334564385672</v>
      </c>
      <c r="E36" s="10">
        <v>47.265492064416478</v>
      </c>
      <c r="F36" s="10">
        <v>35.445745774645651</v>
      </c>
      <c r="G36" s="10">
        <v>36.920411088164045</v>
      </c>
      <c r="H36" s="10">
        <v>7.8956938877566234</v>
      </c>
      <c r="I36" s="10">
        <v>7.1551360299286637</v>
      </c>
      <c r="J36" s="10">
        <v>6.8697617047183028</v>
      </c>
      <c r="K36" s="10">
        <v>9.0195675714166725</v>
      </c>
      <c r="L36" s="10">
        <v>9.3171405157005989</v>
      </c>
      <c r="M36" s="10">
        <v>11.878681908392322</v>
      </c>
      <c r="N36" s="10">
        <v>8.3634140403049102</v>
      </c>
      <c r="O36" s="10">
        <v>9.032493565863966</v>
      </c>
      <c r="P36" s="10">
        <v>9.9351095841941302</v>
      </c>
      <c r="Q36" s="10">
        <v>7.715145354785709</v>
      </c>
      <c r="R36" s="10">
        <v>13.88618502308049</v>
      </c>
      <c r="S36" s="10">
        <v>10.444896508608963</v>
      </c>
      <c r="T36" s="10">
        <v>12.438944235705502</v>
      </c>
      <c r="U36" s="10">
        <v>12.133920248404763</v>
      </c>
      <c r="V36" s="10">
        <v>13.176806885407419</v>
      </c>
      <c r="W36" s="10">
        <v>15.990211151267657</v>
      </c>
      <c r="X36" s="10">
        <v>17.195499673304894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148.21674817230283</v>
      </c>
      <c r="D51" s="37">
        <v>149.39512257288376</v>
      </c>
      <c r="E51" s="37">
        <v>150.23529256494686</v>
      </c>
      <c r="F51" s="37">
        <v>150.17338587567363</v>
      </c>
      <c r="G51" s="37">
        <v>151.65535968767981</v>
      </c>
      <c r="H51" s="37">
        <v>152.50149440630605</v>
      </c>
      <c r="I51" s="37">
        <v>152.56818381597552</v>
      </c>
      <c r="J51" s="37">
        <v>153.31836185000162</v>
      </c>
      <c r="K51" s="37">
        <v>155.20291465720933</v>
      </c>
      <c r="L51" s="37">
        <v>155.26409879386031</v>
      </c>
      <c r="M51" s="37">
        <v>156.36010584472868</v>
      </c>
      <c r="N51" s="37">
        <v>158.27903353866682</v>
      </c>
      <c r="O51" s="37">
        <v>161.77310055692266</v>
      </c>
      <c r="P51" s="37">
        <v>163.32299277545786</v>
      </c>
      <c r="Q51" s="37">
        <v>164.55908822604013</v>
      </c>
      <c r="R51" s="37">
        <v>165.60251096862157</v>
      </c>
      <c r="S51" s="37">
        <v>166.20904960779396</v>
      </c>
      <c r="T51" s="37">
        <v>166.26213247035113</v>
      </c>
      <c r="U51" s="37">
        <v>166.96873853195348</v>
      </c>
      <c r="V51" s="37">
        <v>167.86887814938342</v>
      </c>
      <c r="W51" s="37">
        <v>160.32962217917213</v>
      </c>
      <c r="X51" s="37">
        <v>171.18895750439935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6.414625742794032E-2</v>
      </c>
      <c r="D52" s="37">
        <f t="shared" si="25"/>
        <v>0.35300150983395856</v>
      </c>
      <c r="E52" s="37">
        <f t="shared" si="25"/>
        <v>0.29794775482033925</v>
      </c>
      <c r="F52" s="37">
        <f t="shared" si="25"/>
        <v>0.25797335729158016</v>
      </c>
      <c r="G52" s="37">
        <f t="shared" si="25"/>
        <v>6.2669638187431181E-2</v>
      </c>
      <c r="H52" s="37">
        <f t="shared" si="25"/>
        <v>6.868439793155523E-2</v>
      </c>
      <c r="I52" s="37">
        <f t="shared" si="25"/>
        <v>8.4008312096489929E-2</v>
      </c>
      <c r="J52" s="37">
        <f t="shared" si="25"/>
        <v>0.17253254705408338</v>
      </c>
      <c r="K52" s="37">
        <f t="shared" si="25"/>
        <v>0.70367778952932358</v>
      </c>
      <c r="L52" s="37">
        <f t="shared" si="25"/>
        <v>0.76869353173382438</v>
      </c>
      <c r="M52" s="37">
        <f t="shared" si="25"/>
        <v>1.5867870389251464</v>
      </c>
      <c r="N52" s="37">
        <f t="shared" si="25"/>
        <v>2.1992451074406425</v>
      </c>
      <c r="O52" s="37">
        <f t="shared" si="25"/>
        <v>2.3491047199995583</v>
      </c>
      <c r="P52" s="37">
        <f t="shared" si="25"/>
        <v>2.3255901338561906</v>
      </c>
      <c r="Q52" s="37">
        <f t="shared" si="25"/>
        <v>3.5906039069999278</v>
      </c>
      <c r="R52" s="37">
        <f t="shared" si="25"/>
        <v>3.2363461241787443</v>
      </c>
      <c r="S52" s="37">
        <f t="shared" si="25"/>
        <v>3.3656371687872291</v>
      </c>
      <c r="T52" s="37">
        <f t="shared" si="25"/>
        <v>3.3998639888480757</v>
      </c>
      <c r="U52" s="37">
        <f t="shared" si="25"/>
        <v>3.2294696427504941</v>
      </c>
      <c r="V52" s="37">
        <f t="shared" si="25"/>
        <v>3.4786988635233884</v>
      </c>
      <c r="W52" s="37">
        <f t="shared" si="25"/>
        <v>2.9374255263028721</v>
      </c>
      <c r="X52" s="37">
        <f t="shared" ref="X52" si="26">SUM(X53:X70)</f>
        <v>2.668735552978335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0.52970090015905302</v>
      </c>
      <c r="L59" s="10">
        <v>0.46176774735361525</v>
      </c>
      <c r="M59" s="10">
        <v>1.1205705217573743</v>
      </c>
      <c r="N59" s="10">
        <v>1.1645708459267921</v>
      </c>
      <c r="O59" s="10">
        <v>0.6357113324389152</v>
      </c>
      <c r="P59" s="10">
        <v>0.51945109609266993</v>
      </c>
      <c r="Q59" s="10">
        <v>0.74477950014175065</v>
      </c>
      <c r="R59" s="10">
        <v>0.75894017695986926</v>
      </c>
      <c r="S59" s="10">
        <v>0.79074801594325028</v>
      </c>
      <c r="T59" s="10">
        <v>0.76708339117712632</v>
      </c>
      <c r="U59" s="10">
        <v>0.77197339871054504</v>
      </c>
      <c r="V59" s="10">
        <v>0.96256119660219741</v>
      </c>
      <c r="W59" s="10">
        <v>0.19761893886052953</v>
      </c>
      <c r="X59" s="10">
        <v>0.22721386117953773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6.414625742794032E-2</v>
      </c>
      <c r="D61" s="10">
        <v>0.35300150983395856</v>
      </c>
      <c r="E61" s="10">
        <v>0.29794775482033925</v>
      </c>
      <c r="F61" s="10">
        <v>0.25797335729158016</v>
      </c>
      <c r="G61" s="10">
        <v>6.2669638187431181E-2</v>
      </c>
      <c r="H61" s="10">
        <v>6.868439793155523E-2</v>
      </c>
      <c r="I61" s="10">
        <v>8.4008312096489929E-2</v>
      </c>
      <c r="J61" s="10">
        <v>0.17253254705408338</v>
      </c>
      <c r="K61" s="10">
        <v>0.17397688937027059</v>
      </c>
      <c r="L61" s="10">
        <v>0.30692578438020907</v>
      </c>
      <c r="M61" s="10">
        <v>0.46621651716777218</v>
      </c>
      <c r="N61" s="10">
        <v>1.0346742615138502</v>
      </c>
      <c r="O61" s="10">
        <v>1.7133933875606433</v>
      </c>
      <c r="P61" s="10">
        <v>1.8061390377635207</v>
      </c>
      <c r="Q61" s="10">
        <v>2.8458244068581773</v>
      </c>
      <c r="R61" s="10">
        <v>2.477405947218875</v>
      </c>
      <c r="S61" s="10">
        <v>2.5748891528439786</v>
      </c>
      <c r="T61" s="10">
        <v>2.6327805976709495</v>
      </c>
      <c r="U61" s="10">
        <v>2.457496244039949</v>
      </c>
      <c r="V61" s="10">
        <v>2.5161376669211912</v>
      </c>
      <c r="W61" s="10">
        <v>2.7398065874423425</v>
      </c>
      <c r="X61" s="10">
        <v>2.4415216917987972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0.74574204528088195</v>
      </c>
      <c r="Q71" s="37">
        <f t="shared" si="27"/>
        <v>0.81574972633269494</v>
      </c>
      <c r="R71" s="37">
        <f t="shared" si="27"/>
        <v>1.1213097145376962</v>
      </c>
      <c r="S71" s="37">
        <f t="shared" si="27"/>
        <v>1.1253529062103962</v>
      </c>
      <c r="T71" s="37">
        <f t="shared" si="27"/>
        <v>1.1354397010188777</v>
      </c>
      <c r="U71" s="37">
        <f t="shared" si="27"/>
        <v>1.0996761064631713</v>
      </c>
      <c r="V71" s="37">
        <f t="shared" si="27"/>
        <v>1.1679203389135209</v>
      </c>
      <c r="W71" s="37">
        <f t="shared" si="27"/>
        <v>0.26862562799095069</v>
      </c>
      <c r="X71" s="37">
        <f t="shared" ref="X71" si="28">SUM(X72:X73)</f>
        <v>0.33266954801775778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0.74574204528088195</v>
      </c>
      <c r="Q72" s="10">
        <v>0.81574972633269494</v>
      </c>
      <c r="R72" s="10">
        <v>1.1213097145376962</v>
      </c>
      <c r="S72" s="10">
        <v>1.1253529062103962</v>
      </c>
      <c r="T72" s="10">
        <v>1.1354397010188777</v>
      </c>
      <c r="U72" s="10">
        <v>1.0996761064631713</v>
      </c>
      <c r="V72" s="10">
        <v>1.1679203389135209</v>
      </c>
      <c r="W72" s="10">
        <v>0.26862562799095069</v>
      </c>
      <c r="X72" s="10">
        <v>0.33266954801775778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38.873987996417441</v>
      </c>
      <c r="D76" s="40">
        <v>45.404365206778493</v>
      </c>
      <c r="E76" s="40">
        <v>65.657859338501225</v>
      </c>
      <c r="F76" s="40">
        <v>72.397233151374024</v>
      </c>
      <c r="G76" s="40">
        <v>80.063255893183182</v>
      </c>
      <c r="H76" s="40">
        <v>107.10158989046454</v>
      </c>
      <c r="I76" s="40">
        <v>111.30347440207356</v>
      </c>
      <c r="J76" s="40">
        <v>120.71305866685137</v>
      </c>
      <c r="K76" s="40">
        <v>122.68978681360817</v>
      </c>
      <c r="L76" s="40">
        <v>125.48270560538391</v>
      </c>
      <c r="M76" s="40">
        <v>127.23090602602537</v>
      </c>
      <c r="N76" s="40">
        <v>129.96316969077546</v>
      </c>
      <c r="O76" s="40">
        <v>133.51750771954568</v>
      </c>
      <c r="P76" s="40">
        <v>134.44026305132888</v>
      </c>
      <c r="Q76" s="40">
        <v>135.61358766085596</v>
      </c>
      <c r="R76" s="40">
        <v>135.04192749284229</v>
      </c>
      <c r="S76" s="40">
        <v>136.16540557162617</v>
      </c>
      <c r="T76" s="40">
        <v>135.40475302104716</v>
      </c>
      <c r="U76" s="40">
        <v>135.97958628032757</v>
      </c>
      <c r="V76" s="40">
        <v>135.35485831209618</v>
      </c>
      <c r="W76" s="40">
        <v>129.6784016852379</v>
      </c>
      <c r="X76" s="40">
        <v>135.21442380476796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49.661467355788382</v>
      </c>
      <c r="D2" s="31">
        <f t="shared" ref="D2:W2" si="1">SUM(D3,D17,D22,D25,D26,D51,D52,D71,D74,D75,D76)</f>
        <v>51.282182494231684</v>
      </c>
      <c r="E2" s="31">
        <f t="shared" si="1"/>
        <v>54.120453834606806</v>
      </c>
      <c r="F2" s="31">
        <f t="shared" si="1"/>
        <v>55.271702537816381</v>
      </c>
      <c r="G2" s="31">
        <f t="shared" si="1"/>
        <v>56.961023404423713</v>
      </c>
      <c r="H2" s="31">
        <f t="shared" si="1"/>
        <v>58.446552229508548</v>
      </c>
      <c r="I2" s="31">
        <f t="shared" si="1"/>
        <v>60.603862240631983</v>
      </c>
      <c r="J2" s="31">
        <f t="shared" si="1"/>
        <v>62.744397093051141</v>
      </c>
      <c r="K2" s="31">
        <f t="shared" si="1"/>
        <v>64.664204336895381</v>
      </c>
      <c r="L2" s="31">
        <f t="shared" si="1"/>
        <v>64.878890972605859</v>
      </c>
      <c r="M2" s="31">
        <f t="shared" si="1"/>
        <v>66.53793440114957</v>
      </c>
      <c r="N2" s="31">
        <f t="shared" si="1"/>
        <v>67.935725806306422</v>
      </c>
      <c r="O2" s="31">
        <f t="shared" si="1"/>
        <v>68.803209455789855</v>
      </c>
      <c r="P2" s="31">
        <f t="shared" si="1"/>
        <v>69.763457924974063</v>
      </c>
      <c r="Q2" s="31">
        <f t="shared" si="1"/>
        <v>70.707280514401944</v>
      </c>
      <c r="R2" s="31">
        <f t="shared" si="1"/>
        <v>71.642940145057267</v>
      </c>
      <c r="S2" s="31">
        <f t="shared" si="1"/>
        <v>71.637548851247942</v>
      </c>
      <c r="T2" s="31">
        <f t="shared" si="1"/>
        <v>71.525241300472544</v>
      </c>
      <c r="U2" s="31">
        <f t="shared" si="1"/>
        <v>71.482801802113428</v>
      </c>
      <c r="V2" s="31">
        <f t="shared" si="1"/>
        <v>71.632339876372683</v>
      </c>
      <c r="W2" s="31">
        <f t="shared" si="1"/>
        <v>71.503959807264906</v>
      </c>
      <c r="X2" s="31">
        <f t="shared" ref="X2" si="2">SUM(X3,X17,X22,X25,X26,X51,X52,X71,X74,X75,X76)</f>
        <v>71.729306591826557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49.661467355788382</v>
      </c>
      <c r="D76" s="40">
        <v>51.282182494231684</v>
      </c>
      <c r="E76" s="40">
        <v>54.120453834606806</v>
      </c>
      <c r="F76" s="40">
        <v>55.271702537816381</v>
      </c>
      <c r="G76" s="40">
        <v>56.961023404423713</v>
      </c>
      <c r="H76" s="40">
        <v>58.446552229508548</v>
      </c>
      <c r="I76" s="40">
        <v>60.603862240631983</v>
      </c>
      <c r="J76" s="40">
        <v>62.744397093051141</v>
      </c>
      <c r="K76" s="40">
        <v>64.664204336895381</v>
      </c>
      <c r="L76" s="40">
        <v>64.878890972605859</v>
      </c>
      <c r="M76" s="40">
        <v>66.53793440114957</v>
      </c>
      <c r="N76" s="40">
        <v>67.935725806306422</v>
      </c>
      <c r="O76" s="40">
        <v>68.803209455789855</v>
      </c>
      <c r="P76" s="40">
        <v>69.763457924974063</v>
      </c>
      <c r="Q76" s="40">
        <v>70.707280514401944</v>
      </c>
      <c r="R76" s="40">
        <v>71.642940145057267</v>
      </c>
      <c r="S76" s="40">
        <v>71.637548851247942</v>
      </c>
      <c r="T76" s="40">
        <v>71.525241300472544</v>
      </c>
      <c r="U76" s="40">
        <v>71.482801802113428</v>
      </c>
      <c r="V76" s="40">
        <v>71.632339876372683</v>
      </c>
      <c r="W76" s="40">
        <v>71.503959807264906</v>
      </c>
      <c r="X76" s="40">
        <v>71.729306591826557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72.466842340500008</v>
      </c>
      <c r="D2" s="31">
        <f t="shared" si="0"/>
        <v>73.029633173515961</v>
      </c>
      <c r="E2" s="31">
        <f t="shared" si="0"/>
        <v>74.236617945450988</v>
      </c>
      <c r="F2" s="31">
        <f t="shared" si="0"/>
        <v>74.915787488121452</v>
      </c>
      <c r="G2" s="31">
        <f t="shared" si="0"/>
        <v>75.877085702450088</v>
      </c>
      <c r="H2" s="31">
        <f t="shared" si="0"/>
        <v>77.160340660700953</v>
      </c>
      <c r="I2" s="31">
        <f t="shared" si="0"/>
        <v>78.243386008635554</v>
      </c>
      <c r="J2" s="31">
        <f t="shared" si="0"/>
        <v>79.457098259545958</v>
      </c>
      <c r="K2" s="31">
        <f t="shared" si="0"/>
        <v>81.076324262698122</v>
      </c>
      <c r="L2" s="31">
        <f t="shared" si="0"/>
        <v>82.549530838380079</v>
      </c>
      <c r="M2" s="31">
        <f t="shared" si="0"/>
        <v>83.207345461833526</v>
      </c>
      <c r="N2" s="31">
        <f t="shared" si="0"/>
        <v>84.147400796788958</v>
      </c>
      <c r="O2" s="31">
        <f t="shared" si="0"/>
        <v>84.367038660668868</v>
      </c>
      <c r="P2" s="31">
        <f t="shared" si="0"/>
        <v>85.001265937064858</v>
      </c>
      <c r="Q2" s="31">
        <f t="shared" si="0"/>
        <v>85.020222270474704</v>
      </c>
      <c r="R2" s="31">
        <f t="shared" si="0"/>
        <v>84.792697278180867</v>
      </c>
      <c r="S2" s="31">
        <f t="shared" si="0"/>
        <v>83.834169311764697</v>
      </c>
      <c r="T2" s="31">
        <f t="shared" si="0"/>
        <v>83.304320035475527</v>
      </c>
      <c r="U2" s="31">
        <f t="shared" si="0"/>
        <v>80.718449200301364</v>
      </c>
      <c r="V2" s="31">
        <f t="shared" si="0"/>
        <v>77.81931883720631</v>
      </c>
      <c r="W2" s="31">
        <f t="shared" si="0"/>
        <v>74.707540743234048</v>
      </c>
      <c r="X2" s="31">
        <f t="shared" ref="X2" si="1">SUM(X3,X17,X22,X25,X26,X51,X52,X71,X74,X75,X76)</f>
        <v>72.316460905569642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72.466842340500008</v>
      </c>
      <c r="D76" s="40">
        <v>73.029633173515961</v>
      </c>
      <c r="E76" s="40">
        <v>74.236617945450988</v>
      </c>
      <c r="F76" s="40">
        <v>74.915787488121452</v>
      </c>
      <c r="G76" s="40">
        <v>75.877085702450088</v>
      </c>
      <c r="H76" s="40">
        <v>77.160340660700953</v>
      </c>
      <c r="I76" s="40">
        <v>78.243386008635554</v>
      </c>
      <c r="J76" s="40">
        <v>79.457098259545958</v>
      </c>
      <c r="K76" s="40">
        <v>81.076324262698122</v>
      </c>
      <c r="L76" s="40">
        <v>82.549530838380079</v>
      </c>
      <c r="M76" s="40">
        <v>83.207345461833526</v>
      </c>
      <c r="N76" s="40">
        <v>84.147400796788958</v>
      </c>
      <c r="O76" s="40">
        <v>84.367038660668868</v>
      </c>
      <c r="P76" s="40">
        <v>85.001265937064858</v>
      </c>
      <c r="Q76" s="40">
        <v>85.020222270474704</v>
      </c>
      <c r="R76" s="40">
        <v>84.792697278180867</v>
      </c>
      <c r="S76" s="40">
        <v>83.834169311764697</v>
      </c>
      <c r="T76" s="40">
        <v>83.304320035475527</v>
      </c>
      <c r="U76" s="40">
        <v>80.718449200301364</v>
      </c>
      <c r="V76" s="40">
        <v>77.81931883720631</v>
      </c>
      <c r="W76" s="40">
        <v>74.707540743234048</v>
      </c>
      <c r="X76" s="40">
        <v>72.316460905569642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283.87050726256768</v>
      </c>
      <c r="D2" s="31">
        <f t="shared" si="0"/>
        <v>287.93604541182435</v>
      </c>
      <c r="E2" s="31">
        <f t="shared" si="0"/>
        <v>300.85879905489185</v>
      </c>
      <c r="F2" s="31">
        <f t="shared" si="0"/>
        <v>303.25398443812338</v>
      </c>
      <c r="G2" s="31">
        <f t="shared" si="0"/>
        <v>309.75708103660725</v>
      </c>
      <c r="H2" s="31">
        <f t="shared" si="0"/>
        <v>312.79894662444167</v>
      </c>
      <c r="I2" s="31">
        <f t="shared" si="0"/>
        <v>318.11618887039987</v>
      </c>
      <c r="J2" s="31">
        <f t="shared" si="0"/>
        <v>325.10256119082663</v>
      </c>
      <c r="K2" s="31">
        <f t="shared" si="0"/>
        <v>330.12537956139596</v>
      </c>
      <c r="L2" s="31">
        <f t="shared" si="0"/>
        <v>328.85280681851231</v>
      </c>
      <c r="M2" s="31">
        <f t="shared" si="0"/>
        <v>337.33637790023789</v>
      </c>
      <c r="N2" s="31">
        <f t="shared" si="0"/>
        <v>342.01832173864329</v>
      </c>
      <c r="O2" s="31">
        <f t="shared" si="0"/>
        <v>343.59951215760128</v>
      </c>
      <c r="P2" s="31">
        <f t="shared" si="0"/>
        <v>341.81572203137421</v>
      </c>
      <c r="Q2" s="31">
        <f t="shared" si="0"/>
        <v>341.09934973015805</v>
      </c>
      <c r="R2" s="31">
        <f t="shared" si="0"/>
        <v>341.74611260796911</v>
      </c>
      <c r="S2" s="31">
        <f t="shared" si="0"/>
        <v>333.4406076381498</v>
      </c>
      <c r="T2" s="31">
        <f t="shared" si="0"/>
        <v>333.6033888879557</v>
      </c>
      <c r="U2" s="31">
        <f t="shared" si="0"/>
        <v>315.51411689390613</v>
      </c>
      <c r="V2" s="31">
        <f t="shared" si="0"/>
        <v>297.7675321413422</v>
      </c>
      <c r="W2" s="31">
        <f t="shared" si="0"/>
        <v>264.89545787719368</v>
      </c>
      <c r="X2" s="31">
        <f t="shared" ref="X2" si="1">SUM(X3,X17,X22,X25,X26,X51,X52,X71,X74,X75,X76)</f>
        <v>250.40018037369762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283.87050726256768</v>
      </c>
      <c r="D76" s="40">
        <v>287.93604541182435</v>
      </c>
      <c r="E76" s="40">
        <v>300.85879905489185</v>
      </c>
      <c r="F76" s="40">
        <v>303.25398443812338</v>
      </c>
      <c r="G76" s="40">
        <v>309.75708103660725</v>
      </c>
      <c r="H76" s="40">
        <v>312.79894662444167</v>
      </c>
      <c r="I76" s="40">
        <v>318.11618887039987</v>
      </c>
      <c r="J76" s="40">
        <v>325.10256119082663</v>
      </c>
      <c r="K76" s="40">
        <v>330.12537956139596</v>
      </c>
      <c r="L76" s="40">
        <v>328.85280681851231</v>
      </c>
      <c r="M76" s="40">
        <v>337.33637790023789</v>
      </c>
      <c r="N76" s="40">
        <v>342.01832173864329</v>
      </c>
      <c r="O76" s="40">
        <v>343.59951215760128</v>
      </c>
      <c r="P76" s="40">
        <v>341.81572203137421</v>
      </c>
      <c r="Q76" s="40">
        <v>341.09934973015805</v>
      </c>
      <c r="R76" s="40">
        <v>341.74611260796911</v>
      </c>
      <c r="S76" s="40">
        <v>333.4406076381498</v>
      </c>
      <c r="T76" s="40">
        <v>333.6033888879557</v>
      </c>
      <c r="U76" s="40">
        <v>315.51411689390613</v>
      </c>
      <c r="V76" s="40">
        <v>297.7675321413422</v>
      </c>
      <c r="W76" s="40">
        <v>264.89545787719368</v>
      </c>
      <c r="X76" s="40">
        <v>250.40018037369762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104.25614892900397</v>
      </c>
      <c r="D2" s="31">
        <f t="shared" si="0"/>
        <v>105.65725119124957</v>
      </c>
      <c r="E2" s="31">
        <f t="shared" si="0"/>
        <v>107.70282122601577</v>
      </c>
      <c r="F2" s="31">
        <f t="shared" si="0"/>
        <v>110.87286741530571</v>
      </c>
      <c r="G2" s="31">
        <f t="shared" si="0"/>
        <v>117.19302248566319</v>
      </c>
      <c r="H2" s="31">
        <f t="shared" si="0"/>
        <v>129.58273818825072</v>
      </c>
      <c r="I2" s="31">
        <f t="shared" si="0"/>
        <v>146.17543677336977</v>
      </c>
      <c r="J2" s="31">
        <f t="shared" si="0"/>
        <v>156.48747246246242</v>
      </c>
      <c r="K2" s="31">
        <f t="shared" si="0"/>
        <v>162.8599854628203</v>
      </c>
      <c r="L2" s="31">
        <f t="shared" si="0"/>
        <v>169.73478857625838</v>
      </c>
      <c r="M2" s="31">
        <f t="shared" si="0"/>
        <v>173.94085967480652</v>
      </c>
      <c r="N2" s="31">
        <f t="shared" si="0"/>
        <v>176.33842726269552</v>
      </c>
      <c r="O2" s="31">
        <f t="shared" si="0"/>
        <v>177.97835425485857</v>
      </c>
      <c r="P2" s="31">
        <f t="shared" si="0"/>
        <v>179.53233669772479</v>
      </c>
      <c r="Q2" s="31">
        <f t="shared" si="0"/>
        <v>181.24093105035266</v>
      </c>
      <c r="R2" s="31">
        <f t="shared" si="0"/>
        <v>183.84401667128216</v>
      </c>
      <c r="S2" s="31">
        <f t="shared" si="0"/>
        <v>181.83303609573542</v>
      </c>
      <c r="T2" s="31">
        <f t="shared" si="0"/>
        <v>180.55827775574281</v>
      </c>
      <c r="U2" s="31">
        <f t="shared" si="0"/>
        <v>180.23960760005866</v>
      </c>
      <c r="V2" s="31">
        <f t="shared" si="0"/>
        <v>179.67375933359287</v>
      </c>
      <c r="W2" s="31">
        <f t="shared" si="0"/>
        <v>179.40872398970302</v>
      </c>
      <c r="X2" s="31">
        <f t="shared" ref="X2" si="1">SUM(X3,X17,X22,X25,X26,X51,X52,X71,X74,X75,X76)</f>
        <v>179.32464470907078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104.25614892900397</v>
      </c>
      <c r="D76" s="40">
        <v>105.65725119124957</v>
      </c>
      <c r="E76" s="40">
        <v>107.70282122601577</v>
      </c>
      <c r="F76" s="40">
        <v>110.87286741530571</v>
      </c>
      <c r="G76" s="40">
        <v>117.19302248566319</v>
      </c>
      <c r="H76" s="40">
        <v>129.58273818825072</v>
      </c>
      <c r="I76" s="40">
        <v>146.17543677336977</v>
      </c>
      <c r="J76" s="40">
        <v>156.48747246246242</v>
      </c>
      <c r="K76" s="40">
        <v>162.8599854628203</v>
      </c>
      <c r="L76" s="40">
        <v>169.73478857625838</v>
      </c>
      <c r="M76" s="40">
        <v>173.94085967480652</v>
      </c>
      <c r="N76" s="40">
        <v>176.33842726269552</v>
      </c>
      <c r="O76" s="40">
        <v>177.97835425485857</v>
      </c>
      <c r="P76" s="40">
        <v>179.53233669772479</v>
      </c>
      <c r="Q76" s="40">
        <v>181.24093105035266</v>
      </c>
      <c r="R76" s="40">
        <v>183.84401667128216</v>
      </c>
      <c r="S76" s="40">
        <v>181.83303609573542</v>
      </c>
      <c r="T76" s="40">
        <v>180.55827775574281</v>
      </c>
      <c r="U76" s="40">
        <v>180.23960760005866</v>
      </c>
      <c r="V76" s="40">
        <v>179.67375933359287</v>
      </c>
      <c r="W76" s="40">
        <v>179.40872398970302</v>
      </c>
      <c r="X76" s="40">
        <v>179.32464470907078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87.079237213114737</v>
      </c>
      <c r="D2" s="31">
        <f t="shared" si="0"/>
        <v>92.715775619696728</v>
      </c>
      <c r="E2" s="31">
        <f t="shared" si="0"/>
        <v>102.06268936104983</v>
      </c>
      <c r="F2" s="31">
        <f t="shared" si="0"/>
        <v>109.23600784565014</v>
      </c>
      <c r="G2" s="31">
        <f t="shared" si="0"/>
        <v>118.32698842271877</v>
      </c>
      <c r="H2" s="31">
        <f t="shared" si="0"/>
        <v>127.76581576628919</v>
      </c>
      <c r="I2" s="31">
        <f t="shared" si="0"/>
        <v>136.86362262558575</v>
      </c>
      <c r="J2" s="31">
        <f t="shared" si="0"/>
        <v>145.69553517504229</v>
      </c>
      <c r="K2" s="31">
        <f t="shared" si="0"/>
        <v>152.43740271153459</v>
      </c>
      <c r="L2" s="31">
        <f t="shared" si="0"/>
        <v>154.37674358263766</v>
      </c>
      <c r="M2" s="31">
        <f t="shared" si="0"/>
        <v>159.69947695711048</v>
      </c>
      <c r="N2" s="31">
        <f t="shared" si="0"/>
        <v>163.47452121166023</v>
      </c>
      <c r="O2" s="31">
        <f t="shared" si="0"/>
        <v>165.78519793314047</v>
      </c>
      <c r="P2" s="31">
        <f t="shared" si="0"/>
        <v>167.51479630967188</v>
      </c>
      <c r="Q2" s="31">
        <f t="shared" si="0"/>
        <v>169.15375621094881</v>
      </c>
      <c r="R2" s="31">
        <f t="shared" si="0"/>
        <v>169.01781602885751</v>
      </c>
      <c r="S2" s="31">
        <f t="shared" si="0"/>
        <v>172.2103503819346</v>
      </c>
      <c r="T2" s="31">
        <f t="shared" si="0"/>
        <v>176.08632815252372</v>
      </c>
      <c r="U2" s="31">
        <f t="shared" si="0"/>
        <v>177.05850480631202</v>
      </c>
      <c r="V2" s="31">
        <f t="shared" si="0"/>
        <v>176.61269838658444</v>
      </c>
      <c r="W2" s="31">
        <f t="shared" si="0"/>
        <v>167.75000445153367</v>
      </c>
      <c r="X2" s="31">
        <f t="shared" ref="X2" si="1">SUM(X3,X17,X22,X25,X26,X51,X52,X71,X74,X75,X76)</f>
        <v>168.25468942873948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87.079237213114737</v>
      </c>
      <c r="D76" s="40">
        <v>92.715775619696728</v>
      </c>
      <c r="E76" s="40">
        <v>102.06268936104983</v>
      </c>
      <c r="F76" s="40">
        <v>109.23600784565014</v>
      </c>
      <c r="G76" s="40">
        <v>118.32698842271877</v>
      </c>
      <c r="H76" s="40">
        <v>127.76581576628919</v>
      </c>
      <c r="I76" s="40">
        <v>136.86362262558575</v>
      </c>
      <c r="J76" s="40">
        <v>145.69553517504229</v>
      </c>
      <c r="K76" s="40">
        <v>152.43740271153459</v>
      </c>
      <c r="L76" s="40">
        <v>154.37674358263766</v>
      </c>
      <c r="M76" s="40">
        <v>159.69947695711048</v>
      </c>
      <c r="N76" s="40">
        <v>163.47452121166023</v>
      </c>
      <c r="O76" s="40">
        <v>165.78519793314047</v>
      </c>
      <c r="P76" s="40">
        <v>167.51479630967188</v>
      </c>
      <c r="Q76" s="40">
        <v>169.15375621094881</v>
      </c>
      <c r="R76" s="40">
        <v>169.01781602885751</v>
      </c>
      <c r="S76" s="40">
        <v>172.2103503819346</v>
      </c>
      <c r="T76" s="40">
        <v>176.08632815252372</v>
      </c>
      <c r="U76" s="40">
        <v>177.05850480631202</v>
      </c>
      <c r="V76" s="40">
        <v>176.61269838658444</v>
      </c>
      <c r="W76" s="40">
        <v>167.75000445153367</v>
      </c>
      <c r="X76" s="40">
        <v>168.25468942873948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117.71704382264524</v>
      </c>
      <c r="D2" s="31">
        <f t="shared" si="0"/>
        <v>138.34474944248581</v>
      </c>
      <c r="E2" s="31">
        <f t="shared" si="0"/>
        <v>157.33723103988345</v>
      </c>
      <c r="F2" s="31">
        <f t="shared" si="0"/>
        <v>173.94178576641036</v>
      </c>
      <c r="G2" s="31">
        <f t="shared" si="0"/>
        <v>217.35774902370159</v>
      </c>
      <c r="H2" s="31">
        <f t="shared" si="0"/>
        <v>234.8190385200663</v>
      </c>
      <c r="I2" s="31">
        <f t="shared" si="0"/>
        <v>254.99657727283565</v>
      </c>
      <c r="J2" s="31">
        <f t="shared" si="0"/>
        <v>275.28561826200797</v>
      </c>
      <c r="K2" s="31">
        <f t="shared" si="0"/>
        <v>292.83668455675405</v>
      </c>
      <c r="L2" s="31">
        <f t="shared" si="0"/>
        <v>308.23999987055265</v>
      </c>
      <c r="M2" s="31">
        <f t="shared" si="0"/>
        <v>321.79292456082823</v>
      </c>
      <c r="N2" s="31">
        <f t="shared" si="0"/>
        <v>337.46239365667356</v>
      </c>
      <c r="O2" s="31">
        <f t="shared" si="0"/>
        <v>359.14601831375899</v>
      </c>
      <c r="P2" s="31">
        <f t="shared" si="0"/>
        <v>386.7318463721208</v>
      </c>
      <c r="Q2" s="31">
        <f t="shared" si="0"/>
        <v>392.93599617062159</v>
      </c>
      <c r="R2" s="31">
        <f t="shared" si="0"/>
        <v>401.4084770709801</v>
      </c>
      <c r="S2" s="31">
        <f t="shared" si="0"/>
        <v>434.77177036162004</v>
      </c>
      <c r="T2" s="31">
        <f t="shared" si="0"/>
        <v>447.58008072181127</v>
      </c>
      <c r="U2" s="31">
        <f t="shared" si="0"/>
        <v>460.33847847515636</v>
      </c>
      <c r="V2" s="31">
        <f t="shared" si="0"/>
        <v>436.12271873187234</v>
      </c>
      <c r="W2" s="31">
        <f t="shared" si="0"/>
        <v>398.94543005493011</v>
      </c>
      <c r="X2" s="31">
        <f t="shared" ref="X2" si="1">SUM(X3,X17,X22,X25,X26,X51,X52,X71,X74,X75,X76)</f>
        <v>393.12022479271684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117.71704382264524</v>
      </c>
      <c r="D76" s="40">
        <v>138.34474944248581</v>
      </c>
      <c r="E76" s="40">
        <v>157.33723103988345</v>
      </c>
      <c r="F76" s="40">
        <v>173.94178576641036</v>
      </c>
      <c r="G76" s="40">
        <v>217.35774902370159</v>
      </c>
      <c r="H76" s="40">
        <v>234.8190385200663</v>
      </c>
      <c r="I76" s="40">
        <v>254.99657727283565</v>
      </c>
      <c r="J76" s="40">
        <v>275.28561826200797</v>
      </c>
      <c r="K76" s="40">
        <v>292.83668455675405</v>
      </c>
      <c r="L76" s="40">
        <v>308.23999987055265</v>
      </c>
      <c r="M76" s="40">
        <v>321.79292456082823</v>
      </c>
      <c r="N76" s="40">
        <v>337.46239365667356</v>
      </c>
      <c r="O76" s="40">
        <v>359.14601831375899</v>
      </c>
      <c r="P76" s="40">
        <v>386.7318463721208</v>
      </c>
      <c r="Q76" s="40">
        <v>392.93599617062159</v>
      </c>
      <c r="R76" s="40">
        <v>401.4084770709801</v>
      </c>
      <c r="S76" s="40">
        <v>434.77177036162004</v>
      </c>
      <c r="T76" s="40">
        <v>447.58008072181127</v>
      </c>
      <c r="U76" s="40">
        <v>460.33847847515636</v>
      </c>
      <c r="V76" s="40">
        <v>436.12271873187234</v>
      </c>
      <c r="W76" s="40">
        <v>398.94543005493011</v>
      </c>
      <c r="X76" s="40">
        <v>393.12022479271684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9565.7693895098892</v>
      </c>
      <c r="D2" s="31">
        <f t="shared" si="0"/>
        <v>9968.17781599312</v>
      </c>
      <c r="E2" s="31">
        <f t="shared" si="0"/>
        <v>9418.3337919174555</v>
      </c>
      <c r="F2" s="31">
        <f t="shared" si="0"/>
        <v>9944.3688736027507</v>
      </c>
      <c r="G2" s="31">
        <f t="shared" si="0"/>
        <v>9298.3169389509858</v>
      </c>
      <c r="H2" s="31">
        <f t="shared" si="0"/>
        <v>9220.7190025795353</v>
      </c>
      <c r="I2" s="31">
        <f t="shared" si="0"/>
        <v>8796.1957007738602</v>
      </c>
      <c r="J2" s="31">
        <f t="shared" si="0"/>
        <v>8136.7522785898509</v>
      </c>
      <c r="K2" s="31">
        <f t="shared" si="0"/>
        <v>9194.3720550300968</v>
      </c>
      <c r="L2" s="31">
        <f t="shared" si="0"/>
        <v>8777.1901977643993</v>
      </c>
      <c r="M2" s="31">
        <f t="shared" si="0"/>
        <v>9690.1704213241646</v>
      </c>
      <c r="N2" s="31">
        <f t="shared" si="0"/>
        <v>8077.427858985382</v>
      </c>
      <c r="O2" s="31">
        <f t="shared" si="0"/>
        <v>8554.3549441100567</v>
      </c>
      <c r="P2" s="31">
        <f t="shared" si="0"/>
        <v>9181.0652622527959</v>
      </c>
      <c r="Q2" s="31">
        <f t="shared" si="0"/>
        <v>7515.6861564918308</v>
      </c>
      <c r="R2" s="31">
        <f t="shared" si="0"/>
        <v>8294.1791057609662</v>
      </c>
      <c r="S2" s="31">
        <f t="shared" si="0"/>
        <v>8340.3053310404102</v>
      </c>
      <c r="T2" s="31">
        <f t="shared" si="0"/>
        <v>8212.0810834049898</v>
      </c>
      <c r="U2" s="31">
        <f t="shared" si="0"/>
        <v>8131.2862424763553</v>
      </c>
      <c r="V2" s="31">
        <f t="shared" si="0"/>
        <v>7922.7994840928604</v>
      </c>
      <c r="W2" s="31">
        <f t="shared" si="0"/>
        <v>7921.4588134135838</v>
      </c>
      <c r="X2" s="31">
        <f t="shared" ref="X2" si="1">SUM(X3,X17,X22,X25,X26,X51,X52,X71,X74,X75,X76)</f>
        <v>8626.6669819432464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197.71960447119523</v>
      </c>
      <c r="D3" s="34">
        <f t="shared" ref="D3:W3" si="3">SUM(D4,D8,D11)</f>
        <v>217.01392949269132</v>
      </c>
      <c r="E3" s="34">
        <f t="shared" si="3"/>
        <v>187.10627687016338</v>
      </c>
      <c r="F3" s="34">
        <f t="shared" si="3"/>
        <v>131.38667239896819</v>
      </c>
      <c r="G3" s="34">
        <f t="shared" si="3"/>
        <v>146.90567497850381</v>
      </c>
      <c r="H3" s="34">
        <f t="shared" si="3"/>
        <v>112.19836629406707</v>
      </c>
      <c r="I3" s="34">
        <f t="shared" si="3"/>
        <v>110.6296646603611</v>
      </c>
      <c r="J3" s="34">
        <f t="shared" si="3"/>
        <v>91.033877901977618</v>
      </c>
      <c r="K3" s="34">
        <f t="shared" si="3"/>
        <v>129.6098882201203</v>
      </c>
      <c r="L3" s="34">
        <f t="shared" si="3"/>
        <v>216.9875322441959</v>
      </c>
      <c r="M3" s="34">
        <f t="shared" si="3"/>
        <v>120.40515907136714</v>
      </c>
      <c r="N3" s="34">
        <f t="shared" si="3"/>
        <v>100.74978503869301</v>
      </c>
      <c r="O3" s="34">
        <f t="shared" si="3"/>
        <v>96.128374892519304</v>
      </c>
      <c r="P3" s="34">
        <f t="shared" si="3"/>
        <v>117.17205503009458</v>
      </c>
      <c r="Q3" s="34">
        <f t="shared" si="3"/>
        <v>76.258555460017163</v>
      </c>
      <c r="R3" s="34">
        <f t="shared" si="3"/>
        <v>75.706534823731715</v>
      </c>
      <c r="S3" s="34">
        <f t="shared" si="3"/>
        <v>73.260791057609623</v>
      </c>
      <c r="T3" s="34">
        <f t="shared" si="3"/>
        <v>70.273430782459158</v>
      </c>
      <c r="U3" s="34">
        <f t="shared" si="3"/>
        <v>57.479191745485821</v>
      </c>
      <c r="V3" s="34">
        <f t="shared" si="3"/>
        <v>41.663628546861567</v>
      </c>
      <c r="W3" s="34">
        <f t="shared" si="3"/>
        <v>32.974462596732607</v>
      </c>
      <c r="X3" s="34">
        <f t="shared" ref="X3" si="4">SUM(X4,X8,X11)</f>
        <v>41.753740326741223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188.79948409286331</v>
      </c>
      <c r="D4" s="29">
        <f t="shared" ref="D4:W4" si="6">SUM(D5:D7)</f>
        <v>206.19518486672399</v>
      </c>
      <c r="E4" s="29">
        <f t="shared" si="6"/>
        <v>173.42691315563201</v>
      </c>
      <c r="F4" s="29">
        <f t="shared" si="6"/>
        <v>123.86070507308683</v>
      </c>
      <c r="G4" s="29">
        <f t="shared" si="6"/>
        <v>139.3855546001719</v>
      </c>
      <c r="H4" s="29">
        <f t="shared" si="6"/>
        <v>96.241530524505592</v>
      </c>
      <c r="I4" s="29">
        <f t="shared" si="6"/>
        <v>93.978159931212346</v>
      </c>
      <c r="J4" s="29">
        <f t="shared" si="6"/>
        <v>80.000773860705053</v>
      </c>
      <c r="K4" s="29">
        <f t="shared" si="6"/>
        <v>107.7129836629406</v>
      </c>
      <c r="L4" s="29">
        <f t="shared" si="6"/>
        <v>203.61607910576083</v>
      </c>
      <c r="M4" s="29">
        <f t="shared" si="6"/>
        <v>105.27841788478072</v>
      </c>
      <c r="N4" s="29">
        <f t="shared" si="6"/>
        <v>86.617368873602729</v>
      </c>
      <c r="O4" s="29">
        <f t="shared" si="6"/>
        <v>81.826483233018024</v>
      </c>
      <c r="P4" s="29">
        <f t="shared" si="6"/>
        <v>106.59036973344799</v>
      </c>
      <c r="Q4" s="29">
        <f t="shared" si="6"/>
        <v>72.059329320722242</v>
      </c>
      <c r="R4" s="29">
        <f t="shared" si="6"/>
        <v>72.708512467755796</v>
      </c>
      <c r="S4" s="29">
        <f t="shared" si="6"/>
        <v>68.164230438521059</v>
      </c>
      <c r="T4" s="29">
        <f t="shared" si="6"/>
        <v>67.125537403267415</v>
      </c>
      <c r="U4" s="29">
        <f t="shared" si="6"/>
        <v>54.855975924333627</v>
      </c>
      <c r="V4" s="29">
        <f t="shared" si="6"/>
        <v>39.924763542562339</v>
      </c>
      <c r="W4" s="29">
        <f t="shared" si="6"/>
        <v>31.355546001719709</v>
      </c>
      <c r="X4" s="29">
        <f t="shared" ref="X4" si="7">SUM(X5:X7)</f>
        <v>39.535253654342256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173.42691315563201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121.24918314703352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106.46723989681853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96.241530524505592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87.820464316423013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80.000773860705053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105.86569217540836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112.48228718830603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104.6626827171109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86.617368873602729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81.19853826311261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106.59036973344799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72.059329320722242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72.708512467755796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68.164230438521059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67.125537403267415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54.855975924333627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39.924763542562339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31.355546001719709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39.535253654342256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188.79948409286331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206.19518486672399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2.6115219260533102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32.918314703353381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6.1576956147893371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1.8472914875322426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91.133791917454815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0.61573516766981939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0.62794496990541671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8.9201203783319016</v>
      </c>
      <c r="D11" s="29">
        <f t="shared" ref="D11:W11" si="12">SUM(D12:D16)</f>
        <v>10.818744625967325</v>
      </c>
      <c r="E11" s="29">
        <f t="shared" si="12"/>
        <v>13.679363714531384</v>
      </c>
      <c r="F11" s="29">
        <f t="shared" si="12"/>
        <v>7.525967325881342</v>
      </c>
      <c r="G11" s="29">
        <f t="shared" si="12"/>
        <v>7.5201203783318986</v>
      </c>
      <c r="H11" s="29">
        <f t="shared" si="12"/>
        <v>15.956835769561483</v>
      </c>
      <c r="I11" s="29">
        <f t="shared" si="12"/>
        <v>16.651504729148751</v>
      </c>
      <c r="J11" s="29">
        <f t="shared" si="12"/>
        <v>11.033104041272569</v>
      </c>
      <c r="K11" s="29">
        <f t="shared" si="12"/>
        <v>21.896904557179688</v>
      </c>
      <c r="L11" s="29">
        <f t="shared" si="12"/>
        <v>13.371453138435079</v>
      </c>
      <c r="M11" s="29">
        <f t="shared" si="12"/>
        <v>15.126741186586413</v>
      </c>
      <c r="N11" s="29">
        <f t="shared" si="12"/>
        <v>14.132416165090277</v>
      </c>
      <c r="O11" s="29">
        <f t="shared" si="12"/>
        <v>14.301891659501287</v>
      </c>
      <c r="P11" s="29">
        <f t="shared" si="12"/>
        <v>10.581685296646603</v>
      </c>
      <c r="Q11" s="29">
        <f t="shared" si="12"/>
        <v>4.1992261392949253</v>
      </c>
      <c r="R11" s="29">
        <f t="shared" si="12"/>
        <v>2.9980223559759236</v>
      </c>
      <c r="S11" s="29">
        <f t="shared" si="12"/>
        <v>5.0965606190885637</v>
      </c>
      <c r="T11" s="29">
        <f t="shared" si="12"/>
        <v>3.1478933791917458</v>
      </c>
      <c r="U11" s="29">
        <f t="shared" si="12"/>
        <v>2.6232158211521925</v>
      </c>
      <c r="V11" s="29">
        <f t="shared" si="12"/>
        <v>1.7388650042992255</v>
      </c>
      <c r="W11" s="29">
        <f t="shared" si="12"/>
        <v>1.6189165950128981</v>
      </c>
      <c r="X11" s="29">
        <f t="shared" ref="X11" si="13">SUM(X12:X16)</f>
        <v>2.2184866723989698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4.9000859845227867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7.0000859845227854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4.9000859845227858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3.5000859845227863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5.6000859845227851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5.6000859845227868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5.6000859845227851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4.2000859845227847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7.7000859845227803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2.7999999999999994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2.0999999999999996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1.3999999999999995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1.4559759243336194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2.184006878761823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1.5010318142734307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0.74952708512467758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1.4989681857265691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1.1242476354256232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0.82441960447119522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0.52467755803955274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0.44969905417024963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0.59957007738607104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2.1000000000000005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1.4185726569217543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4.9392089423903691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2.1058469475494412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5.5566638005159072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6.2513327601031801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3.4729148753224415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5.5566638005159028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6.2513327601031801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3.4729148753224419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7.0000859845227827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8.400085984522784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1.920034393809114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2.4000859845227862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3.840068787618228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1.9200343938091142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1.9200343938091138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4.800085984522787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4.8000859845227852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3.360103181427343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8.6401547721410061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4.3201203783318993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9.5538263112639719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5.7323301805674953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4.4458297506448829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8.3976784178847801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2.698194325021495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2.248495270851246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3.5975924333619949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2.0236457437661226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1.7987962166809972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1.2141874462596729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1.1692175408426484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1.6189165950128985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3864.567239896819</v>
      </c>
      <c r="D26" s="37">
        <f t="shared" ref="D26:W26" si="21">SUM(D27,D33)</f>
        <v>3844.7621668099728</v>
      </c>
      <c r="E26" s="37">
        <f t="shared" si="21"/>
        <v>3380.7251934651767</v>
      </c>
      <c r="F26" s="37">
        <f t="shared" si="21"/>
        <v>3769.0599312123813</v>
      </c>
      <c r="G26" s="37">
        <f t="shared" si="21"/>
        <v>3726.6027515047285</v>
      </c>
      <c r="H26" s="37">
        <f t="shared" si="21"/>
        <v>3759.563284608771</v>
      </c>
      <c r="I26" s="37">
        <f t="shared" si="21"/>
        <v>3305.4504729148744</v>
      </c>
      <c r="J26" s="37">
        <f t="shared" si="21"/>
        <v>2746.1784178847788</v>
      </c>
      <c r="K26" s="37">
        <f t="shared" si="21"/>
        <v>3462.1906276870163</v>
      </c>
      <c r="L26" s="37">
        <f t="shared" si="21"/>
        <v>2917.0964746345662</v>
      </c>
      <c r="M26" s="37">
        <f t="shared" si="21"/>
        <v>3171.4984522785899</v>
      </c>
      <c r="N26" s="37">
        <f t="shared" si="21"/>
        <v>2681.589681857266</v>
      </c>
      <c r="O26" s="37">
        <f t="shared" si="21"/>
        <v>2675.6638865004288</v>
      </c>
      <c r="P26" s="37">
        <f t="shared" si="21"/>
        <v>2907.9701633705972</v>
      </c>
      <c r="Q26" s="37">
        <f t="shared" si="21"/>
        <v>2385.1629406706797</v>
      </c>
      <c r="R26" s="37">
        <f t="shared" si="21"/>
        <v>2789.7917454858139</v>
      </c>
      <c r="S26" s="37">
        <f t="shared" si="21"/>
        <v>2566.8888220120375</v>
      </c>
      <c r="T26" s="37">
        <f t="shared" si="21"/>
        <v>2563.0887360275169</v>
      </c>
      <c r="U26" s="37">
        <f t="shared" si="21"/>
        <v>2504.171195184867</v>
      </c>
      <c r="V26" s="37">
        <f t="shared" si="21"/>
        <v>2347.1863284608758</v>
      </c>
      <c r="W26" s="37">
        <f t="shared" si="21"/>
        <v>2534.6193465176275</v>
      </c>
      <c r="X26" s="37">
        <f t="shared" ref="X26" si="22">SUM(X27,X33)</f>
        <v>2476.6436801375753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3864.567239896819</v>
      </c>
      <c r="D33" s="29">
        <f t="shared" ref="D33:W33" si="27">SUM(D34:D50)</f>
        <v>3844.7621668099728</v>
      </c>
      <c r="E33" s="29">
        <f t="shared" si="27"/>
        <v>3380.7251934651767</v>
      </c>
      <c r="F33" s="29">
        <f t="shared" si="27"/>
        <v>3769.0599312123813</v>
      </c>
      <c r="G33" s="29">
        <f t="shared" si="27"/>
        <v>3726.6027515047285</v>
      </c>
      <c r="H33" s="29">
        <f t="shared" si="27"/>
        <v>3759.563284608771</v>
      </c>
      <c r="I33" s="29">
        <f t="shared" si="27"/>
        <v>3305.4504729148744</v>
      </c>
      <c r="J33" s="29">
        <f t="shared" si="27"/>
        <v>2746.1784178847788</v>
      </c>
      <c r="K33" s="29">
        <f t="shared" si="27"/>
        <v>3462.1906276870163</v>
      </c>
      <c r="L33" s="29">
        <f t="shared" si="27"/>
        <v>2917.0964746345662</v>
      </c>
      <c r="M33" s="29">
        <f t="shared" si="27"/>
        <v>3171.4984522785899</v>
      </c>
      <c r="N33" s="29">
        <f t="shared" si="27"/>
        <v>2681.589681857266</v>
      </c>
      <c r="O33" s="29">
        <f t="shared" si="27"/>
        <v>2675.6638865004288</v>
      </c>
      <c r="P33" s="29">
        <f t="shared" si="27"/>
        <v>2907.9701633705972</v>
      </c>
      <c r="Q33" s="29">
        <f t="shared" si="27"/>
        <v>2385.1629406706797</v>
      </c>
      <c r="R33" s="29">
        <f t="shared" si="27"/>
        <v>2789.7917454858139</v>
      </c>
      <c r="S33" s="29">
        <f t="shared" si="27"/>
        <v>2566.8888220120375</v>
      </c>
      <c r="T33" s="29">
        <f t="shared" si="27"/>
        <v>2563.0887360275169</v>
      </c>
      <c r="U33" s="29">
        <f t="shared" si="27"/>
        <v>2504.171195184867</v>
      </c>
      <c r="V33" s="29">
        <f t="shared" si="27"/>
        <v>2347.1863284608758</v>
      </c>
      <c r="W33" s="29">
        <f t="shared" si="27"/>
        <v>2534.6193465176275</v>
      </c>
      <c r="X33" s="29">
        <f t="shared" ref="X33" si="28">SUM(X34:X50)</f>
        <v>2476.6436801375753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98.88220120378331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98.88220120378331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115.36259673258812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75.809716251074818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79.105760963026668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116.46122098022352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118.65864144454002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113.16517626827172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118.65864144454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123.0533963886501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141.73112639724854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116.46122098022353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121.95468615649186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132.94161650902842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115.36259673258807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118.65864144453998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129.64557179707657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133.93043852106618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133.38108340498712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127.44815133276026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144.15494411006017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156.58211521926052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20.598108340498712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20.808254514187446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21.018400687876181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21.33370593293207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21.649011177987955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21.964230438521067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22.384608770421316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22.699914015477198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22.910060189165954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23.9609630266552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23.645743766122099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29.635941530524505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29.846173688736013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30.056319862424793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30.581771281169384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30.79200343938092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31.002149613069644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30.371625107480682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30.371625107480654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30.58177128116937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30.472914875322449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30.578675838349103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0.31530524505588992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0.31530524505588986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0.31530524505588992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0.31530524505588992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0.31530524505588986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0.31530524505588997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0.31530524505588986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0.3153052450558898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0.31530524505588992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0.31530524505588997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0.210146173688736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0.31530524505588997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0.3153052450558898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0.21014617368873628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0.31530524505588992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0.31530524505589003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0.31530524505588986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0.31530524505589019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0.31530524505588992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0.21014617368873592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0.21160791057609632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0.21160791057609635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70.352020636285459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73.433190025795355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69.83852106620806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71.6871883061049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65.319604471195177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64.908770421324178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64.908770421324149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51.14643164230435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51.146431642304385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45.395012897678427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37.692261392949263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36.151676698194322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34.611177987962165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32.967927773000895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31.632760103181425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33.892261392949287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34.816595012897665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34.097678417884815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35.330094582975057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30.40034393809113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34.23258813413586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28.860705073086848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57.514101461736892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63.676354256233871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96.541530524505589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87.298194325021498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85.244110060189143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60.595184866723997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46.216680997420454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41.081513327601009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52.378933791917454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73.946689595872755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50.324849527085128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35.946345657781599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45.189595872742899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48.270765262252851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36.97334479793637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38.000343938091163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39.027429062768704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34.40576096302668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34.508426483233009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32.043594153052439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28.455202063628551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35.464316423043854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3613.084006878762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3587.6468615649169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3067.7128116938952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3507.2656921754078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3469.6188306104896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3489.9684436801381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3048.3806534823725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2513.1842648323286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3212.1954428202926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2604.7577815993127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2914.0728288907994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2459.2576956147896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2439.9254514187433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2659.7018916595048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2167.239896818573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2565.0759243336211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2325.9673258813409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2325.4585554600194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2267.3602751504732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2118.4006878761811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2291.1149613069656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2218.5033533963888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41.081513327601044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3.8214961306964752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9.9360275150472912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5.3501289767841786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5.3501289767841778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5.3501289767841804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4.5858125537403263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4.5858125537403236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4.5858125537403271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4.5858125537403271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3.8214961306964756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3.8214961306964756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3.8214961306964739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3.8214961306964805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3.0572656921754073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3.0572656921754091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6.114445399828031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4.5093723129836674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2.9043852106620811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8.1016337059329278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5.9771281169389523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6.4429062768701648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3292.5863284608772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3621.9697334479797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3456.4400687876177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3598.6991401547712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3552.8957867583817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3493.8042132416163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3487.2926053310407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3264.4976784178839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3480.7346517626838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3493.4049011177976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3985.6564058469498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3113.4315563198616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3469.6263972484944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3738.5591573516758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2878.2357695614783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3167.3999140154788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3353.1250214961283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3279.6029234737762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3274.6168529664674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3247.0922613929479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3071.1019776440212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3599.3834909716229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152.38374892519346</v>
      </c>
      <c r="D52" s="37">
        <f t="shared" ref="D52:W52" si="30">SUM(D53:D70)</f>
        <v>171.51521926053306</v>
      </c>
      <c r="E52" s="37">
        <f t="shared" si="30"/>
        <v>149.68469475494408</v>
      </c>
      <c r="F52" s="37">
        <f t="shared" si="30"/>
        <v>192.05606190885641</v>
      </c>
      <c r="G52" s="37">
        <f t="shared" si="30"/>
        <v>196.96061908856419</v>
      </c>
      <c r="H52" s="37">
        <f t="shared" si="30"/>
        <v>206.0476354256235</v>
      </c>
      <c r="I52" s="37">
        <f t="shared" si="30"/>
        <v>216.84703353396378</v>
      </c>
      <c r="J52" s="37">
        <f t="shared" si="30"/>
        <v>369.30472914875332</v>
      </c>
      <c r="K52" s="37">
        <f t="shared" si="30"/>
        <v>429.92648323301796</v>
      </c>
      <c r="L52" s="37">
        <f t="shared" si="30"/>
        <v>458.68443680137574</v>
      </c>
      <c r="M52" s="37">
        <f t="shared" si="30"/>
        <v>687.24256233877873</v>
      </c>
      <c r="N52" s="37">
        <f t="shared" si="30"/>
        <v>512.97153912295789</v>
      </c>
      <c r="O52" s="37">
        <f t="shared" si="30"/>
        <v>603.84582975064416</v>
      </c>
      <c r="P52" s="37">
        <f t="shared" si="30"/>
        <v>700.97437661220943</v>
      </c>
      <c r="Q52" s="37">
        <f t="shared" si="30"/>
        <v>530.07033533963875</v>
      </c>
      <c r="R52" s="37">
        <f t="shared" si="30"/>
        <v>627.03422184006899</v>
      </c>
      <c r="S52" s="37">
        <f t="shared" si="30"/>
        <v>708.82441960447125</v>
      </c>
      <c r="T52" s="37">
        <f t="shared" si="30"/>
        <v>684.27317282889101</v>
      </c>
      <c r="U52" s="37">
        <f t="shared" si="30"/>
        <v>682.64677558039534</v>
      </c>
      <c r="V52" s="37">
        <f t="shared" si="30"/>
        <v>691.4923473774719</v>
      </c>
      <c r="W52" s="37">
        <f t="shared" si="30"/>
        <v>659.52811693895114</v>
      </c>
      <c r="X52" s="37">
        <f t="shared" ref="X52" si="31">SUM(X53:X70)</f>
        <v>833.63095442820293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0.47773000859845233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1.1703353396388649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1.4092003439380909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2.1974204643164228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2.3406706792777299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2.3884780739466889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2.9139294926913162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4.0603611349957003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5.1112639724849522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9.5538263112639719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11.25683576956148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12.959759243336199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13.666723989681859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17.454858125537399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20.710318142734309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22.635425623387789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21.59647463456578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22.468271711092001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24.469733447979369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24.347979363714529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25.222098022355979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24.398108340498709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151.906018916595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170.3448839208942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148.27549441100598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189.85864144453998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188.06723989681871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192.10378331900267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209.63508168529654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356.85967325881353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408.33095442820286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423.5693035253654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637.71616509028343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454.57153912295786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553.31754084264765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633.22820292347342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457.62398968185715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541.80756663800537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607.12003439380919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568.00662080825464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565.20490111779861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556.1430782459156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508.10404127257112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623.62184006878761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6.5527085124677589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11.555374032674125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4.298022355975923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8.3846947549441122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16.417110920034386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25.365434221840069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13.175924333619944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23.322098022355966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10.2871023215821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19.587790197764392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16.135253654342211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18.742218400687886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24.097162510748063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28.113327601031827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14.091917454858116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17.473946689595866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18.812725709372319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29.945313843508167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0.13757523645743774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0.48151332760103188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0.61908856405846946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0.68787618228718805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0.68787618228718916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0.48151332760103177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0.41272570937231318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0.41272570937231301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0.96895958727429143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0.99062768701633708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0.99286328460877005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1.2426483233018062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1.2446259673258815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7.0234737747205509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2.68512467755804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2.3951848667239881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1.7766122098022372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1.5956147893379189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1.7153912295786766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1.7820292347377471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1.3938950988822023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1.390369733447979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1.4489251934651752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0.65141874462596738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5.9759243336199488E-2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6.7153912295786766E-2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5.8297506448839222E-2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0.17678417884780742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8.8392089423903697E-2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0.18005159071367144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0.27016337059329354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9.0025795356835761E-2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9.0025795356835803E-2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9.0025795356835761E-2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9.0025795356835844E-2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9.0025795356835761E-2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9.0025795356835719E-2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9.0025795356835775E-2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17.411865864144449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18.72553740326741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23.311349957007739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27.968873602751501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33.43361994840928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41.630868443680136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53.725967325881328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63.232072226999144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76.409200343938096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90.995528804815123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105.40515907136719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154.36130696474629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17.411865864144449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15.238349097162509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15.57274290627687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15.333877901977639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14.960705073086848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13.980825451418736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13.705932932072225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14.482201203783323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14.042820292347377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12.100257953568352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12.117626827171112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13.534823731728281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14.378503869303527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13.027515047291489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13.095270851246774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12.406620808254521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12.006792777300088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11.970937231298368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12.716165090283754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12.699398108340496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13.475666380051583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14.696216680997427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2041.1006018916587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2097.6784178847811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2228.804815133276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2237.8331900257949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1659.9914015477207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1635.1246775580389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1662.2699914015482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1651.2553740326741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1677.86758383491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1678.916595012897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1713.2502149613069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1655.1504729148749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1694.711951848667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1703.3619948409282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1632.8632846087705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1621.8400687876183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1626.199484092863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1602.8718830610492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1599.6560619088557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1582.6655202063632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1609.7592433361999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1660.5588993981082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7737.4061355296044</v>
      </c>
      <c r="D2" s="31">
        <f t="shared" ref="D2:W2" si="1">SUM(D3,D17,D22,D25,D26,D51,D52,D71,D74,D75,D76)</f>
        <v>8137.510283394553</v>
      </c>
      <c r="E2" s="31">
        <f t="shared" si="1"/>
        <v>7560.0091137111203</v>
      </c>
      <c r="F2" s="31">
        <f t="shared" si="1"/>
        <v>8044.2712431489726</v>
      </c>
      <c r="G2" s="31">
        <f t="shared" si="1"/>
        <v>7303.1414661950603</v>
      </c>
      <c r="H2" s="31">
        <f t="shared" si="1"/>
        <v>7160.0981797876802</v>
      </c>
      <c r="I2" s="31">
        <f t="shared" si="1"/>
        <v>6690.9558204344139</v>
      </c>
      <c r="J2" s="31">
        <f t="shared" si="1"/>
        <v>6041.5245230480059</v>
      </c>
      <c r="K2" s="31">
        <f t="shared" si="1"/>
        <v>7070.798031221143</v>
      </c>
      <c r="L2" s="31">
        <f t="shared" si="1"/>
        <v>6595.9966978142838</v>
      </c>
      <c r="M2" s="31">
        <f t="shared" si="1"/>
        <v>7528.3480572752514</v>
      </c>
      <c r="N2" s="31">
        <f t="shared" si="1"/>
        <v>5949.4335886138097</v>
      </c>
      <c r="O2" s="31">
        <f t="shared" si="1"/>
        <v>6384.6310319767754</v>
      </c>
      <c r="P2" s="31">
        <f t="shared" si="1"/>
        <v>7031.1276235957812</v>
      </c>
      <c r="Q2" s="31">
        <f t="shared" si="1"/>
        <v>5352.163201873198</v>
      </c>
      <c r="R2" s="31">
        <f t="shared" si="1"/>
        <v>6139.2956243828612</v>
      </c>
      <c r="S2" s="31">
        <f t="shared" si="1"/>
        <v>6183.6279591128914</v>
      </c>
      <c r="T2" s="31">
        <f t="shared" si="1"/>
        <v>6100.1600230927952</v>
      </c>
      <c r="U2" s="31">
        <f t="shared" si="1"/>
        <v>6033.6821259306926</v>
      </c>
      <c r="V2" s="31">
        <f t="shared" si="1"/>
        <v>5849.4378956943274</v>
      </c>
      <c r="W2" s="31">
        <f t="shared" si="1"/>
        <v>5871.7847836243091</v>
      </c>
      <c r="X2" s="31">
        <f t="shared" ref="X2" si="2">SUM(X3,X17,X22,X25,X26,X51,X52,X71,X74,X75,X76)</f>
        <v>6531.0258038337715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197.58794570702776</v>
      </c>
      <c r="D3" s="34">
        <f t="shared" ref="D3:W3" si="4">SUM(D4,D8,D11)</f>
        <v>216.86864833473695</v>
      </c>
      <c r="E3" s="34">
        <f t="shared" si="4"/>
        <v>186.96166792513705</v>
      </c>
      <c r="F3" s="34">
        <f t="shared" si="4"/>
        <v>131.2817376731318</v>
      </c>
      <c r="G3" s="34">
        <f t="shared" si="4"/>
        <v>146.74765671060811</v>
      </c>
      <c r="H3" s="34">
        <f t="shared" si="4"/>
        <v>112.05936396523224</v>
      </c>
      <c r="I3" s="34">
        <f t="shared" si="4"/>
        <v>110.46341395869035</v>
      </c>
      <c r="J3" s="34">
        <f t="shared" si="4"/>
        <v>90.869628828635356</v>
      </c>
      <c r="K3" s="34">
        <f t="shared" si="4"/>
        <v>129.37708706677816</v>
      </c>
      <c r="L3" s="34">
        <f t="shared" si="4"/>
        <v>216.51299747714864</v>
      </c>
      <c r="M3" s="34">
        <f t="shared" si="4"/>
        <v>120.15641335083973</v>
      </c>
      <c r="N3" s="34">
        <f t="shared" si="4"/>
        <v>100.50019985489999</v>
      </c>
      <c r="O3" s="34">
        <f t="shared" si="4"/>
        <v>95.875693327479212</v>
      </c>
      <c r="P3" s="34">
        <f t="shared" si="4"/>
        <v>116.91823108411337</v>
      </c>
      <c r="Q3" s="34">
        <f t="shared" si="4"/>
        <v>76.004107864540302</v>
      </c>
      <c r="R3" s="34">
        <f t="shared" si="4"/>
        <v>75.452682658978347</v>
      </c>
      <c r="S3" s="34">
        <f t="shared" si="4"/>
        <v>73.005966370497745</v>
      </c>
      <c r="T3" s="34">
        <f t="shared" si="4"/>
        <v>70.016480366867313</v>
      </c>
      <c r="U3" s="34">
        <f t="shared" si="4"/>
        <v>57.222575714149244</v>
      </c>
      <c r="V3" s="34">
        <f t="shared" si="4"/>
        <v>41.406845323397341</v>
      </c>
      <c r="W3" s="34">
        <f t="shared" si="4"/>
        <v>32.718395910958264</v>
      </c>
      <c r="X3" s="34">
        <f t="shared" ref="X3" si="5">SUM(X4,X8,X11)</f>
        <v>41.498222986529129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188.67376511412269</v>
      </c>
      <c r="D4" s="29">
        <f t="shared" ref="D4:W4" si="7">SUM(D5:D7)</f>
        <v>206.05714637632809</v>
      </c>
      <c r="E4" s="29">
        <f t="shared" si="7"/>
        <v>173.29287658898056</v>
      </c>
      <c r="F4" s="29">
        <f t="shared" si="7"/>
        <v>123.76178111914669</v>
      </c>
      <c r="G4" s="29">
        <f t="shared" si="7"/>
        <v>139.23562530771386</v>
      </c>
      <c r="H4" s="29">
        <f t="shared" si="7"/>
        <v>96.122297087198021</v>
      </c>
      <c r="I4" s="29">
        <f t="shared" si="7"/>
        <v>93.83693257525627</v>
      </c>
      <c r="J4" s="29">
        <f t="shared" si="7"/>
        <v>79.856431410662069</v>
      </c>
      <c r="K4" s="29">
        <f t="shared" si="7"/>
        <v>107.5195130321808</v>
      </c>
      <c r="L4" s="29">
        <f t="shared" si="7"/>
        <v>203.17078666123092</v>
      </c>
      <c r="M4" s="29">
        <f t="shared" si="7"/>
        <v>105.06092258711483</v>
      </c>
      <c r="N4" s="29">
        <f t="shared" si="7"/>
        <v>86.40279360754451</v>
      </c>
      <c r="O4" s="29">
        <f t="shared" si="7"/>
        <v>81.611395400022161</v>
      </c>
      <c r="P4" s="29">
        <f t="shared" si="7"/>
        <v>106.35946836159451</v>
      </c>
      <c r="Q4" s="29">
        <f t="shared" si="7"/>
        <v>71.818893044861412</v>
      </c>
      <c r="R4" s="29">
        <f t="shared" si="7"/>
        <v>72.464712994844888</v>
      </c>
      <c r="S4" s="29">
        <f t="shared" si="7"/>
        <v>67.927133234915118</v>
      </c>
      <c r="T4" s="29">
        <f t="shared" si="7"/>
        <v>66.880097063432729</v>
      </c>
      <c r="U4" s="29">
        <f t="shared" si="7"/>
        <v>54.611071248235724</v>
      </c>
      <c r="V4" s="29">
        <f t="shared" si="7"/>
        <v>39.678697373194133</v>
      </c>
      <c r="W4" s="29">
        <f t="shared" si="7"/>
        <v>31.112051184427347</v>
      </c>
      <c r="X4" s="29">
        <f t="shared" ref="X4" si="8">SUM(X5:X7)</f>
        <v>39.293312626321388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173.29287658898056</v>
      </c>
      <c r="F5" s="10">
        <v>121.15234493993758</v>
      </c>
      <c r="G5" s="10">
        <v>106.35271900551469</v>
      </c>
      <c r="H5" s="10">
        <v>96.122297087198021</v>
      </c>
      <c r="I5" s="10">
        <v>87.688490547375807</v>
      </c>
      <c r="J5" s="10">
        <v>79.856431410662069</v>
      </c>
      <c r="K5" s="10">
        <v>105.67553959078502</v>
      </c>
      <c r="L5" s="10">
        <v>112.23629722106783</v>
      </c>
      <c r="M5" s="10">
        <v>104.44645947031988</v>
      </c>
      <c r="N5" s="10">
        <v>86.40279360754451</v>
      </c>
      <c r="O5" s="10">
        <v>80.985101036588887</v>
      </c>
      <c r="P5" s="10">
        <v>106.35946836159451</v>
      </c>
      <c r="Q5" s="10">
        <v>71.818893044861412</v>
      </c>
      <c r="R5" s="10">
        <v>72.464712994844888</v>
      </c>
      <c r="S5" s="10">
        <v>67.927133234915118</v>
      </c>
      <c r="T5" s="10">
        <v>66.880097063432729</v>
      </c>
      <c r="U5" s="10">
        <v>54.611071248235724</v>
      </c>
      <c r="V5" s="10">
        <v>39.678697373194133</v>
      </c>
      <c r="W5" s="10">
        <v>31.112051184427347</v>
      </c>
      <c r="X5" s="10">
        <v>39.293312626321388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188.67376511412269</v>
      </c>
      <c r="D7" s="10">
        <v>206.05714637632809</v>
      </c>
      <c r="E7" s="10">
        <v>0</v>
      </c>
      <c r="F7" s="10">
        <v>2.6094361792091103</v>
      </c>
      <c r="G7" s="10">
        <v>32.882906302199167</v>
      </c>
      <c r="H7" s="10">
        <v>0</v>
      </c>
      <c r="I7" s="10">
        <v>6.1484420278804688</v>
      </c>
      <c r="J7" s="10">
        <v>0</v>
      </c>
      <c r="K7" s="10">
        <v>1.8439734413957762</v>
      </c>
      <c r="L7" s="10">
        <v>90.934489440163091</v>
      </c>
      <c r="M7" s="10">
        <v>0.61446311679494525</v>
      </c>
      <c r="N7" s="10">
        <v>0</v>
      </c>
      <c r="O7" s="10">
        <v>0.62629436343326772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8.9141805929050744</v>
      </c>
      <c r="D11" s="29">
        <f t="shared" ref="D11:W11" si="13">SUM(D12:D16)</f>
        <v>10.811501958408854</v>
      </c>
      <c r="E11" s="29">
        <f t="shared" si="13"/>
        <v>13.668791336156485</v>
      </c>
      <c r="F11" s="29">
        <f t="shared" si="13"/>
        <v>7.5199565539851116</v>
      </c>
      <c r="G11" s="29">
        <f t="shared" si="13"/>
        <v>7.5120314028942587</v>
      </c>
      <c r="H11" s="29">
        <f t="shared" si="13"/>
        <v>15.937066878034212</v>
      </c>
      <c r="I11" s="29">
        <f t="shared" si="13"/>
        <v>16.626481383434076</v>
      </c>
      <c r="J11" s="29">
        <f t="shared" si="13"/>
        <v>11.013197417973284</v>
      </c>
      <c r="K11" s="29">
        <f t="shared" si="13"/>
        <v>21.857574034597366</v>
      </c>
      <c r="L11" s="29">
        <f t="shared" si="13"/>
        <v>13.342210815917717</v>
      </c>
      <c r="M11" s="29">
        <f t="shared" si="13"/>
        <v>15.095490763724891</v>
      </c>
      <c r="N11" s="29">
        <f t="shared" si="13"/>
        <v>14.097406247355476</v>
      </c>
      <c r="O11" s="29">
        <f t="shared" si="13"/>
        <v>14.264297927457054</v>
      </c>
      <c r="P11" s="29">
        <f t="shared" si="13"/>
        <v>10.558762722518869</v>
      </c>
      <c r="Q11" s="29">
        <f t="shared" si="13"/>
        <v>4.1852148196788939</v>
      </c>
      <c r="R11" s="29">
        <f t="shared" si="13"/>
        <v>2.9879696641334625</v>
      </c>
      <c r="S11" s="29">
        <f t="shared" si="13"/>
        <v>5.0788331355826237</v>
      </c>
      <c r="T11" s="29">
        <f t="shared" si="13"/>
        <v>3.1363833034345783</v>
      </c>
      <c r="U11" s="29">
        <f t="shared" si="13"/>
        <v>2.6115044659135158</v>
      </c>
      <c r="V11" s="29">
        <f t="shared" si="13"/>
        <v>1.7281479502032084</v>
      </c>
      <c r="W11" s="29">
        <f t="shared" si="13"/>
        <v>1.6063447265309199</v>
      </c>
      <c r="X11" s="29">
        <f t="shared" ref="X11" si="14">SUM(X12:X16)</f>
        <v>2.20491036020774</v>
      </c>
    </row>
    <row r="12" spans="1:24" ht="11.25" customHeight="1" x14ac:dyDescent="0.2">
      <c r="A12" s="41" t="s">
        <v>15</v>
      </c>
      <c r="B12" s="9" t="s">
        <v>16</v>
      </c>
      <c r="C12" s="10">
        <v>4.8968230846866172</v>
      </c>
      <c r="D12" s="10">
        <v>6.9953997388057987</v>
      </c>
      <c r="E12" s="10">
        <v>4.8962988520085098</v>
      </c>
      <c r="F12" s="10">
        <v>3.4972905673280015</v>
      </c>
      <c r="G12" s="10">
        <v>5.5940622833453411</v>
      </c>
      <c r="H12" s="10">
        <v>5.5931480493349985</v>
      </c>
      <c r="I12" s="10">
        <v>5.59167035543088</v>
      </c>
      <c r="J12" s="10">
        <v>4.1925079240598597</v>
      </c>
      <c r="K12" s="10">
        <v>7.6862553353134695</v>
      </c>
      <c r="L12" s="10">
        <v>2.7938766189283295</v>
      </c>
      <c r="M12" s="10">
        <v>2.0956615977493294</v>
      </c>
      <c r="N12" s="10">
        <v>1.3965318113862368</v>
      </c>
      <c r="O12" s="10">
        <v>1.4521487684534471</v>
      </c>
      <c r="P12" s="10">
        <v>2.1792757742004576</v>
      </c>
      <c r="Q12" s="10">
        <v>1.496023406579734</v>
      </c>
      <c r="R12" s="10">
        <v>0.74701384008522109</v>
      </c>
      <c r="S12" s="10">
        <v>1.4937542903617476</v>
      </c>
      <c r="T12" s="10">
        <v>1.1201368940837777</v>
      </c>
      <c r="U12" s="10">
        <v>0.82073898056833583</v>
      </c>
      <c r="V12" s="10">
        <v>0.52144384078227657</v>
      </c>
      <c r="W12" s="10">
        <v>0.44620686848081126</v>
      </c>
      <c r="X12" s="10">
        <v>0.59590093181382797</v>
      </c>
    </row>
    <row r="13" spans="1:24" ht="11.25" customHeight="1" x14ac:dyDescent="0.2">
      <c r="A13" s="41" t="s">
        <v>17</v>
      </c>
      <c r="B13" s="9" t="s">
        <v>18</v>
      </c>
      <c r="C13" s="10">
        <v>2.0986016388941753</v>
      </c>
      <c r="D13" s="10">
        <v>1.41762298572451</v>
      </c>
      <c r="E13" s="10">
        <v>4.935391572891219</v>
      </c>
      <c r="F13" s="10">
        <v>2.1041650686490954</v>
      </c>
      <c r="G13" s="10">
        <v>0</v>
      </c>
      <c r="H13" s="10">
        <v>5.549779660983968</v>
      </c>
      <c r="I13" s="10">
        <v>6.2419384583041539</v>
      </c>
      <c r="J13" s="10">
        <v>3.4666488229119037</v>
      </c>
      <c r="K13" s="10">
        <v>5.5466830979687511</v>
      </c>
      <c r="L13" s="10">
        <v>6.2376615841403495</v>
      </c>
      <c r="M13" s="10">
        <v>3.4657401602217344</v>
      </c>
      <c r="N13" s="10">
        <v>6.9827448284464388</v>
      </c>
      <c r="O13" s="10">
        <v>8.3780056479373179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1.9187558693242812</v>
      </c>
      <c r="D16" s="10">
        <v>2.3984792338785459</v>
      </c>
      <c r="E16" s="10">
        <v>3.8371009112567558</v>
      </c>
      <c r="F16" s="10">
        <v>1.918500918008015</v>
      </c>
      <c r="G16" s="10">
        <v>1.9179691195489172</v>
      </c>
      <c r="H16" s="10">
        <v>4.7941391677152465</v>
      </c>
      <c r="I16" s="10">
        <v>4.7928725696990417</v>
      </c>
      <c r="J16" s="10">
        <v>3.3540406710015196</v>
      </c>
      <c r="K16" s="10">
        <v>8.6246356013151448</v>
      </c>
      <c r="L16" s="10">
        <v>4.3106726128490376</v>
      </c>
      <c r="M16" s="10">
        <v>9.5340890057538275</v>
      </c>
      <c r="N16" s="10">
        <v>5.7181296075228012</v>
      </c>
      <c r="O16" s="10">
        <v>4.4341435110662895</v>
      </c>
      <c r="P16" s="10">
        <v>8.3794869483184122</v>
      </c>
      <c r="Q16" s="10">
        <v>2.6891914130991603</v>
      </c>
      <c r="R16" s="10">
        <v>2.2409558240482417</v>
      </c>
      <c r="S16" s="10">
        <v>3.5850788452208757</v>
      </c>
      <c r="T16" s="10">
        <v>2.0162464093508006</v>
      </c>
      <c r="U16" s="10">
        <v>1.7907654853451798</v>
      </c>
      <c r="V16" s="10">
        <v>1.2067041094209319</v>
      </c>
      <c r="W16" s="10">
        <v>1.1601378580501087</v>
      </c>
      <c r="X16" s="10">
        <v>1.609009428393912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3757.360338247981</v>
      </c>
      <c r="D26" s="37">
        <f t="shared" si="19"/>
        <v>3741.5235390090074</v>
      </c>
      <c r="E26" s="37">
        <f t="shared" si="19"/>
        <v>3279.8930349180614</v>
      </c>
      <c r="F26" s="37">
        <f t="shared" si="19"/>
        <v>3656.1878008267054</v>
      </c>
      <c r="G26" s="37">
        <f t="shared" si="19"/>
        <v>3584.942675767616</v>
      </c>
      <c r="H26" s="37">
        <f t="shared" si="19"/>
        <v>3603.6441696741163</v>
      </c>
      <c r="I26" s="37">
        <f t="shared" si="19"/>
        <v>3146.229441768894</v>
      </c>
      <c r="J26" s="37">
        <f t="shared" si="19"/>
        <v>2595.7914643178842</v>
      </c>
      <c r="K26" s="37">
        <f t="shared" si="19"/>
        <v>3287.0211583232012</v>
      </c>
      <c r="L26" s="37">
        <f t="shared" si="19"/>
        <v>2745.8990003194758</v>
      </c>
      <c r="M26" s="37">
        <f t="shared" si="19"/>
        <v>3002.0922159385582</v>
      </c>
      <c r="N26" s="37">
        <f t="shared" si="19"/>
        <v>2499.5379621492757</v>
      </c>
      <c r="O26" s="37">
        <f t="shared" si="19"/>
        <v>2499.9143006419799</v>
      </c>
      <c r="P26" s="37">
        <f t="shared" si="19"/>
        <v>2734.9565172180487</v>
      </c>
      <c r="Q26" s="37">
        <f t="shared" si="19"/>
        <v>2198.0622552377217</v>
      </c>
      <c r="R26" s="37">
        <f t="shared" si="19"/>
        <v>2601.6012054992893</v>
      </c>
      <c r="S26" s="37">
        <f t="shared" si="19"/>
        <v>2391.4578672012117</v>
      </c>
      <c r="T26" s="37">
        <f t="shared" si="19"/>
        <v>2396.8138587225058</v>
      </c>
      <c r="U26" s="37">
        <f t="shared" si="19"/>
        <v>2347.2491559917953</v>
      </c>
      <c r="V26" s="37">
        <f t="shared" si="19"/>
        <v>2197.9934125456107</v>
      </c>
      <c r="W26" s="37">
        <f t="shared" si="19"/>
        <v>2389.0414559944611</v>
      </c>
      <c r="X26" s="37">
        <f t="shared" ref="X26" si="20">SUM(X27,X33)</f>
        <v>2330.9337783712904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3757.360338247981</v>
      </c>
      <c r="D33" s="29">
        <f t="shared" si="23"/>
        <v>3741.5235390090074</v>
      </c>
      <c r="E33" s="29">
        <f t="shared" si="23"/>
        <v>3279.8930349180614</v>
      </c>
      <c r="F33" s="29">
        <f t="shared" si="23"/>
        <v>3656.1878008267054</v>
      </c>
      <c r="G33" s="29">
        <f t="shared" si="23"/>
        <v>3584.942675767616</v>
      </c>
      <c r="H33" s="29">
        <f t="shared" si="23"/>
        <v>3603.6441696741163</v>
      </c>
      <c r="I33" s="29">
        <f t="shared" si="23"/>
        <v>3146.229441768894</v>
      </c>
      <c r="J33" s="29">
        <f t="shared" si="23"/>
        <v>2595.7914643178842</v>
      </c>
      <c r="K33" s="29">
        <f t="shared" si="23"/>
        <v>3287.0211583232012</v>
      </c>
      <c r="L33" s="29">
        <f t="shared" si="23"/>
        <v>2745.8990003194758</v>
      </c>
      <c r="M33" s="29">
        <f t="shared" si="23"/>
        <v>3002.0922159385582</v>
      </c>
      <c r="N33" s="29">
        <f t="shared" si="23"/>
        <v>2499.5379621492757</v>
      </c>
      <c r="O33" s="29">
        <f t="shared" si="23"/>
        <v>2499.9143006419799</v>
      </c>
      <c r="P33" s="29">
        <f t="shared" si="23"/>
        <v>2734.9565172180487</v>
      </c>
      <c r="Q33" s="29">
        <f t="shared" si="23"/>
        <v>2198.0622552377217</v>
      </c>
      <c r="R33" s="29">
        <f t="shared" si="23"/>
        <v>2601.6012054992893</v>
      </c>
      <c r="S33" s="29">
        <f t="shared" si="23"/>
        <v>2391.4578672012117</v>
      </c>
      <c r="T33" s="29">
        <f t="shared" si="23"/>
        <v>2396.8138587225058</v>
      </c>
      <c r="U33" s="29">
        <f t="shared" si="23"/>
        <v>2347.2491559917953</v>
      </c>
      <c r="V33" s="29">
        <f t="shared" si="23"/>
        <v>2197.9934125456107</v>
      </c>
      <c r="W33" s="29">
        <f t="shared" si="23"/>
        <v>2389.0414559944611</v>
      </c>
      <c r="X33" s="29">
        <f t="shared" ref="X33" si="24">SUM(X34:X50)</f>
        <v>2330.9337783712904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85.598343076345046</v>
      </c>
      <c r="D36" s="10">
        <v>85.943677343792416</v>
      </c>
      <c r="E36" s="10">
        <v>102.02308448604749</v>
      </c>
      <c r="F36" s="10">
        <v>61.8550658258307</v>
      </c>
      <c r="G36" s="10">
        <v>63.916057633200481</v>
      </c>
      <c r="H36" s="10">
        <v>100.09028314108465</v>
      </c>
      <c r="I36" s="10">
        <v>100.15918891690465</v>
      </c>
      <c r="J36" s="10">
        <v>93.667377380747595</v>
      </c>
      <c r="K36" s="10">
        <v>100.38970246817543</v>
      </c>
      <c r="L36" s="10">
        <v>102.37487317514611</v>
      </c>
      <c r="M36" s="10">
        <v>120.75320956674709</v>
      </c>
      <c r="N36" s="10">
        <v>94.933144961622091</v>
      </c>
      <c r="O36" s="10">
        <v>100.074889460069</v>
      </c>
      <c r="P36" s="10">
        <v>111.0843748908899</v>
      </c>
      <c r="Q36" s="10">
        <v>91.203914619943319</v>
      </c>
      <c r="R36" s="10">
        <v>96.464732998408337</v>
      </c>
      <c r="S36" s="10">
        <v>105.47436705837399</v>
      </c>
      <c r="T36" s="10">
        <v>111.07766313174737</v>
      </c>
      <c r="U36" s="10">
        <v>111.84673736505208</v>
      </c>
      <c r="V36" s="10">
        <v>105.80393618037658</v>
      </c>
      <c r="W36" s="10">
        <v>124.38447501671921</v>
      </c>
      <c r="X36" s="10">
        <v>136.69867201681473</v>
      </c>
    </row>
    <row r="37" spans="1:24" ht="11.25" customHeight="1" x14ac:dyDescent="0.2">
      <c r="A37" s="41" t="s">
        <v>61</v>
      </c>
      <c r="B37" s="9" t="s">
        <v>62</v>
      </c>
      <c r="C37" s="10">
        <v>20.084354001980103</v>
      </c>
      <c r="D37" s="10">
        <v>20.306640057046852</v>
      </c>
      <c r="E37" s="10">
        <v>20.455230307034494</v>
      </c>
      <c r="F37" s="10">
        <v>20.762318589460495</v>
      </c>
      <c r="G37" s="10">
        <v>20.89837080377259</v>
      </c>
      <c r="H37" s="10">
        <v>21.122895700852851</v>
      </c>
      <c r="I37" s="10">
        <v>21.396154660610705</v>
      </c>
      <c r="J37" s="10">
        <v>21.571483474445778</v>
      </c>
      <c r="K37" s="10">
        <v>21.834969354180931</v>
      </c>
      <c r="L37" s="10">
        <v>22.670152927757144</v>
      </c>
      <c r="M37" s="10">
        <v>22.487338636864362</v>
      </c>
      <c r="N37" s="10">
        <v>27.781348518438513</v>
      </c>
      <c r="O37" s="10">
        <v>28.047838760013317</v>
      </c>
      <c r="P37" s="10">
        <v>28.419145625396329</v>
      </c>
      <c r="Q37" s="10">
        <v>28.386399740696451</v>
      </c>
      <c r="R37" s="10">
        <v>28.878445166457634</v>
      </c>
      <c r="S37" s="10">
        <v>29.078099807307382</v>
      </c>
      <c r="T37" s="10">
        <v>28.578426897227473</v>
      </c>
      <c r="U37" s="10">
        <v>28.637205750751246</v>
      </c>
      <c r="V37" s="10">
        <v>28.824507638937735</v>
      </c>
      <c r="W37" s="10">
        <v>28.869160040047031</v>
      </c>
      <c r="X37" s="10">
        <v>28.920268774290623</v>
      </c>
    </row>
    <row r="38" spans="1:24" ht="11.25" customHeight="1" x14ac:dyDescent="0.2">
      <c r="A38" s="41" t="s">
        <v>63</v>
      </c>
      <c r="B38" s="9" t="s">
        <v>64</v>
      </c>
      <c r="C38" s="10">
        <v>0.30744095796081511</v>
      </c>
      <c r="D38" s="10">
        <v>0.30770433507930078</v>
      </c>
      <c r="E38" s="10">
        <v>0.30685690602303795</v>
      </c>
      <c r="F38" s="10">
        <v>0.30686032569112875</v>
      </c>
      <c r="G38" s="10">
        <v>0.3043726049830966</v>
      </c>
      <c r="H38" s="10">
        <v>0.30322755098975673</v>
      </c>
      <c r="I38" s="10">
        <v>0.30138207273169154</v>
      </c>
      <c r="J38" s="10">
        <v>0.29963117386663896</v>
      </c>
      <c r="K38" s="10">
        <v>0.30050904738624801</v>
      </c>
      <c r="L38" s="10">
        <v>0.29831931698192626</v>
      </c>
      <c r="M38" s="10">
        <v>0.19985111137635089</v>
      </c>
      <c r="N38" s="10">
        <v>0.29557370038563141</v>
      </c>
      <c r="O38" s="10">
        <v>0.2963070162944097</v>
      </c>
      <c r="P38" s="10">
        <v>0.19869946620265377</v>
      </c>
      <c r="Q38" s="10">
        <v>0.29267044881752513</v>
      </c>
      <c r="R38" s="10">
        <v>0.29571071099575313</v>
      </c>
      <c r="S38" s="10">
        <v>0.29573682792749001</v>
      </c>
      <c r="T38" s="10">
        <v>0.2966890268220358</v>
      </c>
      <c r="U38" s="10">
        <v>0.29729924378437589</v>
      </c>
      <c r="V38" s="10">
        <v>0.19807093359939895</v>
      </c>
      <c r="W38" s="10">
        <v>0.20047122702752748</v>
      </c>
      <c r="X38" s="10">
        <v>0.20013154529575464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68.597313105478904</v>
      </c>
      <c r="D40" s="10">
        <v>71.662971878676061</v>
      </c>
      <c r="E40" s="10">
        <v>67.967256592267219</v>
      </c>
      <c r="F40" s="10">
        <v>69.767167836340136</v>
      </c>
      <c r="G40" s="10">
        <v>63.054765123996198</v>
      </c>
      <c r="H40" s="10">
        <v>62.422455069295474</v>
      </c>
      <c r="I40" s="10">
        <v>62.042544723848906</v>
      </c>
      <c r="J40" s="10">
        <v>48.603902384678051</v>
      </c>
      <c r="K40" s="10">
        <v>48.746304386120549</v>
      </c>
      <c r="L40" s="10">
        <v>42.949520993920395</v>
      </c>
      <c r="M40" s="10">
        <v>35.845717280707262</v>
      </c>
      <c r="N40" s="10">
        <v>33.889334301864302</v>
      </c>
      <c r="O40" s="10">
        <v>32.525735111796067</v>
      </c>
      <c r="P40" s="10">
        <v>31.172157623986454</v>
      </c>
      <c r="Q40" s="10">
        <v>29.361941299435646</v>
      </c>
      <c r="R40" s="10">
        <v>31.786038674955837</v>
      </c>
      <c r="S40" s="10">
        <v>32.6558137861782</v>
      </c>
      <c r="T40" s="10">
        <v>32.084486970395211</v>
      </c>
      <c r="U40" s="10">
        <v>33.312514038537877</v>
      </c>
      <c r="V40" s="10">
        <v>28.653505319013544</v>
      </c>
      <c r="W40" s="10">
        <v>32.430965973317505</v>
      </c>
      <c r="X40" s="10">
        <v>27.295470612970352</v>
      </c>
    </row>
    <row r="41" spans="1:24" ht="11.25" customHeight="1" x14ac:dyDescent="0.2">
      <c r="A41" s="41" t="s">
        <v>69</v>
      </c>
      <c r="B41" s="9" t="s">
        <v>70</v>
      </c>
      <c r="C41" s="10">
        <v>56.079595017576139</v>
      </c>
      <c r="D41" s="10">
        <v>62.141339397051183</v>
      </c>
      <c r="E41" s="10">
        <v>93.954781355531637</v>
      </c>
      <c r="F41" s="10">
        <v>84.960059380157574</v>
      </c>
      <c r="G41" s="10">
        <v>82.288424456391368</v>
      </c>
      <c r="H41" s="10">
        <v>58.274100405945823</v>
      </c>
      <c r="I41" s="10">
        <v>44.175856038528558</v>
      </c>
      <c r="J41" s="10">
        <v>39.039319058536954</v>
      </c>
      <c r="K41" s="10">
        <v>49.920969421635817</v>
      </c>
      <c r="L41" s="10">
        <v>69.963079521258962</v>
      </c>
      <c r="M41" s="10">
        <v>47.859434846206184</v>
      </c>
      <c r="N41" s="10">
        <v>33.696852710230573</v>
      </c>
      <c r="O41" s="10">
        <v>42.466766825363656</v>
      </c>
      <c r="P41" s="10">
        <v>45.641446248789528</v>
      </c>
      <c r="Q41" s="10">
        <v>34.319141802982223</v>
      </c>
      <c r="R41" s="10">
        <v>35.638825868641163</v>
      </c>
      <c r="S41" s="10">
        <v>36.605315814338844</v>
      </c>
      <c r="T41" s="10">
        <v>32.374379739171687</v>
      </c>
      <c r="U41" s="10">
        <v>32.537768586232588</v>
      </c>
      <c r="V41" s="10">
        <v>30.20233249250705</v>
      </c>
      <c r="W41" s="10">
        <v>26.95763715771141</v>
      </c>
      <c r="X41" s="10">
        <v>33.540941022850056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3522.9671110317513</v>
      </c>
      <c r="D43" s="10">
        <v>3501.1612059973618</v>
      </c>
      <c r="E43" s="10">
        <v>2985.5160252623227</v>
      </c>
      <c r="F43" s="10">
        <v>3413.3294940764372</v>
      </c>
      <c r="G43" s="10">
        <v>3349.3160622308305</v>
      </c>
      <c r="H43" s="10">
        <v>3356.2860142750819</v>
      </c>
      <c r="I43" s="10">
        <v>2913.7710019979386</v>
      </c>
      <c r="J43" s="10">
        <v>2388.2519026329478</v>
      </c>
      <c r="K43" s="10">
        <v>3061.4580876041832</v>
      </c>
      <c r="L43" s="10">
        <v>2464.4358902825329</v>
      </c>
      <c r="M43" s="10">
        <v>2771.3123834843777</v>
      </c>
      <c r="N43" s="10">
        <v>2305.3593579322082</v>
      </c>
      <c r="O43" s="10">
        <v>2292.9115256631017</v>
      </c>
      <c r="P43" s="10">
        <v>2514.8273549520181</v>
      </c>
      <c r="Q43" s="10">
        <v>2011.6603933585282</v>
      </c>
      <c r="R43" s="10">
        <v>2405.6701790936932</v>
      </c>
      <c r="S43" s="10">
        <v>2181.6135621124986</v>
      </c>
      <c r="T43" s="10">
        <v>2188.1590825173671</v>
      </c>
      <c r="U43" s="10">
        <v>2137.8791052761721</v>
      </c>
      <c r="V43" s="10">
        <v>1996.674955437149</v>
      </c>
      <c r="W43" s="10">
        <v>2170.536187914221</v>
      </c>
      <c r="X43" s="10">
        <v>2098.1848133667418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38.868395590125658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3.7261810568885929</v>
      </c>
      <c r="D48" s="10">
        <v>0</v>
      </c>
      <c r="E48" s="10">
        <v>9.6698000088350629</v>
      </c>
      <c r="F48" s="10">
        <v>5.2068347927879506</v>
      </c>
      <c r="G48" s="10">
        <v>5.1646229144418427</v>
      </c>
      <c r="H48" s="10">
        <v>5.1451935308657335</v>
      </c>
      <c r="I48" s="10">
        <v>4.3833133583308719</v>
      </c>
      <c r="J48" s="10">
        <v>4.3578482126614269</v>
      </c>
      <c r="K48" s="10">
        <v>4.3706160415191615</v>
      </c>
      <c r="L48" s="10">
        <v>4.3387685117526793</v>
      </c>
      <c r="M48" s="10">
        <v>3.6342810122792724</v>
      </c>
      <c r="N48" s="10">
        <v>3.5823500245265896</v>
      </c>
      <c r="O48" s="10">
        <v>3.5912378053418998</v>
      </c>
      <c r="P48" s="10">
        <v>3.6133384107654449</v>
      </c>
      <c r="Q48" s="10">
        <v>2.8377939673182224</v>
      </c>
      <c r="R48" s="10">
        <v>2.8672729861371686</v>
      </c>
      <c r="S48" s="10">
        <v>5.7349717945873318</v>
      </c>
      <c r="T48" s="10">
        <v>4.2431304397749789</v>
      </c>
      <c r="U48" s="10">
        <v>2.7385257312649713</v>
      </c>
      <c r="V48" s="10">
        <v>7.6361045440272379</v>
      </c>
      <c r="W48" s="10">
        <v>5.6625586654171256</v>
      </c>
      <c r="X48" s="10">
        <v>6.0934810323267738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2986.9755108909208</v>
      </c>
      <c r="D51" s="37">
        <v>3308.141750206541</v>
      </c>
      <c r="E51" s="37">
        <v>3140.8497369766174</v>
      </c>
      <c r="F51" s="37">
        <v>3283.2336229419675</v>
      </c>
      <c r="G51" s="37">
        <v>3176.6118094511171</v>
      </c>
      <c r="H51" s="37">
        <v>3106.1423378358422</v>
      </c>
      <c r="I51" s="37">
        <v>3068.6353399969348</v>
      </c>
      <c r="J51" s="37">
        <v>2848.5379933173681</v>
      </c>
      <c r="K51" s="37">
        <v>3016.1148597184133</v>
      </c>
      <c r="L51" s="37">
        <v>2987.9766529919289</v>
      </c>
      <c r="M51" s="37">
        <v>3480.4588078376728</v>
      </c>
      <c r="N51" s="37">
        <v>2643.4579291440423</v>
      </c>
      <c r="O51" s="37">
        <v>2958.3973843627077</v>
      </c>
      <c r="P51" s="37">
        <v>3237.2737528108896</v>
      </c>
      <c r="Q51" s="37">
        <v>2382.2258522532006</v>
      </c>
      <c r="R51" s="37">
        <v>2682.4973413214066</v>
      </c>
      <c r="S51" s="37">
        <v>2839.6509467372634</v>
      </c>
      <c r="T51" s="37">
        <v>2782.9406268706298</v>
      </c>
      <c r="U51" s="37">
        <v>2780.7937681014369</v>
      </c>
      <c r="V51" s="37">
        <v>2750.1000345708003</v>
      </c>
      <c r="W51" s="37">
        <v>2633.2721291424582</v>
      </c>
      <c r="X51" s="37">
        <v>3119.9626503369509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151.58490811987113</v>
      </c>
      <c r="D52" s="37">
        <f t="shared" si="25"/>
        <v>170.00106175664209</v>
      </c>
      <c r="E52" s="37">
        <f t="shared" si="25"/>
        <v>147.94877314757045</v>
      </c>
      <c r="F52" s="37">
        <f t="shared" si="25"/>
        <v>189.44883425207391</v>
      </c>
      <c r="G52" s="37">
        <f t="shared" si="25"/>
        <v>194.0826560441804</v>
      </c>
      <c r="H52" s="37">
        <f t="shared" si="25"/>
        <v>203.04195690490459</v>
      </c>
      <c r="I52" s="37">
        <f t="shared" si="25"/>
        <v>213.18432787430842</v>
      </c>
      <c r="J52" s="37">
        <f t="shared" si="25"/>
        <v>363.80238349316738</v>
      </c>
      <c r="K52" s="37">
        <f t="shared" si="25"/>
        <v>423.2489406362937</v>
      </c>
      <c r="L52" s="37">
        <f t="shared" si="25"/>
        <v>447.22777471555821</v>
      </c>
      <c r="M52" s="37">
        <f t="shared" si="25"/>
        <v>673.15432536396031</v>
      </c>
      <c r="N52" s="37">
        <f t="shared" si="25"/>
        <v>497.49720405577534</v>
      </c>
      <c r="O52" s="37">
        <f t="shared" si="25"/>
        <v>587.37418874383843</v>
      </c>
      <c r="P52" s="37">
        <f t="shared" si="25"/>
        <v>680.65480333479695</v>
      </c>
      <c r="Q52" s="37">
        <f t="shared" si="25"/>
        <v>506.56231818265621</v>
      </c>
      <c r="R52" s="37">
        <f t="shared" si="25"/>
        <v>601.58038050289417</v>
      </c>
      <c r="S52" s="37">
        <f t="shared" si="25"/>
        <v>684.07191210517954</v>
      </c>
      <c r="T52" s="37">
        <f t="shared" si="25"/>
        <v>658.13232452006832</v>
      </c>
      <c r="U52" s="37">
        <f t="shared" si="25"/>
        <v>653.99226944051611</v>
      </c>
      <c r="V52" s="37">
        <f t="shared" si="25"/>
        <v>662.93611836104742</v>
      </c>
      <c r="W52" s="37">
        <f t="shared" si="25"/>
        <v>630.58069457399336</v>
      </c>
      <c r="X52" s="37">
        <f t="shared" ref="X52" si="26">SUM(X53:X70)</f>
        <v>805.54120013257898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151.58490811987113</v>
      </c>
      <c r="D59" s="10">
        <v>170.00106175664209</v>
      </c>
      <c r="E59" s="10">
        <v>147.94877314757045</v>
      </c>
      <c r="F59" s="10">
        <v>189.44883425207391</v>
      </c>
      <c r="G59" s="10">
        <v>187.54803776492506</v>
      </c>
      <c r="H59" s="10">
        <v>191.52160207838023</v>
      </c>
      <c r="I59" s="10">
        <v>208.90134880356717</v>
      </c>
      <c r="J59" s="10">
        <v>355.45079150750689</v>
      </c>
      <c r="K59" s="10">
        <v>406.82824417995869</v>
      </c>
      <c r="L59" s="10">
        <v>421.78393634218315</v>
      </c>
      <c r="M59" s="10">
        <v>635.31079159453759</v>
      </c>
      <c r="N59" s="10">
        <v>452.38162479436659</v>
      </c>
      <c r="O59" s="10">
        <v>550.75684525069119</v>
      </c>
      <c r="P59" s="10">
        <v>630.59393135786161</v>
      </c>
      <c r="Q59" s="10">
        <v>455.07184929944987</v>
      </c>
      <c r="R59" s="10">
        <v>539.21662261629842</v>
      </c>
      <c r="S59" s="10">
        <v>604.22086973758223</v>
      </c>
      <c r="T59" s="10">
        <v>564.64523762814144</v>
      </c>
      <c r="U59" s="10">
        <v>561.25960578855484</v>
      </c>
      <c r="V59" s="10">
        <v>552.20407261374885</v>
      </c>
      <c r="W59" s="10">
        <v>504.61241609473558</v>
      </c>
      <c r="X59" s="10">
        <v>620.16683980981429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6.5346182792553318</v>
      </c>
      <c r="H60" s="10">
        <v>11.520354826524356</v>
      </c>
      <c r="I60" s="10">
        <v>4.2829790707412423</v>
      </c>
      <c r="J60" s="10">
        <v>8.3515919856604839</v>
      </c>
      <c r="K60" s="10">
        <v>16.356693847660722</v>
      </c>
      <c r="L60" s="10">
        <v>25.258517565061776</v>
      </c>
      <c r="M60" s="10">
        <v>13.126226645355205</v>
      </c>
      <c r="N60" s="10">
        <v>23.209742997379024</v>
      </c>
      <c r="O60" s="10">
        <v>10.239494690114707</v>
      </c>
      <c r="P60" s="10">
        <v>19.506303683877427</v>
      </c>
      <c r="Q60" s="10">
        <v>16.04526835339621</v>
      </c>
      <c r="R60" s="10">
        <v>18.652592412220965</v>
      </c>
      <c r="S60" s="10">
        <v>23.982091951536042</v>
      </c>
      <c r="T60" s="10">
        <v>27.946956887956947</v>
      </c>
      <c r="U60" s="10">
        <v>13.99355175419843</v>
      </c>
      <c r="V60" s="10">
        <v>17.350183620128938</v>
      </c>
      <c r="W60" s="10">
        <v>18.683447094335047</v>
      </c>
      <c r="X60" s="10">
        <v>29.779410309608608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0.1301638688767609</v>
      </c>
      <c r="M64" s="10">
        <v>0.45792398678705615</v>
      </c>
      <c r="N64" s="10">
        <v>0.58034650743838179</v>
      </c>
      <c r="O64" s="10">
        <v>0.64642926925423438</v>
      </c>
      <c r="P64" s="10">
        <v>0.65040741801196</v>
      </c>
      <c r="Q64" s="10">
        <v>0.44694696301558245</v>
      </c>
      <c r="R64" s="10">
        <v>0.38707701466583455</v>
      </c>
      <c r="S64" s="10">
        <v>0.38711120099589647</v>
      </c>
      <c r="T64" s="10">
        <v>0.91175037994478358</v>
      </c>
      <c r="U64" s="10">
        <v>0.93405633696203838</v>
      </c>
      <c r="V64" s="10">
        <v>0.93581222187899349</v>
      </c>
      <c r="W64" s="10">
        <v>1.1772491560348752</v>
      </c>
      <c r="X64" s="10">
        <v>1.1771247940495928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6.6793937522726976</v>
      </c>
      <c r="N65" s="10">
        <v>2.5170917686508041</v>
      </c>
      <c r="O65" s="10">
        <v>2.2508667155432436</v>
      </c>
      <c r="P65" s="10">
        <v>1.6798397588703893</v>
      </c>
      <c r="Q65" s="10">
        <v>1.4810704986928862</v>
      </c>
      <c r="R65" s="10">
        <v>1.6087888422048748</v>
      </c>
      <c r="S65" s="10">
        <v>1.6714332584666569</v>
      </c>
      <c r="T65" s="10">
        <v>1.3115968949582826</v>
      </c>
      <c r="U65" s="10">
        <v>1.3109704859540106</v>
      </c>
      <c r="V65" s="10">
        <v>1.3656682905415185</v>
      </c>
      <c r="W65" s="10">
        <v>0.61713531733463967</v>
      </c>
      <c r="X65" s="10">
        <v>5.6518254360239516E-2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6.4002608674300437E-2</v>
      </c>
      <c r="L69" s="10">
        <v>5.5156939436527413E-2</v>
      </c>
      <c r="M69" s="10">
        <v>0.16812352086324775</v>
      </c>
      <c r="N69" s="10">
        <v>8.2860584673146734E-2</v>
      </c>
      <c r="O69" s="10">
        <v>0.16920286122729583</v>
      </c>
      <c r="P69" s="10">
        <v>0.2554475134241973</v>
      </c>
      <c r="Q69" s="10">
        <v>8.3563119692377646E-2</v>
      </c>
      <c r="R69" s="10">
        <v>8.4431173823985156E-2</v>
      </c>
      <c r="S69" s="10">
        <v>8.4438630717229901E-2</v>
      </c>
      <c r="T69" s="10">
        <v>8.4710502067813331E-2</v>
      </c>
      <c r="U69" s="10">
        <v>8.4884730908710529E-2</v>
      </c>
      <c r="V69" s="10">
        <v>8.4852809933948739E-2</v>
      </c>
      <c r="W69" s="10">
        <v>8.5287840186030583E-2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17.411865864144449</v>
      </c>
      <c r="N70" s="10">
        <v>18.72553740326741</v>
      </c>
      <c r="O70" s="10">
        <v>23.311349957007739</v>
      </c>
      <c r="P70" s="10">
        <v>27.968873602751501</v>
      </c>
      <c r="Q70" s="10">
        <v>33.43361994840928</v>
      </c>
      <c r="R70" s="10">
        <v>41.630868443680136</v>
      </c>
      <c r="S70" s="10">
        <v>53.725967325881328</v>
      </c>
      <c r="T70" s="10">
        <v>63.232072226999144</v>
      </c>
      <c r="U70" s="10">
        <v>76.409200343938096</v>
      </c>
      <c r="V70" s="10">
        <v>90.995528804815123</v>
      </c>
      <c r="W70" s="10">
        <v>105.40515907136719</v>
      </c>
      <c r="X70" s="10">
        <v>154.36130696474629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17.411865864144449</v>
      </c>
      <c r="D75" s="37">
        <v>15.238349097162509</v>
      </c>
      <c r="E75" s="37">
        <v>15.57274290627687</v>
      </c>
      <c r="F75" s="37">
        <v>15.333877901977639</v>
      </c>
      <c r="G75" s="37">
        <v>14.960705073086848</v>
      </c>
      <c r="H75" s="37">
        <v>13.980825451418736</v>
      </c>
      <c r="I75" s="37">
        <v>13.705932932072225</v>
      </c>
      <c r="J75" s="37">
        <v>14.482201203783323</v>
      </c>
      <c r="K75" s="37">
        <v>14.042820292347377</v>
      </c>
      <c r="L75" s="37">
        <v>12.100257953568352</v>
      </c>
      <c r="M75" s="37">
        <v>12.117626827171112</v>
      </c>
      <c r="N75" s="37">
        <v>13.534823731728281</v>
      </c>
      <c r="O75" s="37">
        <v>14.378503869303527</v>
      </c>
      <c r="P75" s="37">
        <v>13.027515047291489</v>
      </c>
      <c r="Q75" s="37">
        <v>13.095270851246774</v>
      </c>
      <c r="R75" s="37">
        <v>12.406620808254521</v>
      </c>
      <c r="S75" s="37">
        <v>12.006792777300088</v>
      </c>
      <c r="T75" s="37">
        <v>11.970937231298368</v>
      </c>
      <c r="U75" s="37">
        <v>12.716165090283754</v>
      </c>
      <c r="V75" s="37">
        <v>12.699398108340496</v>
      </c>
      <c r="W75" s="37">
        <v>13.475666380051583</v>
      </c>
      <c r="X75" s="37">
        <v>14.696216680997427</v>
      </c>
    </row>
    <row r="76" spans="1:24" ht="11.25" customHeight="1" x14ac:dyDescent="0.2">
      <c r="A76" s="38" t="s">
        <v>139</v>
      </c>
      <c r="B76" s="39" t="s">
        <v>140</v>
      </c>
      <c r="C76" s="40">
        <v>626.48556669965876</v>
      </c>
      <c r="D76" s="40">
        <v>685.73693499046328</v>
      </c>
      <c r="E76" s="40">
        <v>788.78315783745734</v>
      </c>
      <c r="F76" s="40">
        <v>768.7853695531162</v>
      </c>
      <c r="G76" s="40">
        <v>185.79596314845151</v>
      </c>
      <c r="H76" s="40">
        <v>121.22952595616651</v>
      </c>
      <c r="I76" s="40">
        <v>138.7373639035149</v>
      </c>
      <c r="J76" s="40">
        <v>128.04085188716749</v>
      </c>
      <c r="K76" s="40">
        <v>200.99316518410913</v>
      </c>
      <c r="L76" s="40">
        <v>186.28001435660485</v>
      </c>
      <c r="M76" s="40">
        <v>240.36866795705009</v>
      </c>
      <c r="N76" s="40">
        <v>194.90546967808859</v>
      </c>
      <c r="O76" s="40">
        <v>228.69096103146779</v>
      </c>
      <c r="P76" s="40">
        <v>248.29680410064077</v>
      </c>
      <c r="Q76" s="40">
        <v>176.21339748383207</v>
      </c>
      <c r="R76" s="40">
        <v>165.75739359203683</v>
      </c>
      <c r="S76" s="40">
        <v>183.43447392143867</v>
      </c>
      <c r="T76" s="40">
        <v>180.28579538142651</v>
      </c>
      <c r="U76" s="40">
        <v>181.70819159251181</v>
      </c>
      <c r="V76" s="40">
        <v>184.30208678513134</v>
      </c>
      <c r="W76" s="40">
        <v>172.69644162238595</v>
      </c>
      <c r="X76" s="40">
        <v>218.39373532542538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1.0635560980055609</v>
      </c>
      <c r="D2" s="31">
        <f t="shared" ref="D2:W2" si="1">SUM(D3,D17,D22,D25,D26,D51,D52,D71,D74,D75,D76)</f>
        <v>1.3183076626749179</v>
      </c>
      <c r="E2" s="31">
        <f t="shared" si="1"/>
        <v>1.5672987332185779</v>
      </c>
      <c r="F2" s="31">
        <f t="shared" si="1"/>
        <v>4.1775528467413814</v>
      </c>
      <c r="G2" s="31">
        <f t="shared" si="1"/>
        <v>1.8973655739932913</v>
      </c>
      <c r="H2" s="31">
        <f t="shared" si="1"/>
        <v>2.3537718800821912</v>
      </c>
      <c r="I2" s="31">
        <f t="shared" si="1"/>
        <v>5.2566313365987405</v>
      </c>
      <c r="J2" s="31">
        <f t="shared" si="1"/>
        <v>2.4804187394423716</v>
      </c>
      <c r="K2" s="31">
        <f t="shared" si="1"/>
        <v>2.9794425608357322</v>
      </c>
      <c r="L2" s="31">
        <f t="shared" si="1"/>
        <v>3.4638620814358525</v>
      </c>
      <c r="M2" s="31">
        <f t="shared" si="1"/>
        <v>4.9626178617024355</v>
      </c>
      <c r="N2" s="31">
        <f t="shared" si="1"/>
        <v>3.9851911427229991</v>
      </c>
      <c r="O2" s="31">
        <f t="shared" si="1"/>
        <v>4.1367154704610565</v>
      </c>
      <c r="P2" s="31">
        <f t="shared" si="1"/>
        <v>4.4243190025909884</v>
      </c>
      <c r="Q2" s="31">
        <f t="shared" si="1"/>
        <v>3.6760899383575456</v>
      </c>
      <c r="R2" s="31">
        <f t="shared" si="1"/>
        <v>5.616801753751961</v>
      </c>
      <c r="S2" s="31">
        <f t="shared" si="1"/>
        <v>5.1590713671539117</v>
      </c>
      <c r="T2" s="31">
        <f t="shared" si="1"/>
        <v>5.1590713671539161</v>
      </c>
      <c r="U2" s="31">
        <f t="shared" si="1"/>
        <v>5.1590713671539161</v>
      </c>
      <c r="V2" s="31">
        <f t="shared" si="1"/>
        <v>5.1590713671539108</v>
      </c>
      <c r="W2" s="31">
        <f t="shared" si="1"/>
        <v>7.8503869303525331</v>
      </c>
      <c r="X2" s="31">
        <f t="shared" ref="X2" si="2">SUM(X3,X17,X22,X25,X26,X51,X52,X71,X74,X75,X76)</f>
        <v>7.8503869303525304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1.0635560980055609</v>
      </c>
      <c r="D76" s="40">
        <v>1.3183076626749179</v>
      </c>
      <c r="E76" s="40">
        <v>1.5672987332185779</v>
      </c>
      <c r="F76" s="40">
        <v>4.1775528467413814</v>
      </c>
      <c r="G76" s="40">
        <v>1.8973655739932913</v>
      </c>
      <c r="H76" s="40">
        <v>2.3537718800821912</v>
      </c>
      <c r="I76" s="40">
        <v>5.2566313365987405</v>
      </c>
      <c r="J76" s="40">
        <v>2.4804187394423716</v>
      </c>
      <c r="K76" s="40">
        <v>2.9794425608357322</v>
      </c>
      <c r="L76" s="40">
        <v>3.4638620814358525</v>
      </c>
      <c r="M76" s="40">
        <v>4.9626178617024355</v>
      </c>
      <c r="N76" s="40">
        <v>3.9851911427229991</v>
      </c>
      <c r="O76" s="40">
        <v>4.1367154704610565</v>
      </c>
      <c r="P76" s="40">
        <v>4.4243190025909884</v>
      </c>
      <c r="Q76" s="40">
        <v>3.6760899383575456</v>
      </c>
      <c r="R76" s="40">
        <v>5.616801753751961</v>
      </c>
      <c r="S76" s="40">
        <v>5.1590713671539117</v>
      </c>
      <c r="T76" s="40">
        <v>5.1590713671539161</v>
      </c>
      <c r="U76" s="40">
        <v>5.1590713671539161</v>
      </c>
      <c r="V76" s="40">
        <v>5.1590713671539108</v>
      </c>
      <c r="W76" s="40">
        <v>7.8503869303525331</v>
      </c>
      <c r="X76" s="40">
        <v>7.8503869303525304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784.28527246482111</v>
      </c>
      <c r="D2" s="31">
        <f t="shared" ref="D2:W2" si="1">SUM(D3,D17,D22,D25,D26,D51,D52,D71,D74,D75,D76)</f>
        <v>762.00670734612891</v>
      </c>
      <c r="E2" s="31">
        <f t="shared" si="1"/>
        <v>756.94611692725312</v>
      </c>
      <c r="F2" s="31">
        <f t="shared" si="1"/>
        <v>758.1955815119959</v>
      </c>
      <c r="G2" s="31">
        <f t="shared" si="1"/>
        <v>841.34053529953178</v>
      </c>
      <c r="H2" s="31">
        <f t="shared" si="1"/>
        <v>867.10069085827968</v>
      </c>
      <c r="I2" s="31">
        <f t="shared" si="1"/>
        <v>896.81840633115905</v>
      </c>
      <c r="J2" s="31">
        <f t="shared" si="1"/>
        <v>876.68285966535154</v>
      </c>
      <c r="K2" s="31">
        <f t="shared" si="1"/>
        <v>919.09833854678311</v>
      </c>
      <c r="L2" s="31">
        <f t="shared" si="1"/>
        <v>949.08864389873906</v>
      </c>
      <c r="M2" s="31">
        <f t="shared" si="1"/>
        <v>930.30295455574083</v>
      </c>
      <c r="N2" s="31">
        <f t="shared" si="1"/>
        <v>904.93595571686114</v>
      </c>
      <c r="O2" s="31">
        <f t="shared" si="1"/>
        <v>951.48579217953488</v>
      </c>
      <c r="P2" s="31">
        <f t="shared" si="1"/>
        <v>940.81752468614184</v>
      </c>
      <c r="Q2" s="31">
        <f t="shared" si="1"/>
        <v>961.98749531816429</v>
      </c>
      <c r="R2" s="31">
        <f t="shared" si="1"/>
        <v>951.82909254782294</v>
      </c>
      <c r="S2" s="31">
        <f t="shared" si="1"/>
        <v>967.08087015710385</v>
      </c>
      <c r="T2" s="31">
        <f t="shared" si="1"/>
        <v>945.80252537197794</v>
      </c>
      <c r="U2" s="31">
        <f t="shared" si="1"/>
        <v>939.40643933162141</v>
      </c>
      <c r="V2" s="31">
        <f t="shared" si="1"/>
        <v>938.23911583414701</v>
      </c>
      <c r="W2" s="31">
        <f t="shared" si="1"/>
        <v>851.36683501019252</v>
      </c>
      <c r="X2" s="31">
        <f t="shared" ref="X2" si="2">SUM(X3,X17,X22,X25,X26,X51,X52,X71,X74,X75,X76)</f>
        <v>892.22723060481894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0.13165876416744268</v>
      </c>
      <c r="D3" s="34">
        <f t="shared" ref="D3:W3" si="4">SUM(D4,D8,D11)</f>
        <v>0.14528115795437169</v>
      </c>
      <c r="E3" s="34">
        <f t="shared" si="4"/>
        <v>0.14460894502633667</v>
      </c>
      <c r="F3" s="34">
        <f t="shared" si="4"/>
        <v>0.10493472583637113</v>
      </c>
      <c r="G3" s="34">
        <f t="shared" si="4"/>
        <v>0.1580182678957007</v>
      </c>
      <c r="H3" s="34">
        <f t="shared" si="4"/>
        <v>0.1390023288348394</v>
      </c>
      <c r="I3" s="34">
        <f t="shared" si="4"/>
        <v>0.16625070167075451</v>
      </c>
      <c r="J3" s="34">
        <f t="shared" si="4"/>
        <v>0.16424907334227382</v>
      </c>
      <c r="K3" s="34">
        <f t="shared" si="4"/>
        <v>0.23280115334213045</v>
      </c>
      <c r="L3" s="34">
        <f t="shared" si="4"/>
        <v>0.47453476704729236</v>
      </c>
      <c r="M3" s="34">
        <f t="shared" si="4"/>
        <v>0.24874572052740684</v>
      </c>
      <c r="N3" s="34">
        <f t="shared" si="4"/>
        <v>0.24958518379302197</v>
      </c>
      <c r="O3" s="34">
        <f t="shared" si="4"/>
        <v>0.25268156504010197</v>
      </c>
      <c r="P3" s="34">
        <f t="shared" si="4"/>
        <v>0.25382394598120356</v>
      </c>
      <c r="Q3" s="34">
        <f t="shared" si="4"/>
        <v>0.25444759547685714</v>
      </c>
      <c r="R3" s="34">
        <f t="shared" si="4"/>
        <v>0.25385216475337569</v>
      </c>
      <c r="S3" s="34">
        <f t="shared" si="4"/>
        <v>0.25482468711187539</v>
      </c>
      <c r="T3" s="34">
        <f t="shared" si="4"/>
        <v>0.2569504155918601</v>
      </c>
      <c r="U3" s="34">
        <f t="shared" si="4"/>
        <v>0.25661603133658162</v>
      </c>
      <c r="V3" s="34">
        <f t="shared" si="4"/>
        <v>0.25678322346422078</v>
      </c>
      <c r="W3" s="34">
        <f t="shared" si="4"/>
        <v>0.25606668577433839</v>
      </c>
      <c r="X3" s="34">
        <f t="shared" ref="X3" si="5">SUM(X4,X8,X11)</f>
        <v>0.25551734021209516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0.12571897874061572</v>
      </c>
      <c r="D4" s="29">
        <f t="shared" ref="D4:W4" si="7">SUM(D5:D7)</f>
        <v>0.13803849039590005</v>
      </c>
      <c r="E4" s="29">
        <f t="shared" si="7"/>
        <v>0.13403656665143793</v>
      </c>
      <c r="F4" s="29">
        <f t="shared" si="7"/>
        <v>9.8923953940141515E-2</v>
      </c>
      <c r="G4" s="29">
        <f t="shared" si="7"/>
        <v>0.14992929245805983</v>
      </c>
      <c r="H4" s="29">
        <f t="shared" si="7"/>
        <v>0.11923343730757123</v>
      </c>
      <c r="I4" s="29">
        <f t="shared" si="7"/>
        <v>0.14122735595607872</v>
      </c>
      <c r="J4" s="29">
        <f t="shared" si="7"/>
        <v>0.14434245004298726</v>
      </c>
      <c r="K4" s="29">
        <f t="shared" si="7"/>
        <v>0.19347063075980603</v>
      </c>
      <c r="L4" s="29">
        <f t="shared" si="7"/>
        <v>0.44529244452993122</v>
      </c>
      <c r="M4" s="29">
        <f t="shared" si="7"/>
        <v>0.21749529766588488</v>
      </c>
      <c r="N4" s="29">
        <f t="shared" si="7"/>
        <v>0.21457526605822091</v>
      </c>
      <c r="O4" s="29">
        <f t="shared" si="7"/>
        <v>0.21508783299587086</v>
      </c>
      <c r="P4" s="29">
        <f t="shared" si="7"/>
        <v>0.23090137185347082</v>
      </c>
      <c r="Q4" s="29">
        <f t="shared" si="7"/>
        <v>0.24043627586082572</v>
      </c>
      <c r="R4" s="29">
        <f t="shared" si="7"/>
        <v>0.24379947291091489</v>
      </c>
      <c r="S4" s="29">
        <f t="shared" si="7"/>
        <v>0.23709720360593459</v>
      </c>
      <c r="T4" s="29">
        <f t="shared" si="7"/>
        <v>0.24544033983469243</v>
      </c>
      <c r="U4" s="29">
        <f t="shared" si="7"/>
        <v>0.24490467609790476</v>
      </c>
      <c r="V4" s="29">
        <f t="shared" si="7"/>
        <v>0.24606616936820361</v>
      </c>
      <c r="W4" s="29">
        <f t="shared" si="7"/>
        <v>0.24349481729236025</v>
      </c>
      <c r="X4" s="29">
        <f t="shared" ref="X4" si="8">SUM(X5:X7)</f>
        <v>0.2419410280208657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0.13403656665143793</v>
      </c>
      <c r="F5" s="10">
        <v>9.6838207095941597E-2</v>
      </c>
      <c r="G5" s="10">
        <v>0.11452089130384557</v>
      </c>
      <c r="H5" s="10">
        <v>0.11923343730757123</v>
      </c>
      <c r="I5" s="10">
        <v>0.13197376904720998</v>
      </c>
      <c r="J5" s="10">
        <v>0.14434245004298726</v>
      </c>
      <c r="K5" s="10">
        <v>0.19015258462333967</v>
      </c>
      <c r="L5" s="10">
        <v>0.24598996723820837</v>
      </c>
      <c r="M5" s="10">
        <v>0.21622324679101074</v>
      </c>
      <c r="N5" s="10">
        <v>0.21457526605822091</v>
      </c>
      <c r="O5" s="10">
        <v>0.21343722652372182</v>
      </c>
      <c r="P5" s="10">
        <v>0.23090137185347082</v>
      </c>
      <c r="Q5" s="10">
        <v>0.24043627586082572</v>
      </c>
      <c r="R5" s="10">
        <v>0.24379947291091489</v>
      </c>
      <c r="S5" s="10">
        <v>0.23709720360593459</v>
      </c>
      <c r="T5" s="10">
        <v>0.24544033983469243</v>
      </c>
      <c r="U5" s="10">
        <v>0.24490467609790476</v>
      </c>
      <c r="V5" s="10">
        <v>0.24606616936820361</v>
      </c>
      <c r="W5" s="10">
        <v>0.24349481729236025</v>
      </c>
      <c r="X5" s="10">
        <v>0.2419410280208657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0.12571897874061572</v>
      </c>
      <c r="D7" s="10">
        <v>0.13803849039590005</v>
      </c>
      <c r="E7" s="10">
        <v>0</v>
      </c>
      <c r="F7" s="10">
        <v>2.0857468441999151E-3</v>
      </c>
      <c r="G7" s="10">
        <v>3.5408401154214252E-2</v>
      </c>
      <c r="H7" s="10">
        <v>0</v>
      </c>
      <c r="I7" s="10">
        <v>9.2535869088687314E-3</v>
      </c>
      <c r="J7" s="10">
        <v>0</v>
      </c>
      <c r="K7" s="10">
        <v>3.3180461364663515E-3</v>
      </c>
      <c r="L7" s="10">
        <v>0.19930247729172282</v>
      </c>
      <c r="M7" s="10">
        <v>1.2720508748741426E-3</v>
      </c>
      <c r="N7" s="10">
        <v>0</v>
      </c>
      <c r="O7" s="10">
        <v>1.6506064721490271E-3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5.9397854268269761E-3</v>
      </c>
      <c r="D11" s="29">
        <f t="shared" ref="D11:W11" si="13">SUM(D12:D16)</f>
        <v>7.2426675584716469E-3</v>
      </c>
      <c r="E11" s="29">
        <f t="shared" si="13"/>
        <v>1.0572378374898751E-2</v>
      </c>
      <c r="F11" s="29">
        <f t="shared" si="13"/>
        <v>6.0107718962296199E-3</v>
      </c>
      <c r="G11" s="29">
        <f t="shared" si="13"/>
        <v>8.0889754376408558E-3</v>
      </c>
      <c r="H11" s="29">
        <f t="shared" si="13"/>
        <v>1.9768891527268163E-2</v>
      </c>
      <c r="I11" s="29">
        <f t="shared" si="13"/>
        <v>2.502334571467579E-2</v>
      </c>
      <c r="J11" s="29">
        <f t="shared" si="13"/>
        <v>1.9906623299286563E-2</v>
      </c>
      <c r="K11" s="29">
        <f t="shared" si="13"/>
        <v>3.9330522582324411E-2</v>
      </c>
      <c r="L11" s="29">
        <f t="shared" si="13"/>
        <v>2.9242322517361131E-2</v>
      </c>
      <c r="M11" s="29">
        <f t="shared" si="13"/>
        <v>3.1250422861521951E-2</v>
      </c>
      <c r="N11" s="29">
        <f t="shared" si="13"/>
        <v>3.5009917734801055E-2</v>
      </c>
      <c r="O11" s="29">
        <f t="shared" si="13"/>
        <v>3.7593732044231123E-2</v>
      </c>
      <c r="P11" s="29">
        <f t="shared" si="13"/>
        <v>2.2922574127732742E-2</v>
      </c>
      <c r="Q11" s="29">
        <f t="shared" si="13"/>
        <v>1.4011319616031439E-2</v>
      </c>
      <c r="R11" s="29">
        <f t="shared" si="13"/>
        <v>1.0052691842460819E-2</v>
      </c>
      <c r="S11" s="29">
        <f t="shared" si="13"/>
        <v>1.7727483505940791E-2</v>
      </c>
      <c r="T11" s="29">
        <f t="shared" si="13"/>
        <v>1.1510075757167677E-2</v>
      </c>
      <c r="U11" s="29">
        <f t="shared" si="13"/>
        <v>1.1711355238676871E-2</v>
      </c>
      <c r="V11" s="29">
        <f t="shared" si="13"/>
        <v>1.0717054096017187E-2</v>
      </c>
      <c r="W11" s="29">
        <f t="shared" si="13"/>
        <v>1.2571868481978138E-2</v>
      </c>
      <c r="X11" s="29">
        <f t="shared" ref="X11" si="14">SUM(X12:X16)</f>
        <v>1.3576312191229468E-2</v>
      </c>
    </row>
    <row r="12" spans="1:24" ht="11.25" customHeight="1" x14ac:dyDescent="0.2">
      <c r="A12" s="41" t="s">
        <v>15</v>
      </c>
      <c r="B12" s="9" t="s">
        <v>16</v>
      </c>
      <c r="C12" s="10">
        <v>3.2628998361690724E-3</v>
      </c>
      <c r="D12" s="10">
        <v>4.6862457169869753E-3</v>
      </c>
      <c r="E12" s="10">
        <v>3.7871325142762951E-3</v>
      </c>
      <c r="F12" s="10">
        <v>2.7954171947847284E-3</v>
      </c>
      <c r="G12" s="10">
        <v>6.023701177444417E-3</v>
      </c>
      <c r="H12" s="10">
        <v>6.9379351877886832E-3</v>
      </c>
      <c r="I12" s="10">
        <v>8.4156290919053765E-3</v>
      </c>
      <c r="J12" s="10">
        <v>7.5780604629252287E-3</v>
      </c>
      <c r="K12" s="10">
        <v>1.3830649209310871E-2</v>
      </c>
      <c r="L12" s="10">
        <v>6.1233810716696544E-3</v>
      </c>
      <c r="M12" s="10">
        <v>4.3384022506704634E-3</v>
      </c>
      <c r="N12" s="10">
        <v>3.4681886137626593E-3</v>
      </c>
      <c r="O12" s="10">
        <v>3.8271558801724614E-3</v>
      </c>
      <c r="P12" s="10">
        <v>4.7311045613652267E-3</v>
      </c>
      <c r="Q12" s="10">
        <v>5.0084076936966005E-3</v>
      </c>
      <c r="R12" s="10">
        <v>2.5132450394565343E-3</v>
      </c>
      <c r="S12" s="10">
        <v>5.2138953648215173E-3</v>
      </c>
      <c r="T12" s="10">
        <v>4.1107413418455981E-3</v>
      </c>
      <c r="U12" s="10">
        <v>3.6806239028593763E-3</v>
      </c>
      <c r="V12" s="10">
        <v>3.2337172572762148E-3</v>
      </c>
      <c r="W12" s="10">
        <v>3.4921856894383728E-3</v>
      </c>
      <c r="X12" s="10">
        <v>3.6691455722430567E-3</v>
      </c>
    </row>
    <row r="13" spans="1:24" ht="11.25" customHeight="1" x14ac:dyDescent="0.2">
      <c r="A13" s="41" t="s">
        <v>17</v>
      </c>
      <c r="B13" s="9" t="s">
        <v>18</v>
      </c>
      <c r="C13" s="10">
        <v>1.3983611058250378E-3</v>
      </c>
      <c r="D13" s="10">
        <v>9.4967119724424375E-4</v>
      </c>
      <c r="E13" s="10">
        <v>3.8173694991502278E-3</v>
      </c>
      <c r="F13" s="10">
        <v>1.6818789003457174E-3</v>
      </c>
      <c r="G13" s="10">
        <v>0</v>
      </c>
      <c r="H13" s="10">
        <v>6.8841395319390103E-3</v>
      </c>
      <c r="I13" s="10">
        <v>9.394301799026495E-3</v>
      </c>
      <c r="J13" s="10">
        <v>6.2660524105380066E-3</v>
      </c>
      <c r="K13" s="10">
        <v>9.980702547151438E-3</v>
      </c>
      <c r="L13" s="10">
        <v>1.3671175962830084E-2</v>
      </c>
      <c r="M13" s="10">
        <v>7.1747151007075308E-3</v>
      </c>
      <c r="N13" s="10">
        <v>1.7341156076343931E-2</v>
      </c>
      <c r="O13" s="10">
        <v>2.2080336585465554E-2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1.2785244848328662E-3</v>
      </c>
      <c r="D16" s="10">
        <v>1.606750644240428E-3</v>
      </c>
      <c r="E16" s="10">
        <v>2.9678763614722275E-3</v>
      </c>
      <c r="F16" s="10">
        <v>1.5334758010991738E-3</v>
      </c>
      <c r="G16" s="10">
        <v>2.0652742601964379E-3</v>
      </c>
      <c r="H16" s="10">
        <v>5.94681680754047E-3</v>
      </c>
      <c r="I16" s="10">
        <v>7.2134148237439182E-3</v>
      </c>
      <c r="J16" s="10">
        <v>6.0625104258233281E-3</v>
      </c>
      <c r="K16" s="10">
        <v>1.55191708258621E-2</v>
      </c>
      <c r="L16" s="10">
        <v>9.4477654828613936E-3</v>
      </c>
      <c r="M16" s="10">
        <v>1.9737305510143955E-2</v>
      </c>
      <c r="N16" s="10">
        <v>1.4200573044694463E-2</v>
      </c>
      <c r="O16" s="10">
        <v>1.1686239578593107E-2</v>
      </c>
      <c r="P16" s="10">
        <v>1.8191469566367514E-2</v>
      </c>
      <c r="Q16" s="10">
        <v>9.0029119223348393E-3</v>
      </c>
      <c r="R16" s="10">
        <v>7.5394468030042846E-3</v>
      </c>
      <c r="S16" s="10">
        <v>1.2513588141119273E-2</v>
      </c>
      <c r="T16" s="10">
        <v>7.3993344153220793E-3</v>
      </c>
      <c r="U16" s="10">
        <v>8.0307313358174946E-3</v>
      </c>
      <c r="V16" s="10">
        <v>7.4833368387409727E-3</v>
      </c>
      <c r="W16" s="10">
        <v>9.0796827925397651E-3</v>
      </c>
      <c r="X16" s="10">
        <v>9.907166618986411E-3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104.04740551651608</v>
      </c>
      <c r="D26" s="37">
        <f t="shared" si="19"/>
        <v>100.16049567361593</v>
      </c>
      <c r="E26" s="37">
        <f t="shared" si="19"/>
        <v>97.596829969798492</v>
      </c>
      <c r="F26" s="37">
        <f t="shared" si="19"/>
        <v>109.09429209392509</v>
      </c>
      <c r="G26" s="37">
        <f t="shared" si="19"/>
        <v>137.73121037942397</v>
      </c>
      <c r="H26" s="37">
        <f t="shared" si="19"/>
        <v>151.85585360642051</v>
      </c>
      <c r="I26" s="37">
        <f t="shared" si="19"/>
        <v>154.62444620848501</v>
      </c>
      <c r="J26" s="37">
        <f t="shared" si="19"/>
        <v>145.46682511398032</v>
      </c>
      <c r="K26" s="37">
        <f t="shared" si="19"/>
        <v>170.67250389288978</v>
      </c>
      <c r="L26" s="37">
        <f t="shared" si="19"/>
        <v>166.04423436914681</v>
      </c>
      <c r="M26" s="37">
        <f t="shared" si="19"/>
        <v>164.25300170904299</v>
      </c>
      <c r="N26" s="37">
        <f t="shared" si="19"/>
        <v>176.68607084707423</v>
      </c>
      <c r="O26" s="37">
        <f t="shared" si="19"/>
        <v>170.23379826071616</v>
      </c>
      <c r="P26" s="37">
        <f t="shared" si="19"/>
        <v>167.47678487561501</v>
      </c>
      <c r="Q26" s="37">
        <f t="shared" si="19"/>
        <v>180.93090345491203</v>
      </c>
      <c r="R26" s="37">
        <f t="shared" si="19"/>
        <v>182.29821784821712</v>
      </c>
      <c r="S26" s="37">
        <f t="shared" si="19"/>
        <v>169.05854628880402</v>
      </c>
      <c r="T26" s="37">
        <f t="shared" si="19"/>
        <v>160.01233789543843</v>
      </c>
      <c r="U26" s="37">
        <f t="shared" si="19"/>
        <v>150.76936889594759</v>
      </c>
      <c r="V26" s="37">
        <f t="shared" si="19"/>
        <v>142.93037650569258</v>
      </c>
      <c r="W26" s="37">
        <f t="shared" si="19"/>
        <v>139.9291850679264</v>
      </c>
      <c r="X26" s="37">
        <f t="shared" ref="X26" si="20">SUM(X27,X33)</f>
        <v>140.0611963110448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104.04740551651608</v>
      </c>
      <c r="D33" s="29">
        <f t="shared" si="23"/>
        <v>100.16049567361593</v>
      </c>
      <c r="E33" s="29">
        <f t="shared" si="23"/>
        <v>97.596829969798492</v>
      </c>
      <c r="F33" s="29">
        <f t="shared" si="23"/>
        <v>109.09429209392509</v>
      </c>
      <c r="G33" s="29">
        <f t="shared" si="23"/>
        <v>137.73121037942397</v>
      </c>
      <c r="H33" s="29">
        <f t="shared" si="23"/>
        <v>151.85585360642051</v>
      </c>
      <c r="I33" s="29">
        <f t="shared" si="23"/>
        <v>154.62444620848501</v>
      </c>
      <c r="J33" s="29">
        <f t="shared" si="23"/>
        <v>145.46682511398032</v>
      </c>
      <c r="K33" s="29">
        <f t="shared" si="23"/>
        <v>170.67250389288978</v>
      </c>
      <c r="L33" s="29">
        <f t="shared" si="23"/>
        <v>166.04423436914681</v>
      </c>
      <c r="M33" s="29">
        <f t="shared" si="23"/>
        <v>164.25300170904299</v>
      </c>
      <c r="N33" s="29">
        <f t="shared" si="23"/>
        <v>176.68607084707423</v>
      </c>
      <c r="O33" s="29">
        <f t="shared" si="23"/>
        <v>170.23379826071616</v>
      </c>
      <c r="P33" s="29">
        <f t="shared" si="23"/>
        <v>167.47678487561501</v>
      </c>
      <c r="Q33" s="29">
        <f t="shared" si="23"/>
        <v>180.93090345491203</v>
      </c>
      <c r="R33" s="29">
        <f t="shared" si="23"/>
        <v>182.29821784821712</v>
      </c>
      <c r="S33" s="29">
        <f t="shared" si="23"/>
        <v>169.05854628880402</v>
      </c>
      <c r="T33" s="29">
        <f t="shared" si="23"/>
        <v>160.01233789543843</v>
      </c>
      <c r="U33" s="29">
        <f t="shared" si="23"/>
        <v>150.76936889594759</v>
      </c>
      <c r="V33" s="29">
        <f t="shared" si="23"/>
        <v>142.93037650569258</v>
      </c>
      <c r="W33" s="29">
        <f t="shared" si="23"/>
        <v>139.9291850679264</v>
      </c>
      <c r="X33" s="29">
        <f t="shared" ref="X33" si="24">SUM(X34:X50)</f>
        <v>140.0611963110448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10.124361995116681</v>
      </c>
      <c r="D36" s="10">
        <v>9.8603917326414443</v>
      </c>
      <c r="E36" s="10">
        <v>10.104183669224588</v>
      </c>
      <c r="F36" s="10">
        <v>10.176812133493046</v>
      </c>
      <c r="G36" s="10">
        <v>11.260837972137729</v>
      </c>
      <c r="H36" s="10">
        <v>12.307676510904811</v>
      </c>
      <c r="I36" s="10">
        <v>13.902867590139815</v>
      </c>
      <c r="J36" s="10">
        <v>14.577670434609622</v>
      </c>
      <c r="K36" s="10">
        <v>13.771973505439329</v>
      </c>
      <c r="L36" s="10">
        <v>15.525283267560276</v>
      </c>
      <c r="M36" s="10">
        <v>15.824682199513239</v>
      </c>
      <c r="N36" s="10">
        <v>16.162427157685894</v>
      </c>
      <c r="O36" s="10">
        <v>16.364009098690509</v>
      </c>
      <c r="P36" s="10">
        <v>16.32038034120524</v>
      </c>
      <c r="Q36" s="10">
        <v>17.988900134598879</v>
      </c>
      <c r="R36" s="10">
        <v>16.301586307823971</v>
      </c>
      <c r="S36" s="10">
        <v>17.798796216680998</v>
      </c>
      <c r="T36" s="10">
        <v>16.590235979745867</v>
      </c>
      <c r="U36" s="10">
        <v>15.381675742810739</v>
      </c>
      <c r="V36" s="10">
        <v>15.381675742810737</v>
      </c>
      <c r="W36" s="10">
        <v>14.121763638100697</v>
      </c>
      <c r="X36" s="10">
        <v>14.234737747205504</v>
      </c>
    </row>
    <row r="37" spans="1:24" ht="11.25" customHeight="1" x14ac:dyDescent="0.2">
      <c r="A37" s="41" t="s">
        <v>61</v>
      </c>
      <c r="B37" s="9" t="s">
        <v>62</v>
      </c>
      <c r="C37" s="10">
        <v>0.5137543385186083</v>
      </c>
      <c r="D37" s="10">
        <v>0.50161445714059461</v>
      </c>
      <c r="E37" s="10">
        <v>0.56317038084168647</v>
      </c>
      <c r="F37" s="10">
        <v>0.57138734347157338</v>
      </c>
      <c r="G37" s="10">
        <v>0.75064037421536456</v>
      </c>
      <c r="H37" s="10">
        <v>0.84133473766821443</v>
      </c>
      <c r="I37" s="10">
        <v>0.98845410981061288</v>
      </c>
      <c r="J37" s="10">
        <v>1.1284305410314204</v>
      </c>
      <c r="K37" s="10">
        <v>1.0750908349850217</v>
      </c>
      <c r="L37" s="10">
        <v>1.2908100988980551</v>
      </c>
      <c r="M37" s="10">
        <v>1.1584051292577366</v>
      </c>
      <c r="N37" s="10">
        <v>1.8545930120859935</v>
      </c>
      <c r="O37" s="10">
        <v>1.7983349287226964</v>
      </c>
      <c r="P37" s="10">
        <v>1.637174237028465</v>
      </c>
      <c r="Q37" s="10">
        <v>2.1953715404729324</v>
      </c>
      <c r="R37" s="10">
        <v>1.9135582729232845</v>
      </c>
      <c r="S37" s="10">
        <v>1.9240498057622624</v>
      </c>
      <c r="T37" s="10">
        <v>1.7931982102532096</v>
      </c>
      <c r="U37" s="10">
        <v>1.7344193567294071</v>
      </c>
      <c r="V37" s="10">
        <v>1.7572636422316363</v>
      </c>
      <c r="W37" s="10">
        <v>1.603754835275417</v>
      </c>
      <c r="X37" s="10">
        <v>1.6584070640584812</v>
      </c>
    </row>
    <row r="38" spans="1:24" ht="11.25" customHeight="1" x14ac:dyDescent="0.2">
      <c r="A38" s="41" t="s">
        <v>63</v>
      </c>
      <c r="B38" s="9" t="s">
        <v>64</v>
      </c>
      <c r="C38" s="10">
        <v>7.8642870950747894E-3</v>
      </c>
      <c r="D38" s="10">
        <v>7.6009099765890912E-3</v>
      </c>
      <c r="E38" s="10">
        <v>8.4483390328519582E-3</v>
      </c>
      <c r="F38" s="10">
        <v>8.4449193647611748E-3</v>
      </c>
      <c r="G38" s="10">
        <v>1.0932640072793261E-2</v>
      </c>
      <c r="H38" s="10">
        <v>1.2077694066133253E-2</v>
      </c>
      <c r="I38" s="10">
        <v>1.3923172324198308E-2</v>
      </c>
      <c r="J38" s="10">
        <v>1.5674071189250832E-2</v>
      </c>
      <c r="K38" s="10">
        <v>1.4796197669641927E-2</v>
      </c>
      <c r="L38" s="10">
        <v>1.6985928073963704E-2</v>
      </c>
      <c r="M38" s="10">
        <v>1.0295062312385122E-2</v>
      </c>
      <c r="N38" s="10">
        <v>1.9731544670258561E-2</v>
      </c>
      <c r="O38" s="10">
        <v>1.8998228761480124E-2</v>
      </c>
      <c r="P38" s="10">
        <v>1.1446707486082503E-2</v>
      </c>
      <c r="Q38" s="10">
        <v>2.2634796238364768E-2</v>
      </c>
      <c r="R38" s="10">
        <v>1.9594534060136899E-2</v>
      </c>
      <c r="S38" s="10">
        <v>1.9568417128399872E-2</v>
      </c>
      <c r="T38" s="10">
        <v>1.8616218233854401E-2</v>
      </c>
      <c r="U38" s="10">
        <v>1.8006001271514048E-2</v>
      </c>
      <c r="V38" s="10">
        <v>1.2075240089336961E-2</v>
      </c>
      <c r="W38" s="10">
        <v>1.113668354856885E-2</v>
      </c>
      <c r="X38" s="10">
        <v>1.1476365280341709E-2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1.754707530806551</v>
      </c>
      <c r="D40" s="10">
        <v>1.7702181471192877</v>
      </c>
      <c r="E40" s="10">
        <v>1.8712644739408464</v>
      </c>
      <c r="F40" s="10">
        <v>1.9200204697647714</v>
      </c>
      <c r="G40" s="10">
        <v>2.2648393471989743</v>
      </c>
      <c r="H40" s="10">
        <v>2.4863153520287065</v>
      </c>
      <c r="I40" s="10">
        <v>2.8662256974752487</v>
      </c>
      <c r="J40" s="10">
        <v>2.542529257626299</v>
      </c>
      <c r="K40" s="10">
        <v>2.4001272561838332</v>
      </c>
      <c r="L40" s="10">
        <v>2.4454919037580289</v>
      </c>
      <c r="M40" s="10">
        <v>1.8465441122420025</v>
      </c>
      <c r="N40" s="10">
        <v>2.262342396330022</v>
      </c>
      <c r="O40" s="10">
        <v>2.0854428761660961</v>
      </c>
      <c r="P40" s="10">
        <v>1.7957701490144411</v>
      </c>
      <c r="Q40" s="10">
        <v>2.2708188037457804</v>
      </c>
      <c r="R40" s="10">
        <v>2.1062227179934503</v>
      </c>
      <c r="S40" s="10">
        <v>2.1607812267194682</v>
      </c>
      <c r="T40" s="10">
        <v>2.0131914474896009</v>
      </c>
      <c r="U40" s="10">
        <v>2.017580544437179</v>
      </c>
      <c r="V40" s="10">
        <v>1.7468386190775853</v>
      </c>
      <c r="W40" s="10">
        <v>1.8016221608183556</v>
      </c>
      <c r="X40" s="10">
        <v>1.5652344601164949</v>
      </c>
    </row>
    <row r="41" spans="1:24" ht="11.25" customHeight="1" x14ac:dyDescent="0.2">
      <c r="A41" s="41" t="s">
        <v>69</v>
      </c>
      <c r="B41" s="9" t="s">
        <v>70</v>
      </c>
      <c r="C41" s="10">
        <v>1.4345064441607531</v>
      </c>
      <c r="D41" s="10">
        <v>1.5350148591826864</v>
      </c>
      <c r="E41" s="10">
        <v>2.5867491689739452</v>
      </c>
      <c r="F41" s="10">
        <v>2.3381349448639206</v>
      </c>
      <c r="G41" s="10">
        <v>2.9556856037977743</v>
      </c>
      <c r="H41" s="10">
        <v>2.3210844607781724</v>
      </c>
      <c r="I41" s="10">
        <v>2.0408249588918981</v>
      </c>
      <c r="J41" s="10">
        <v>2.0421942690640535</v>
      </c>
      <c r="K41" s="10">
        <v>2.4579643702816374</v>
      </c>
      <c r="L41" s="10">
        <v>3.9836100746137948</v>
      </c>
      <c r="M41" s="10">
        <v>2.4654146808789439</v>
      </c>
      <c r="N41" s="10">
        <v>2.2494929475510266</v>
      </c>
      <c r="O41" s="10">
        <v>2.7228290473792445</v>
      </c>
      <c r="P41" s="10">
        <v>2.6293190134633262</v>
      </c>
      <c r="Q41" s="10">
        <v>2.6542029949541455</v>
      </c>
      <c r="R41" s="10">
        <v>2.361518069449998</v>
      </c>
      <c r="S41" s="10">
        <v>2.4221132484298584</v>
      </c>
      <c r="T41" s="10">
        <v>2.0313812238549946</v>
      </c>
      <c r="U41" s="10">
        <v>1.9706578970004216</v>
      </c>
      <c r="V41" s="10">
        <v>1.841261660545392</v>
      </c>
      <c r="W41" s="10">
        <v>1.497564905917141</v>
      </c>
      <c r="X41" s="10">
        <v>1.9233754001937982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90.116895847010525</v>
      </c>
      <c r="D43" s="10">
        <v>86.485655567555327</v>
      </c>
      <c r="E43" s="10">
        <v>82.196786431572349</v>
      </c>
      <c r="F43" s="10">
        <v>93.936198098970792</v>
      </c>
      <c r="G43" s="10">
        <v>120.30276837965899</v>
      </c>
      <c r="H43" s="10">
        <v>133.68242940505604</v>
      </c>
      <c r="I43" s="10">
        <v>134.60965148443378</v>
      </c>
      <c r="J43" s="10">
        <v>124.93236219938078</v>
      </c>
      <c r="K43" s="10">
        <v>150.73735521610917</v>
      </c>
      <c r="L43" s="10">
        <v>140.32189131677967</v>
      </c>
      <c r="M43" s="10">
        <v>142.76044540642147</v>
      </c>
      <c r="N43" s="10">
        <v>153.89833768258114</v>
      </c>
      <c r="O43" s="10">
        <v>147.01392575564154</v>
      </c>
      <c r="P43" s="10">
        <v>144.87453670748644</v>
      </c>
      <c r="Q43" s="10">
        <v>155.57950346004475</v>
      </c>
      <c r="R43" s="10">
        <v>159.40574523992802</v>
      </c>
      <c r="S43" s="10">
        <v>144.35376376884236</v>
      </c>
      <c r="T43" s="10">
        <v>137.29947294265222</v>
      </c>
      <c r="U43" s="10">
        <v>129.48116987430123</v>
      </c>
      <c r="V43" s="10">
        <v>121.7257324390322</v>
      </c>
      <c r="W43" s="10">
        <v>120.5787733927444</v>
      </c>
      <c r="X43" s="10">
        <v>120.31854002964678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2.213117737475383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9.5315073807882206E-2</v>
      </c>
      <c r="D48" s="10">
        <v>0</v>
      </c>
      <c r="E48" s="10">
        <v>0.26622750621222824</v>
      </c>
      <c r="F48" s="10">
        <v>0.14329418399622848</v>
      </c>
      <c r="G48" s="10">
        <v>0.18550606234233499</v>
      </c>
      <c r="H48" s="10">
        <v>0.20493544591844651</v>
      </c>
      <c r="I48" s="10">
        <v>0.20249919540945413</v>
      </c>
      <c r="J48" s="10">
        <v>0.22796434107889679</v>
      </c>
      <c r="K48" s="10">
        <v>0.21519651222116523</v>
      </c>
      <c r="L48" s="10">
        <v>0.24704404198764826</v>
      </c>
      <c r="M48" s="10">
        <v>0.18721511841720312</v>
      </c>
      <c r="N48" s="10">
        <v>0.23914610616988594</v>
      </c>
      <c r="O48" s="10">
        <v>0.23025832535457402</v>
      </c>
      <c r="P48" s="10">
        <v>0.20815771993103555</v>
      </c>
      <c r="Q48" s="10">
        <v>0.21947172485718505</v>
      </c>
      <c r="R48" s="10">
        <v>0.18999270603824039</v>
      </c>
      <c r="S48" s="10">
        <v>0.37947360524069906</v>
      </c>
      <c r="T48" s="10">
        <v>0.26624187320868836</v>
      </c>
      <c r="U48" s="10">
        <v>0.16585947939710979</v>
      </c>
      <c r="V48" s="10">
        <v>0.46552916190569027</v>
      </c>
      <c r="W48" s="10">
        <v>0.31456945152182653</v>
      </c>
      <c r="X48" s="10">
        <v>0.34942524454339075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272.23431878032608</v>
      </c>
      <c r="D51" s="37">
        <v>278.22698230323556</v>
      </c>
      <c r="E51" s="37">
        <v>279.94452080715797</v>
      </c>
      <c r="F51" s="37">
        <v>277.20672232776337</v>
      </c>
      <c r="G51" s="37">
        <v>333.12822788602875</v>
      </c>
      <c r="H51" s="37">
        <v>342.60869833342616</v>
      </c>
      <c r="I51" s="37">
        <v>371.67189996866347</v>
      </c>
      <c r="J51" s="37">
        <v>368.38829351591875</v>
      </c>
      <c r="K51" s="37">
        <v>427.67821463313169</v>
      </c>
      <c r="L51" s="37">
        <v>463.67766831958187</v>
      </c>
      <c r="M51" s="37">
        <v>462.03784730185413</v>
      </c>
      <c r="N51" s="37">
        <v>430.5905740171695</v>
      </c>
      <c r="O51" s="37">
        <v>468.17241599941207</v>
      </c>
      <c r="P51" s="37">
        <v>458.67958913073142</v>
      </c>
      <c r="Q51" s="37">
        <v>453.50649690515712</v>
      </c>
      <c r="R51" s="37">
        <v>441.6009207537943</v>
      </c>
      <c r="S51" s="37">
        <v>468.11723898930342</v>
      </c>
      <c r="T51" s="37">
        <v>454.78998361948334</v>
      </c>
      <c r="U51" s="37">
        <v>455.47183808945022</v>
      </c>
      <c r="V51" s="37">
        <v>462.13625089781425</v>
      </c>
      <c r="W51" s="37">
        <v>400.07834377241454</v>
      </c>
      <c r="X51" s="37">
        <v>441.66933590552321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0.79884080532232604</v>
      </c>
      <c r="D52" s="37">
        <f t="shared" si="25"/>
        <v>1.5141575038909685</v>
      </c>
      <c r="E52" s="37">
        <f t="shared" si="25"/>
        <v>1.7359216073736266</v>
      </c>
      <c r="F52" s="37">
        <f t="shared" si="25"/>
        <v>2.6072276567825021</v>
      </c>
      <c r="G52" s="37">
        <f t="shared" si="25"/>
        <v>2.877963044383796</v>
      </c>
      <c r="H52" s="37">
        <f t="shared" si="25"/>
        <v>3.0056785207189129</v>
      </c>
      <c r="I52" s="37">
        <f t="shared" si="25"/>
        <v>3.6627056596553613</v>
      </c>
      <c r="J52" s="37">
        <f t="shared" si="25"/>
        <v>5.5023456555859784</v>
      </c>
      <c r="K52" s="37">
        <f t="shared" si="25"/>
        <v>6.6775425967242512</v>
      </c>
      <c r="L52" s="37">
        <f t="shared" si="25"/>
        <v>11.456662085817511</v>
      </c>
      <c r="M52" s="37">
        <f t="shared" si="25"/>
        <v>14.088236974818459</v>
      </c>
      <c r="N52" s="37">
        <f t="shared" si="25"/>
        <v>15.4743350671825</v>
      </c>
      <c r="O52" s="37">
        <f t="shared" si="25"/>
        <v>16.471641006805843</v>
      </c>
      <c r="P52" s="37">
        <f t="shared" si="25"/>
        <v>20.319573277412385</v>
      </c>
      <c r="Q52" s="37">
        <f t="shared" si="25"/>
        <v>23.508017156982536</v>
      </c>
      <c r="R52" s="37">
        <f t="shared" si="25"/>
        <v>25.453841337174829</v>
      </c>
      <c r="S52" s="37">
        <f t="shared" si="25"/>
        <v>24.752507499291891</v>
      </c>
      <c r="T52" s="37">
        <f t="shared" si="25"/>
        <v>26.140848308822566</v>
      </c>
      <c r="U52" s="37">
        <f t="shared" si="25"/>
        <v>28.654506139879267</v>
      </c>
      <c r="V52" s="37">
        <f t="shared" si="25"/>
        <v>28.55622901642456</v>
      </c>
      <c r="W52" s="37">
        <f t="shared" si="25"/>
        <v>28.947422364957884</v>
      </c>
      <c r="X52" s="37">
        <f t="shared" ref="X52" si="26">SUM(X53:X70)</f>
        <v>28.089754295623795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0.47773000859845233</v>
      </c>
      <c r="D57" s="10">
        <v>1.1703353396388649</v>
      </c>
      <c r="E57" s="10">
        <v>1.4092003439380909</v>
      </c>
      <c r="F57" s="10">
        <v>2.1974204643164228</v>
      </c>
      <c r="G57" s="10">
        <v>2.3406706792777299</v>
      </c>
      <c r="H57" s="10">
        <v>2.3884780739466889</v>
      </c>
      <c r="I57" s="10">
        <v>2.9139294926913162</v>
      </c>
      <c r="J57" s="10">
        <v>4.0603611349957003</v>
      </c>
      <c r="K57" s="10">
        <v>5.1112639724849522</v>
      </c>
      <c r="L57" s="10">
        <v>9.5538263112639719</v>
      </c>
      <c r="M57" s="10">
        <v>11.25683576956148</v>
      </c>
      <c r="N57" s="10">
        <v>12.959759243336199</v>
      </c>
      <c r="O57" s="10">
        <v>13.666723989681859</v>
      </c>
      <c r="P57" s="10">
        <v>17.454858125537399</v>
      </c>
      <c r="Q57" s="10">
        <v>20.710318142734309</v>
      </c>
      <c r="R57" s="10">
        <v>22.635425623387789</v>
      </c>
      <c r="S57" s="10">
        <v>21.59647463456578</v>
      </c>
      <c r="T57" s="10">
        <v>22.468271711092001</v>
      </c>
      <c r="U57" s="10">
        <v>24.469733447979369</v>
      </c>
      <c r="V57" s="10">
        <v>24.347979363714529</v>
      </c>
      <c r="W57" s="10">
        <v>25.222098022355979</v>
      </c>
      <c r="X57" s="10">
        <v>24.398108340498709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0.32111079672387371</v>
      </c>
      <c r="D59" s="10">
        <v>0.34382216425210343</v>
      </c>
      <c r="E59" s="10">
        <v>0.32672126343553565</v>
      </c>
      <c r="F59" s="10">
        <v>0.40980719246607927</v>
      </c>
      <c r="G59" s="10">
        <v>0.51920213189363962</v>
      </c>
      <c r="H59" s="10">
        <v>0.58218124062245502</v>
      </c>
      <c r="I59" s="10">
        <v>0.73373288172936479</v>
      </c>
      <c r="J59" s="10">
        <v>1.4088817513066494</v>
      </c>
      <c r="K59" s="10">
        <v>1.502710248244147</v>
      </c>
      <c r="L59" s="10">
        <v>1.7853671831822597</v>
      </c>
      <c r="M59" s="10">
        <v>2.405373495745851</v>
      </c>
      <c r="N59" s="10">
        <v>2.1899143285912777</v>
      </c>
      <c r="O59" s="10">
        <v>2.5606955919565157</v>
      </c>
      <c r="P59" s="10">
        <v>2.6342715656118472</v>
      </c>
      <c r="Q59" s="10">
        <v>2.5521403824072859</v>
      </c>
      <c r="R59" s="10">
        <v>2.5909440217069868</v>
      </c>
      <c r="S59" s="10">
        <v>2.8991646562269757</v>
      </c>
      <c r="T59" s="10">
        <v>3.3613831801132359</v>
      </c>
      <c r="U59" s="10">
        <v>3.9452953292438195</v>
      </c>
      <c r="V59" s="10">
        <v>3.9390056321667783</v>
      </c>
      <c r="W59" s="10">
        <v>3.4916251778355663</v>
      </c>
      <c r="X59" s="10">
        <v>3.4550002589732798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1.8090233212426761E-2</v>
      </c>
      <c r="H60" s="10">
        <v>3.5019206149769069E-2</v>
      </c>
      <c r="I60" s="10">
        <v>1.5043285234680433E-2</v>
      </c>
      <c r="J60" s="10">
        <v>3.3102769283627889E-2</v>
      </c>
      <c r="K60" s="10">
        <v>6.041707237366533E-2</v>
      </c>
      <c r="L60" s="10">
        <v>0.10691665677829157</v>
      </c>
      <c r="M60" s="10">
        <v>4.9697688264739762E-2</v>
      </c>
      <c r="N60" s="10">
        <v>0.11235502497694361</v>
      </c>
      <c r="O60" s="10">
        <v>4.7607631467392955E-2</v>
      </c>
      <c r="P60" s="10">
        <v>8.1486513886964484E-2</v>
      </c>
      <c r="Q60" s="10">
        <v>8.9985300946000824E-2</v>
      </c>
      <c r="R60" s="10">
        <v>8.9625988466922032E-2</v>
      </c>
      <c r="S60" s="10">
        <v>0.11507055921202336</v>
      </c>
      <c r="T60" s="10">
        <v>0.16637071307487872</v>
      </c>
      <c r="U60" s="10">
        <v>9.8365700659686667E-2</v>
      </c>
      <c r="V60" s="10">
        <v>0.1237630694669275</v>
      </c>
      <c r="W60" s="10">
        <v>0.12927861503727192</v>
      </c>
      <c r="X60" s="10">
        <v>0.16590353389955803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7.411367580676829E-3</v>
      </c>
      <c r="M64" s="10">
        <v>2.3589340813975731E-2</v>
      </c>
      <c r="N64" s="10">
        <v>3.8742056620087714E-2</v>
      </c>
      <c r="O64" s="10">
        <v>4.1446913032953642E-2</v>
      </c>
      <c r="P64" s="10">
        <v>3.746876427522914E-2</v>
      </c>
      <c r="Q64" s="10">
        <v>3.4566364585449337E-2</v>
      </c>
      <c r="R64" s="10">
        <v>2.5648694706478629E-2</v>
      </c>
      <c r="S64" s="10">
        <v>2.5614508376416524E-2</v>
      </c>
      <c r="T64" s="10">
        <v>5.7209207329507836E-2</v>
      </c>
      <c r="U64" s="10">
        <v>5.6571350054298711E-2</v>
      </c>
      <c r="V64" s="10">
        <v>5.7051062729776551E-2</v>
      </c>
      <c r="W64" s="10">
        <v>6.5399167266930944E-2</v>
      </c>
      <c r="X64" s="10">
        <v>6.7501173276288587E-2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0.34408002244785352</v>
      </c>
      <c r="N65" s="10">
        <v>0.16803290890723602</v>
      </c>
      <c r="O65" s="10">
        <v>0.14431815118074456</v>
      </c>
      <c r="P65" s="10">
        <v>9.6772450931848039E-2</v>
      </c>
      <c r="Q65" s="10">
        <v>0.11454429064503271</v>
      </c>
      <c r="R65" s="10">
        <v>0.1066023873738018</v>
      </c>
      <c r="S65" s="10">
        <v>0.11059597627109009</v>
      </c>
      <c r="T65" s="10">
        <v>8.2298203923919733E-2</v>
      </c>
      <c r="U65" s="10">
        <v>7.93992474939684E-2</v>
      </c>
      <c r="V65" s="10">
        <v>8.3256902923656742E-2</v>
      </c>
      <c r="W65" s="10">
        <v>3.4283427291327752E-2</v>
      </c>
      <c r="X65" s="10">
        <v>3.2409889759599697E-3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3.1513036214863227E-3</v>
      </c>
      <c r="L69" s="10">
        <v>3.1405670123118056E-3</v>
      </c>
      <c r="M69" s="10">
        <v>8.6606579845596617E-3</v>
      </c>
      <c r="N69" s="10">
        <v>5.5315047507569683E-3</v>
      </c>
      <c r="O69" s="10">
        <v>1.0848729486375613E-2</v>
      </c>
      <c r="P69" s="10">
        <v>1.4715857169096246E-2</v>
      </c>
      <c r="Q69" s="10">
        <v>6.4626756644581163E-3</v>
      </c>
      <c r="R69" s="10">
        <v>5.59462153285065E-3</v>
      </c>
      <c r="S69" s="10">
        <v>5.5871646396058539E-3</v>
      </c>
      <c r="T69" s="10">
        <v>5.3152932890225138E-3</v>
      </c>
      <c r="U69" s="10">
        <v>5.1410644481252269E-3</v>
      </c>
      <c r="V69" s="10">
        <v>5.1729854228869873E-3</v>
      </c>
      <c r="W69" s="10">
        <v>4.7379551708051949E-3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407.07304859848921</v>
      </c>
      <c r="D76" s="40">
        <v>381.95979070743203</v>
      </c>
      <c r="E76" s="40">
        <v>377.52423559789662</v>
      </c>
      <c r="F76" s="40">
        <v>369.18240470768848</v>
      </c>
      <c r="G76" s="40">
        <v>367.44511572179954</v>
      </c>
      <c r="H76" s="40">
        <v>369.4914580688793</v>
      </c>
      <c r="I76" s="40">
        <v>366.6931037926845</v>
      </c>
      <c r="J76" s="40">
        <v>357.1611463065243</v>
      </c>
      <c r="K76" s="40">
        <v>313.83727627069527</v>
      </c>
      <c r="L76" s="40">
        <v>307.4355443571456</v>
      </c>
      <c r="M76" s="40">
        <v>289.67512284949782</v>
      </c>
      <c r="N76" s="40">
        <v>281.93539060164193</v>
      </c>
      <c r="O76" s="40">
        <v>296.35525534756067</v>
      </c>
      <c r="P76" s="40">
        <v>294.08775345640186</v>
      </c>
      <c r="Q76" s="40">
        <v>303.78763020563582</v>
      </c>
      <c r="R76" s="40">
        <v>302.22226044388327</v>
      </c>
      <c r="S76" s="40">
        <v>304.89775269259258</v>
      </c>
      <c r="T76" s="40">
        <v>304.60240513264165</v>
      </c>
      <c r="U76" s="40">
        <v>304.25411017500772</v>
      </c>
      <c r="V76" s="40">
        <v>304.35947619075142</v>
      </c>
      <c r="W76" s="40">
        <v>282.15581711911932</v>
      </c>
      <c r="X76" s="40">
        <v>282.15142675241492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121.56874883874008</v>
      </c>
      <c r="D2" s="31">
        <f t="shared" ref="D2:W2" si="1">SUM(D3,D17,D22,D25,D26,D51,D52,D71,D74,D75,D76)</f>
        <v>122.79301258065718</v>
      </c>
      <c r="E2" s="31">
        <f t="shared" si="1"/>
        <v>121.07317703607376</v>
      </c>
      <c r="F2" s="31">
        <f t="shared" si="1"/>
        <v>130.74662848304791</v>
      </c>
      <c r="G2" s="31">
        <f t="shared" si="1"/>
        <v>135.44060021686064</v>
      </c>
      <c r="H2" s="31">
        <f t="shared" si="1"/>
        <v>140.70509577434885</v>
      </c>
      <c r="I2" s="31">
        <f t="shared" si="1"/>
        <v>139.0890379165717</v>
      </c>
      <c r="J2" s="31">
        <f t="shared" si="1"/>
        <v>138.3656253567309</v>
      </c>
      <c r="K2" s="31">
        <f t="shared" si="1"/>
        <v>117.53042236421112</v>
      </c>
      <c r="L2" s="31">
        <f t="shared" si="1"/>
        <v>126.28134294741459</v>
      </c>
      <c r="M2" s="31">
        <f t="shared" si="1"/>
        <v>127.65035378417974</v>
      </c>
      <c r="N2" s="31">
        <f t="shared" si="1"/>
        <v>120.64486943961964</v>
      </c>
      <c r="O2" s="31">
        <f t="shared" si="1"/>
        <v>128.32271611157188</v>
      </c>
      <c r="P2" s="31">
        <f t="shared" si="1"/>
        <v>129.03932438679308</v>
      </c>
      <c r="Q2" s="31">
        <f t="shared" si="1"/>
        <v>130.97528415496822</v>
      </c>
      <c r="R2" s="31">
        <f t="shared" si="1"/>
        <v>137.02800314119673</v>
      </c>
      <c r="S2" s="31">
        <f t="shared" si="1"/>
        <v>139.78566772054376</v>
      </c>
      <c r="T2" s="31">
        <f t="shared" si="1"/>
        <v>137.71784706403454</v>
      </c>
      <c r="U2" s="31">
        <f t="shared" si="1"/>
        <v>135.62673998274263</v>
      </c>
      <c r="V2" s="31">
        <f t="shared" si="1"/>
        <v>132.1989987896664</v>
      </c>
      <c r="W2" s="31">
        <f t="shared" si="1"/>
        <v>139.5625688117583</v>
      </c>
      <c r="X2" s="31">
        <f t="shared" ref="X2" si="2">SUM(X3,X17,X22,X25,X26,X51,X52,X71,X74,X75,X76)</f>
        <v>139.76820373853491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3.1594961323215842</v>
      </c>
      <c r="D26" s="37">
        <f t="shared" si="19"/>
        <v>3.078132127349444</v>
      </c>
      <c r="E26" s="37">
        <f t="shared" si="19"/>
        <v>3.235328577316039</v>
      </c>
      <c r="F26" s="37">
        <f t="shared" si="19"/>
        <v>3.777838291751062</v>
      </c>
      <c r="G26" s="37">
        <f t="shared" si="19"/>
        <v>3.9288653576884496</v>
      </c>
      <c r="H26" s="37">
        <f t="shared" si="19"/>
        <v>4.0632613282340486</v>
      </c>
      <c r="I26" s="37">
        <f t="shared" si="19"/>
        <v>4.596584937495555</v>
      </c>
      <c r="J26" s="37">
        <f t="shared" si="19"/>
        <v>4.9201284529144971</v>
      </c>
      <c r="K26" s="37">
        <f t="shared" si="19"/>
        <v>4.4969654709252334</v>
      </c>
      <c r="L26" s="37">
        <f t="shared" si="19"/>
        <v>5.153239945943703</v>
      </c>
      <c r="M26" s="37">
        <f t="shared" si="19"/>
        <v>5.1532346309882211</v>
      </c>
      <c r="N26" s="37">
        <f t="shared" si="19"/>
        <v>5.3656488609155435</v>
      </c>
      <c r="O26" s="37">
        <f t="shared" si="19"/>
        <v>5.5157875977323414</v>
      </c>
      <c r="P26" s="37">
        <f t="shared" si="19"/>
        <v>5.5368612769332826</v>
      </c>
      <c r="Q26" s="37">
        <f t="shared" si="19"/>
        <v>6.1697819780458758</v>
      </c>
      <c r="R26" s="37">
        <f t="shared" si="19"/>
        <v>5.89232213830768</v>
      </c>
      <c r="S26" s="37">
        <f t="shared" si="19"/>
        <v>6.3724085220215914</v>
      </c>
      <c r="T26" s="37">
        <f t="shared" si="19"/>
        <v>6.2625394095729439</v>
      </c>
      <c r="U26" s="37">
        <f t="shared" si="19"/>
        <v>6.1526702971242946</v>
      </c>
      <c r="V26" s="37">
        <f t="shared" si="19"/>
        <v>6.2625394095729439</v>
      </c>
      <c r="W26" s="37">
        <f t="shared" si="19"/>
        <v>5.6487054552402789</v>
      </c>
      <c r="X26" s="37">
        <f t="shared" ref="X26" si="20">SUM(X27,X33)</f>
        <v>5.6487054552402789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3.1594961323215842</v>
      </c>
      <c r="D33" s="29">
        <f t="shared" si="23"/>
        <v>3.078132127349444</v>
      </c>
      <c r="E33" s="29">
        <f t="shared" si="23"/>
        <v>3.235328577316039</v>
      </c>
      <c r="F33" s="29">
        <f t="shared" si="23"/>
        <v>3.777838291751062</v>
      </c>
      <c r="G33" s="29">
        <f t="shared" si="23"/>
        <v>3.9288653576884496</v>
      </c>
      <c r="H33" s="29">
        <f t="shared" si="23"/>
        <v>4.0632613282340486</v>
      </c>
      <c r="I33" s="29">
        <f t="shared" si="23"/>
        <v>4.596584937495555</v>
      </c>
      <c r="J33" s="29">
        <f t="shared" si="23"/>
        <v>4.9201284529144971</v>
      </c>
      <c r="K33" s="29">
        <f t="shared" si="23"/>
        <v>4.4969654709252334</v>
      </c>
      <c r="L33" s="29">
        <f t="shared" si="23"/>
        <v>5.153239945943703</v>
      </c>
      <c r="M33" s="29">
        <f t="shared" si="23"/>
        <v>5.1532346309882211</v>
      </c>
      <c r="N33" s="29">
        <f t="shared" si="23"/>
        <v>5.3656488609155435</v>
      </c>
      <c r="O33" s="29">
        <f t="shared" si="23"/>
        <v>5.5157875977323414</v>
      </c>
      <c r="P33" s="29">
        <f t="shared" si="23"/>
        <v>5.5368612769332826</v>
      </c>
      <c r="Q33" s="29">
        <f t="shared" si="23"/>
        <v>6.1697819780458758</v>
      </c>
      <c r="R33" s="29">
        <f t="shared" si="23"/>
        <v>5.89232213830768</v>
      </c>
      <c r="S33" s="29">
        <f t="shared" si="23"/>
        <v>6.3724085220215914</v>
      </c>
      <c r="T33" s="29">
        <f t="shared" si="23"/>
        <v>6.2625394095729439</v>
      </c>
      <c r="U33" s="29">
        <f t="shared" si="23"/>
        <v>6.1526702971242946</v>
      </c>
      <c r="V33" s="29">
        <f t="shared" si="23"/>
        <v>6.2625394095729439</v>
      </c>
      <c r="W33" s="29">
        <f t="shared" si="23"/>
        <v>5.6487054552402789</v>
      </c>
      <c r="X33" s="29">
        <f t="shared" ref="X33" si="24">SUM(X34:X50)</f>
        <v>5.6487054552402789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3.1594961323215842</v>
      </c>
      <c r="D36" s="10">
        <v>3.078132127349444</v>
      </c>
      <c r="E36" s="10">
        <v>3.235328577316039</v>
      </c>
      <c r="F36" s="10">
        <v>3.777838291751062</v>
      </c>
      <c r="G36" s="10">
        <v>3.9288653576884496</v>
      </c>
      <c r="H36" s="10">
        <v>4.0632613282340486</v>
      </c>
      <c r="I36" s="10">
        <v>4.596584937495555</v>
      </c>
      <c r="J36" s="10">
        <v>4.9201284529144971</v>
      </c>
      <c r="K36" s="10">
        <v>4.4969654709252334</v>
      </c>
      <c r="L36" s="10">
        <v>5.153239945943703</v>
      </c>
      <c r="M36" s="10">
        <v>5.1532346309882211</v>
      </c>
      <c r="N36" s="10">
        <v>5.3656488609155435</v>
      </c>
      <c r="O36" s="10">
        <v>5.5157875977323414</v>
      </c>
      <c r="P36" s="10">
        <v>5.5368612769332826</v>
      </c>
      <c r="Q36" s="10">
        <v>6.1697819780458758</v>
      </c>
      <c r="R36" s="10">
        <v>5.89232213830768</v>
      </c>
      <c r="S36" s="10">
        <v>6.3724085220215914</v>
      </c>
      <c r="T36" s="10">
        <v>6.2625394095729439</v>
      </c>
      <c r="U36" s="10">
        <v>6.1526702971242946</v>
      </c>
      <c r="V36" s="10">
        <v>6.2625394095729439</v>
      </c>
      <c r="W36" s="10">
        <v>5.6487054552402789</v>
      </c>
      <c r="X36" s="10">
        <v>5.6487054552402789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33.376498789630368</v>
      </c>
      <c r="D51" s="37">
        <v>35.601000938202908</v>
      </c>
      <c r="E51" s="37">
        <v>35.645811003842532</v>
      </c>
      <c r="F51" s="37">
        <v>38.258794885040722</v>
      </c>
      <c r="G51" s="37">
        <v>43.155749421236251</v>
      </c>
      <c r="H51" s="37">
        <v>45.053177072347587</v>
      </c>
      <c r="I51" s="37">
        <v>46.985365365442043</v>
      </c>
      <c r="J51" s="37">
        <v>47.571391584597144</v>
      </c>
      <c r="K51" s="37">
        <v>36.941577411138809</v>
      </c>
      <c r="L51" s="37">
        <v>41.750579806287298</v>
      </c>
      <c r="M51" s="37">
        <v>43.159750707422965</v>
      </c>
      <c r="N51" s="37">
        <v>39.383053158650107</v>
      </c>
      <c r="O51" s="37">
        <v>43.056596886374621</v>
      </c>
      <c r="P51" s="37">
        <v>42.605815410054767</v>
      </c>
      <c r="Q51" s="37">
        <v>42.503420403120472</v>
      </c>
      <c r="R51" s="37">
        <v>43.301651940277509</v>
      </c>
      <c r="S51" s="37">
        <v>45.356835769561485</v>
      </c>
      <c r="T51" s="37">
        <v>41.872312983662937</v>
      </c>
      <c r="U51" s="37">
        <v>38.351246775580393</v>
      </c>
      <c r="V51" s="37">
        <v>34.855975924333613</v>
      </c>
      <c r="W51" s="37">
        <v>37.751504729148749</v>
      </c>
      <c r="X51" s="37">
        <v>37.751504729148749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85.032753916788124</v>
      </c>
      <c r="D76" s="40">
        <v>84.113879515104827</v>
      </c>
      <c r="E76" s="40">
        <v>82.19203745491518</v>
      </c>
      <c r="F76" s="40">
        <v>88.709995306256133</v>
      </c>
      <c r="G76" s="40">
        <v>88.355985437935942</v>
      </c>
      <c r="H76" s="40">
        <v>91.588657373767205</v>
      </c>
      <c r="I76" s="40">
        <v>87.507087613634098</v>
      </c>
      <c r="J76" s="40">
        <v>85.874105319219268</v>
      </c>
      <c r="K76" s="40">
        <v>76.091879482147078</v>
      </c>
      <c r="L76" s="40">
        <v>79.377523195183585</v>
      </c>
      <c r="M76" s="40">
        <v>79.337368445768561</v>
      </c>
      <c r="N76" s="40">
        <v>75.896167420053985</v>
      </c>
      <c r="O76" s="40">
        <v>79.750331627464902</v>
      </c>
      <c r="P76" s="40">
        <v>80.896647699805044</v>
      </c>
      <c r="Q76" s="40">
        <v>82.302081773801888</v>
      </c>
      <c r="R76" s="40">
        <v>87.834029062611535</v>
      </c>
      <c r="S76" s="40">
        <v>88.05642342896067</v>
      </c>
      <c r="T76" s="40">
        <v>89.582994670798655</v>
      </c>
      <c r="U76" s="40">
        <v>91.122822910037939</v>
      </c>
      <c r="V76" s="40">
        <v>91.080483455759861</v>
      </c>
      <c r="W76" s="40">
        <v>96.162358627369258</v>
      </c>
      <c r="X76" s="40">
        <v>96.367993554145869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292.58379011443799</v>
      </c>
      <c r="D2" s="31">
        <f t="shared" si="0"/>
        <v>289.6974541216477</v>
      </c>
      <c r="E2" s="31">
        <f t="shared" si="0"/>
        <v>290.26129436758816</v>
      </c>
      <c r="F2" s="31">
        <f t="shared" si="0"/>
        <v>290.39659845759303</v>
      </c>
      <c r="G2" s="31">
        <f t="shared" si="0"/>
        <v>289.53692738956244</v>
      </c>
      <c r="H2" s="31">
        <f t="shared" si="0"/>
        <v>286.12058839909503</v>
      </c>
      <c r="I2" s="31">
        <f t="shared" si="0"/>
        <v>287.02287580240721</v>
      </c>
      <c r="J2" s="31">
        <f t="shared" si="0"/>
        <v>279.21075500447449</v>
      </c>
      <c r="K2" s="31">
        <f t="shared" si="0"/>
        <v>277.18923857938097</v>
      </c>
      <c r="L2" s="31">
        <f t="shared" si="0"/>
        <v>276.23851341248576</v>
      </c>
      <c r="M2" s="31">
        <f t="shared" si="0"/>
        <v>270.00565387949473</v>
      </c>
      <c r="N2" s="31">
        <f t="shared" si="0"/>
        <v>266.0695321760071</v>
      </c>
      <c r="O2" s="31">
        <f t="shared" si="0"/>
        <v>259.53526028839622</v>
      </c>
      <c r="P2" s="31">
        <f t="shared" si="0"/>
        <v>252.76711915285173</v>
      </c>
      <c r="Q2" s="31">
        <f t="shared" si="0"/>
        <v>245.53632882475151</v>
      </c>
      <c r="R2" s="31">
        <f t="shared" si="0"/>
        <v>238.05609199613241</v>
      </c>
      <c r="S2" s="31">
        <f t="shared" si="0"/>
        <v>229.66367531070733</v>
      </c>
      <c r="T2" s="31">
        <f t="shared" si="0"/>
        <v>221.17809223656909</v>
      </c>
      <c r="U2" s="31">
        <f t="shared" si="0"/>
        <v>213.24902177706889</v>
      </c>
      <c r="V2" s="31">
        <f t="shared" si="0"/>
        <v>209.81419700381895</v>
      </c>
      <c r="W2" s="31">
        <f t="shared" si="0"/>
        <v>204.91598231666634</v>
      </c>
      <c r="X2" s="31">
        <f t="shared" ref="X2" si="1">SUM(X3,X17,X22,X25,X26,X51,X52,X71,X74,X75,X76)</f>
        <v>200.70087132147174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292.58379011443799</v>
      </c>
      <c r="D76" s="40">
        <v>289.6974541216477</v>
      </c>
      <c r="E76" s="40">
        <v>290.26129436758816</v>
      </c>
      <c r="F76" s="40">
        <v>290.39659845759303</v>
      </c>
      <c r="G76" s="40">
        <v>289.53692738956244</v>
      </c>
      <c r="H76" s="40">
        <v>286.12058839909503</v>
      </c>
      <c r="I76" s="40">
        <v>287.02287580240721</v>
      </c>
      <c r="J76" s="40">
        <v>279.21075500447449</v>
      </c>
      <c r="K76" s="40">
        <v>277.18923857938097</v>
      </c>
      <c r="L76" s="40">
        <v>276.23851341248576</v>
      </c>
      <c r="M76" s="40">
        <v>270.00565387949473</v>
      </c>
      <c r="N76" s="40">
        <v>266.0695321760071</v>
      </c>
      <c r="O76" s="40">
        <v>259.53526028839622</v>
      </c>
      <c r="P76" s="40">
        <v>252.76711915285173</v>
      </c>
      <c r="Q76" s="40">
        <v>245.53632882475151</v>
      </c>
      <c r="R76" s="40">
        <v>238.05609199613241</v>
      </c>
      <c r="S76" s="40">
        <v>229.66367531070733</v>
      </c>
      <c r="T76" s="40">
        <v>221.17809223656909</v>
      </c>
      <c r="U76" s="40">
        <v>213.24902177706889</v>
      </c>
      <c r="V76" s="40">
        <v>209.81419700381895</v>
      </c>
      <c r="W76" s="40">
        <v>204.91598231666634</v>
      </c>
      <c r="X76" s="40">
        <v>200.70087132147174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95.932219339016328</v>
      </c>
      <c r="D2" s="31">
        <f t="shared" si="0"/>
        <v>95.794590034364546</v>
      </c>
      <c r="E2" s="31">
        <f t="shared" si="0"/>
        <v>97.130194515666986</v>
      </c>
      <c r="F2" s="31">
        <f t="shared" si="0"/>
        <v>96.733713479841313</v>
      </c>
      <c r="G2" s="31">
        <f t="shared" si="0"/>
        <v>95.202032761532635</v>
      </c>
      <c r="H2" s="31">
        <f t="shared" si="0"/>
        <v>94.68636525676942</v>
      </c>
      <c r="I2" s="31">
        <f t="shared" si="0"/>
        <v>94.478018323651085</v>
      </c>
      <c r="J2" s="31">
        <f t="shared" si="0"/>
        <v>92.353495307324124</v>
      </c>
      <c r="K2" s="31">
        <f t="shared" si="0"/>
        <v>89.114608488205462</v>
      </c>
      <c r="L2" s="31">
        <f t="shared" si="0"/>
        <v>88.12029842406551</v>
      </c>
      <c r="M2" s="31">
        <f t="shared" si="0"/>
        <v>85.50898372112546</v>
      </c>
      <c r="N2" s="31">
        <f t="shared" si="0"/>
        <v>84.070388060621198</v>
      </c>
      <c r="O2" s="31">
        <f t="shared" si="0"/>
        <v>81.533385727881637</v>
      </c>
      <c r="P2" s="31">
        <f t="shared" si="0"/>
        <v>79.043092984350253</v>
      </c>
      <c r="Q2" s="31">
        <f t="shared" si="0"/>
        <v>75.846013701173547</v>
      </c>
      <c r="R2" s="31">
        <f t="shared" si="0"/>
        <v>72.964604883942258</v>
      </c>
      <c r="S2" s="31">
        <f t="shared" si="0"/>
        <v>70.139569279544958</v>
      </c>
      <c r="T2" s="31">
        <f t="shared" si="0"/>
        <v>67.494847994705978</v>
      </c>
      <c r="U2" s="31">
        <f t="shared" si="0"/>
        <v>65.808119323885919</v>
      </c>
      <c r="V2" s="31">
        <f t="shared" si="0"/>
        <v>64.045333931976501</v>
      </c>
      <c r="W2" s="31">
        <f t="shared" si="0"/>
        <v>62.60889013871747</v>
      </c>
      <c r="X2" s="31">
        <f t="shared" ref="X2" si="1">SUM(X3,X17,X22,X25,X26,X51,X52,X71,X74,X75,X76)</f>
        <v>61.526394794493065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95.932219339016328</v>
      </c>
      <c r="D76" s="40">
        <v>95.794590034364546</v>
      </c>
      <c r="E76" s="40">
        <v>97.130194515666986</v>
      </c>
      <c r="F76" s="40">
        <v>96.733713479841313</v>
      </c>
      <c r="G76" s="40">
        <v>95.202032761532635</v>
      </c>
      <c r="H76" s="40">
        <v>94.68636525676942</v>
      </c>
      <c r="I76" s="40">
        <v>94.478018323651085</v>
      </c>
      <c r="J76" s="40">
        <v>92.353495307324124</v>
      </c>
      <c r="K76" s="40">
        <v>89.114608488205462</v>
      </c>
      <c r="L76" s="40">
        <v>88.12029842406551</v>
      </c>
      <c r="M76" s="40">
        <v>85.50898372112546</v>
      </c>
      <c r="N76" s="40">
        <v>84.070388060621198</v>
      </c>
      <c r="O76" s="40">
        <v>81.533385727881637</v>
      </c>
      <c r="P76" s="40">
        <v>79.043092984350253</v>
      </c>
      <c r="Q76" s="40">
        <v>75.846013701173547</v>
      </c>
      <c r="R76" s="40">
        <v>72.964604883942258</v>
      </c>
      <c r="S76" s="40">
        <v>70.139569279544958</v>
      </c>
      <c r="T76" s="40">
        <v>67.494847994705978</v>
      </c>
      <c r="U76" s="40">
        <v>65.808119323885919</v>
      </c>
      <c r="V76" s="40">
        <v>64.045333931976501</v>
      </c>
      <c r="W76" s="40">
        <v>62.60889013871747</v>
      </c>
      <c r="X76" s="40">
        <v>61.526394794493065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83.44713910287733</v>
      </c>
      <c r="D2" s="31">
        <f t="shared" si="0"/>
        <v>83.617320009093831</v>
      </c>
      <c r="E2" s="31">
        <f t="shared" si="0"/>
        <v>87.897517150487502</v>
      </c>
      <c r="F2" s="31">
        <f t="shared" si="0"/>
        <v>90.880655273955014</v>
      </c>
      <c r="G2" s="31">
        <f t="shared" si="0"/>
        <v>87.87763687202424</v>
      </c>
      <c r="H2" s="31">
        <f t="shared" si="0"/>
        <v>92.332094400859646</v>
      </c>
      <c r="I2" s="31">
        <f t="shared" si="0"/>
        <v>90.532875955238083</v>
      </c>
      <c r="J2" s="31">
        <f t="shared" si="0"/>
        <v>93.432821393437251</v>
      </c>
      <c r="K2" s="31">
        <f t="shared" si="0"/>
        <v>90.621854113424945</v>
      </c>
      <c r="L2" s="31">
        <f t="shared" si="0"/>
        <v>93.380449701836113</v>
      </c>
      <c r="M2" s="31">
        <f t="shared" si="0"/>
        <v>91.718996743140153</v>
      </c>
      <c r="N2" s="31">
        <f t="shared" si="0"/>
        <v>90.219449846993754</v>
      </c>
      <c r="O2" s="31">
        <f t="shared" si="0"/>
        <v>88.119548419460514</v>
      </c>
      <c r="P2" s="31">
        <f t="shared" si="0"/>
        <v>87.572435396315456</v>
      </c>
      <c r="Q2" s="31">
        <f t="shared" si="0"/>
        <v>85.031917920406485</v>
      </c>
      <c r="R2" s="31">
        <f t="shared" si="0"/>
        <v>82.578056582118506</v>
      </c>
      <c r="S2" s="31">
        <f t="shared" si="0"/>
        <v>82.811813600914022</v>
      </c>
      <c r="T2" s="31">
        <f t="shared" si="0"/>
        <v>78.781684466195031</v>
      </c>
      <c r="U2" s="31">
        <f t="shared" si="0"/>
        <v>77.628003887198787</v>
      </c>
      <c r="V2" s="31">
        <f t="shared" si="0"/>
        <v>73.44563906542939</v>
      </c>
      <c r="W2" s="31">
        <f t="shared" si="0"/>
        <v>71.422436422168332</v>
      </c>
      <c r="X2" s="31">
        <f t="shared" ref="X2" si="1">SUM(X3,X17,X22,X25,X26,X51,X52,X71,X74,X75,X76)</f>
        <v>67.084809852923044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83.44713910287733</v>
      </c>
      <c r="D76" s="40">
        <v>83.617320009093831</v>
      </c>
      <c r="E76" s="40">
        <v>87.897517150487502</v>
      </c>
      <c r="F76" s="40">
        <v>90.880655273955014</v>
      </c>
      <c r="G76" s="40">
        <v>87.87763687202424</v>
      </c>
      <c r="H76" s="40">
        <v>92.332094400859646</v>
      </c>
      <c r="I76" s="40">
        <v>90.532875955238083</v>
      </c>
      <c r="J76" s="40">
        <v>93.432821393437251</v>
      </c>
      <c r="K76" s="40">
        <v>90.621854113424945</v>
      </c>
      <c r="L76" s="40">
        <v>93.380449701836113</v>
      </c>
      <c r="M76" s="40">
        <v>91.718996743140153</v>
      </c>
      <c r="N76" s="40">
        <v>90.219449846993754</v>
      </c>
      <c r="O76" s="40">
        <v>88.119548419460514</v>
      </c>
      <c r="P76" s="40">
        <v>87.572435396315456</v>
      </c>
      <c r="Q76" s="40">
        <v>85.031917920406485</v>
      </c>
      <c r="R76" s="40">
        <v>82.578056582118506</v>
      </c>
      <c r="S76" s="40">
        <v>82.811813600914022</v>
      </c>
      <c r="T76" s="40">
        <v>78.781684466195031</v>
      </c>
      <c r="U76" s="40">
        <v>77.628003887198787</v>
      </c>
      <c r="V76" s="40">
        <v>73.44563906542939</v>
      </c>
      <c r="W76" s="40">
        <v>71.422436422168332</v>
      </c>
      <c r="X76" s="40">
        <v>67.084809852923044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47.537459504692698</v>
      </c>
      <c r="D2" s="31">
        <f t="shared" si="0"/>
        <v>49.148913162522213</v>
      </c>
      <c r="E2" s="31">
        <f t="shared" si="0"/>
        <v>50.968814044935698</v>
      </c>
      <c r="F2" s="31">
        <f t="shared" si="0"/>
        <v>51.975066944000204</v>
      </c>
      <c r="G2" s="31">
        <f t="shared" si="0"/>
        <v>53.348723179719059</v>
      </c>
      <c r="H2" s="31">
        <f t="shared" si="0"/>
        <v>55.128202548853643</v>
      </c>
      <c r="I2" s="31">
        <f t="shared" si="0"/>
        <v>54.404654313817382</v>
      </c>
      <c r="J2" s="31">
        <f t="shared" si="0"/>
        <v>57.203951467802611</v>
      </c>
      <c r="K2" s="31">
        <f t="shared" si="0"/>
        <v>57.353131844555939</v>
      </c>
      <c r="L2" s="31">
        <f t="shared" si="0"/>
        <v>58.238917303541868</v>
      </c>
      <c r="M2" s="31">
        <f t="shared" si="0"/>
        <v>58.379154001275445</v>
      </c>
      <c r="N2" s="31">
        <f t="shared" si="0"/>
        <v>58.669743882220502</v>
      </c>
      <c r="O2" s="31">
        <f t="shared" si="0"/>
        <v>58.280560436376554</v>
      </c>
      <c r="P2" s="31">
        <f t="shared" si="0"/>
        <v>59.090990077127259</v>
      </c>
      <c r="Q2" s="31">
        <f t="shared" si="0"/>
        <v>59.669391262369849</v>
      </c>
      <c r="R2" s="31">
        <f t="shared" si="0"/>
        <v>59.045651435763411</v>
      </c>
      <c r="S2" s="31">
        <f t="shared" si="0"/>
        <v>57.982417069416975</v>
      </c>
      <c r="T2" s="31">
        <f t="shared" si="0"/>
        <v>57.515579098703704</v>
      </c>
      <c r="U2" s="31">
        <f t="shared" si="0"/>
        <v>58.011767663329081</v>
      </c>
      <c r="V2" s="31">
        <f t="shared" si="0"/>
        <v>59.19931033313047</v>
      </c>
      <c r="W2" s="31">
        <f t="shared" si="0"/>
        <v>62.421948471218847</v>
      </c>
      <c r="X2" s="31">
        <f t="shared" ref="X2" si="1">SUM(X3,X17,X22,X25,X26,X51,X52,X71,X74,X75,X76)</f>
        <v>67.058528295015748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47.537459504692698</v>
      </c>
      <c r="D76" s="40">
        <v>49.148913162522213</v>
      </c>
      <c r="E76" s="40">
        <v>50.968814044935698</v>
      </c>
      <c r="F76" s="40">
        <v>51.975066944000204</v>
      </c>
      <c r="G76" s="40">
        <v>53.348723179719059</v>
      </c>
      <c r="H76" s="40">
        <v>55.128202548853643</v>
      </c>
      <c r="I76" s="40">
        <v>54.404654313817382</v>
      </c>
      <c r="J76" s="40">
        <v>57.203951467802611</v>
      </c>
      <c r="K76" s="40">
        <v>57.353131844555939</v>
      </c>
      <c r="L76" s="40">
        <v>58.238917303541868</v>
      </c>
      <c r="M76" s="40">
        <v>58.379154001275445</v>
      </c>
      <c r="N76" s="40">
        <v>58.669743882220502</v>
      </c>
      <c r="O76" s="40">
        <v>58.280560436376554</v>
      </c>
      <c r="P76" s="40">
        <v>59.090990077127259</v>
      </c>
      <c r="Q76" s="40">
        <v>59.669391262369849</v>
      </c>
      <c r="R76" s="40">
        <v>59.045651435763411</v>
      </c>
      <c r="S76" s="40">
        <v>57.982417069416975</v>
      </c>
      <c r="T76" s="40">
        <v>57.515579098703704</v>
      </c>
      <c r="U76" s="40">
        <v>58.011767663329081</v>
      </c>
      <c r="V76" s="40">
        <v>59.19931033313047</v>
      </c>
      <c r="W76" s="40">
        <v>62.421948471218847</v>
      </c>
      <c r="X76" s="40">
        <v>67.058528295015748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106.83055503112294</v>
      </c>
      <c r="D2" s="31">
        <f t="shared" si="0"/>
        <v>123.28825874409047</v>
      </c>
      <c r="E2" s="31">
        <f t="shared" si="0"/>
        <v>141.86731623992119</v>
      </c>
      <c r="F2" s="31">
        <f t="shared" si="0"/>
        <v>158.64522467073002</v>
      </c>
      <c r="G2" s="31">
        <f t="shared" si="0"/>
        <v>170.21141016697547</v>
      </c>
      <c r="H2" s="31">
        <f t="shared" si="0"/>
        <v>190.14848575984769</v>
      </c>
      <c r="I2" s="31">
        <f t="shared" si="0"/>
        <v>201.0819468261266</v>
      </c>
      <c r="J2" s="31">
        <f t="shared" si="0"/>
        <v>214.04946464979514</v>
      </c>
      <c r="K2" s="31">
        <f t="shared" si="0"/>
        <v>222.68163285400172</v>
      </c>
      <c r="L2" s="31">
        <f t="shared" si="0"/>
        <v>232.66542977542198</v>
      </c>
      <c r="M2" s="31">
        <f t="shared" si="0"/>
        <v>238.75345239070344</v>
      </c>
      <c r="N2" s="31">
        <f t="shared" si="0"/>
        <v>247.24329082906965</v>
      </c>
      <c r="O2" s="31">
        <f t="shared" si="0"/>
        <v>251.85540243188959</v>
      </c>
      <c r="P2" s="31">
        <f t="shared" si="0"/>
        <v>253.97113641792924</v>
      </c>
      <c r="Q2" s="31">
        <f t="shared" si="0"/>
        <v>258.68239039351772</v>
      </c>
      <c r="R2" s="31">
        <f t="shared" si="0"/>
        <v>269.14599197757622</v>
      </c>
      <c r="S2" s="31">
        <f t="shared" si="0"/>
        <v>269.32100424391967</v>
      </c>
      <c r="T2" s="31">
        <f t="shared" si="0"/>
        <v>264.05062161769166</v>
      </c>
      <c r="U2" s="31">
        <f t="shared" si="0"/>
        <v>264.23779462998442</v>
      </c>
      <c r="V2" s="31">
        <f t="shared" si="0"/>
        <v>257.50657800492121</v>
      </c>
      <c r="W2" s="31">
        <f t="shared" si="0"/>
        <v>281.18459184143006</v>
      </c>
      <c r="X2" s="31">
        <f t="shared" ref="X2" si="1">SUM(X3,X17,X22,X25,X26,X51,X52,X71,X74,X75,X76)</f>
        <v>282.49399318908121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106.83055503112294</v>
      </c>
      <c r="D76" s="40">
        <v>123.28825874409047</v>
      </c>
      <c r="E76" s="40">
        <v>141.86731623992119</v>
      </c>
      <c r="F76" s="40">
        <v>158.64522467073002</v>
      </c>
      <c r="G76" s="40">
        <v>170.21141016697547</v>
      </c>
      <c r="H76" s="40">
        <v>190.14848575984769</v>
      </c>
      <c r="I76" s="40">
        <v>201.0819468261266</v>
      </c>
      <c r="J76" s="40">
        <v>214.04946464979514</v>
      </c>
      <c r="K76" s="40">
        <v>222.68163285400172</v>
      </c>
      <c r="L76" s="40">
        <v>232.66542977542198</v>
      </c>
      <c r="M76" s="40">
        <v>238.75345239070344</v>
      </c>
      <c r="N76" s="40">
        <v>247.24329082906965</v>
      </c>
      <c r="O76" s="40">
        <v>251.85540243188959</v>
      </c>
      <c r="P76" s="40">
        <v>253.97113641792924</v>
      </c>
      <c r="Q76" s="40">
        <v>258.68239039351772</v>
      </c>
      <c r="R76" s="40">
        <v>269.14599197757622</v>
      </c>
      <c r="S76" s="40">
        <v>269.32100424391967</v>
      </c>
      <c r="T76" s="40">
        <v>264.05062161769166</v>
      </c>
      <c r="U76" s="40">
        <v>264.23779462998442</v>
      </c>
      <c r="V76" s="40">
        <v>257.50657800492121</v>
      </c>
      <c r="W76" s="40">
        <v>281.18459184143006</v>
      </c>
      <c r="X76" s="40">
        <v>282.49399318908121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23.09308603088958</v>
      </c>
      <c r="D2" s="31">
        <f t="shared" si="0"/>
        <v>27.000251249049985</v>
      </c>
      <c r="E2" s="31">
        <f t="shared" si="0"/>
        <v>30.777348076868961</v>
      </c>
      <c r="F2" s="31">
        <f t="shared" si="0"/>
        <v>35.031503729029176</v>
      </c>
      <c r="G2" s="31">
        <f t="shared" si="0"/>
        <v>38.771891495999505</v>
      </c>
      <c r="H2" s="31">
        <f t="shared" si="0"/>
        <v>43.712049087036362</v>
      </c>
      <c r="I2" s="31">
        <f t="shared" si="0"/>
        <v>46.46561669450999</v>
      </c>
      <c r="J2" s="31">
        <f t="shared" si="0"/>
        <v>49.788683255223425</v>
      </c>
      <c r="K2" s="31">
        <f t="shared" si="0"/>
        <v>53.580292764005677</v>
      </c>
      <c r="L2" s="31">
        <f t="shared" si="0"/>
        <v>57.8147922658856</v>
      </c>
      <c r="M2" s="31">
        <f t="shared" si="0"/>
        <v>60.397792594088521</v>
      </c>
      <c r="N2" s="31">
        <f t="shared" si="0"/>
        <v>61.888420972271959</v>
      </c>
      <c r="O2" s="31">
        <f t="shared" si="0"/>
        <v>63.499407757402842</v>
      </c>
      <c r="P2" s="31">
        <f t="shared" si="0"/>
        <v>64.755898746065839</v>
      </c>
      <c r="Q2" s="31">
        <f t="shared" si="0"/>
        <v>68.807637034995281</v>
      </c>
      <c r="R2" s="31">
        <f t="shared" si="0"/>
        <v>74.426231744286369</v>
      </c>
      <c r="S2" s="31">
        <f t="shared" si="0"/>
        <v>79.278939198695724</v>
      </c>
      <c r="T2" s="31">
        <f t="shared" si="0"/>
        <v>84.728696776577081</v>
      </c>
      <c r="U2" s="31">
        <f t="shared" si="0"/>
        <v>92.122365776932753</v>
      </c>
      <c r="V2" s="31">
        <f t="shared" si="0"/>
        <v>96.860124994833242</v>
      </c>
      <c r="W2" s="31">
        <f t="shared" si="0"/>
        <v>113.82616158037784</v>
      </c>
      <c r="X2" s="31">
        <f t="shared" ref="X2" si="1">SUM(X3,X17,X22,X25,X26,X51,X52,X71,X74,X75,X76)</f>
        <v>121.49336744388985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23.09308603088958</v>
      </c>
      <c r="D76" s="40">
        <v>27.000251249049985</v>
      </c>
      <c r="E76" s="40">
        <v>30.777348076868961</v>
      </c>
      <c r="F76" s="40">
        <v>35.031503729029176</v>
      </c>
      <c r="G76" s="40">
        <v>38.771891495999505</v>
      </c>
      <c r="H76" s="40">
        <v>43.712049087036362</v>
      </c>
      <c r="I76" s="40">
        <v>46.46561669450999</v>
      </c>
      <c r="J76" s="40">
        <v>49.788683255223425</v>
      </c>
      <c r="K76" s="40">
        <v>53.580292764005677</v>
      </c>
      <c r="L76" s="40">
        <v>57.8147922658856</v>
      </c>
      <c r="M76" s="40">
        <v>60.397792594088521</v>
      </c>
      <c r="N76" s="40">
        <v>61.888420972271959</v>
      </c>
      <c r="O76" s="40">
        <v>63.499407757402842</v>
      </c>
      <c r="P76" s="40">
        <v>64.755898746065839</v>
      </c>
      <c r="Q76" s="40">
        <v>68.807637034995281</v>
      </c>
      <c r="R76" s="40">
        <v>74.426231744286369</v>
      </c>
      <c r="S76" s="40">
        <v>79.278939198695724</v>
      </c>
      <c r="T76" s="40">
        <v>84.728696776577081</v>
      </c>
      <c r="U76" s="40">
        <v>92.122365776932753</v>
      </c>
      <c r="V76" s="40">
        <v>96.860124994833242</v>
      </c>
      <c r="W76" s="40">
        <v>113.82616158037784</v>
      </c>
      <c r="X76" s="40">
        <v>121.49336744388985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198.47123339121023</v>
      </c>
      <c r="D2" s="31">
        <f t="shared" si="0"/>
        <v>201.70745242722759</v>
      </c>
      <c r="E2" s="31">
        <f t="shared" si="0"/>
        <v>204.70059230133441</v>
      </c>
      <c r="F2" s="31">
        <f t="shared" si="0"/>
        <v>207.38151847169149</v>
      </c>
      <c r="G2" s="31">
        <f t="shared" si="0"/>
        <v>205.96209866562344</v>
      </c>
      <c r="H2" s="31">
        <f t="shared" si="0"/>
        <v>210.91556525777631</v>
      </c>
      <c r="I2" s="31">
        <f t="shared" si="0"/>
        <v>211.90214484972421</v>
      </c>
      <c r="J2" s="31">
        <f t="shared" si="0"/>
        <v>212.70208547684831</v>
      </c>
      <c r="K2" s="31">
        <f t="shared" si="0"/>
        <v>213.77650184053891</v>
      </c>
      <c r="L2" s="31">
        <f t="shared" si="0"/>
        <v>215.01725127111558</v>
      </c>
      <c r="M2" s="31">
        <f t="shared" si="0"/>
        <v>212.82457922930516</v>
      </c>
      <c r="N2" s="31">
        <f t="shared" si="0"/>
        <v>207.14048739143422</v>
      </c>
      <c r="O2" s="31">
        <f t="shared" si="0"/>
        <v>199.08272322274365</v>
      </c>
      <c r="P2" s="31">
        <f t="shared" si="0"/>
        <v>193.94507961593447</v>
      </c>
      <c r="Q2" s="31">
        <f t="shared" si="0"/>
        <v>188.28843926202003</v>
      </c>
      <c r="R2" s="31">
        <f t="shared" si="0"/>
        <v>177.65742817610072</v>
      </c>
      <c r="S2" s="31">
        <f t="shared" si="0"/>
        <v>166.61378242415634</v>
      </c>
      <c r="T2" s="31">
        <f t="shared" si="0"/>
        <v>157.8680352619495</v>
      </c>
      <c r="U2" s="31">
        <f t="shared" si="0"/>
        <v>150.56556785394133</v>
      </c>
      <c r="V2" s="31">
        <f t="shared" si="0"/>
        <v>139.88925750785879</v>
      </c>
      <c r="W2" s="31">
        <f t="shared" si="0"/>
        <v>145.33904407852734</v>
      </c>
      <c r="X2" s="31">
        <f t="shared" ref="X2" si="1">SUM(X3,X17,X22,X25,X26,X51,X52,X71,X74,X75,X76)</f>
        <v>143.1669132170673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198.47123339121023</v>
      </c>
      <c r="D76" s="40">
        <v>201.70745242722759</v>
      </c>
      <c r="E76" s="40">
        <v>204.70059230133441</v>
      </c>
      <c r="F76" s="40">
        <v>207.38151847169149</v>
      </c>
      <c r="G76" s="40">
        <v>205.96209866562344</v>
      </c>
      <c r="H76" s="40">
        <v>210.91556525777631</v>
      </c>
      <c r="I76" s="40">
        <v>211.90214484972421</v>
      </c>
      <c r="J76" s="40">
        <v>212.70208547684831</v>
      </c>
      <c r="K76" s="40">
        <v>213.77650184053891</v>
      </c>
      <c r="L76" s="40">
        <v>215.01725127111558</v>
      </c>
      <c r="M76" s="40">
        <v>212.82457922930516</v>
      </c>
      <c r="N76" s="40">
        <v>207.14048739143422</v>
      </c>
      <c r="O76" s="40">
        <v>199.08272322274365</v>
      </c>
      <c r="P76" s="40">
        <v>193.94507961593447</v>
      </c>
      <c r="Q76" s="40">
        <v>188.28843926202003</v>
      </c>
      <c r="R76" s="40">
        <v>177.65742817610072</v>
      </c>
      <c r="S76" s="40">
        <v>166.61378242415634</v>
      </c>
      <c r="T76" s="40">
        <v>157.8680352619495</v>
      </c>
      <c r="U76" s="40">
        <v>150.56556785394133</v>
      </c>
      <c r="V76" s="40">
        <v>139.88925750785879</v>
      </c>
      <c r="W76" s="40">
        <v>145.33904407852734</v>
      </c>
      <c r="X76" s="40">
        <v>143.1669132170673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73.550194064470148</v>
      </c>
      <c r="D2" s="31">
        <f t="shared" si="0"/>
        <v>74.295265261109648</v>
      </c>
      <c r="E2" s="31">
        <f t="shared" si="0"/>
        <v>75.135008812985362</v>
      </c>
      <c r="F2" s="31">
        <f t="shared" si="0"/>
        <v>75.933586585152597</v>
      </c>
      <c r="G2" s="31">
        <f t="shared" si="0"/>
        <v>75.586251134103904</v>
      </c>
      <c r="H2" s="31">
        <f t="shared" si="0"/>
        <v>77.417913568905732</v>
      </c>
      <c r="I2" s="31">
        <f t="shared" si="0"/>
        <v>78.187671989641359</v>
      </c>
      <c r="J2" s="31">
        <f t="shared" si="0"/>
        <v>78.957595225415076</v>
      </c>
      <c r="K2" s="31">
        <f t="shared" si="0"/>
        <v>79.648559853009203</v>
      </c>
      <c r="L2" s="31">
        <f t="shared" si="0"/>
        <v>80.883998868174729</v>
      </c>
      <c r="M2" s="31">
        <f t="shared" si="0"/>
        <v>81.317825288155333</v>
      </c>
      <c r="N2" s="31">
        <f t="shared" si="0"/>
        <v>83.126940913749166</v>
      </c>
      <c r="O2" s="31">
        <f t="shared" si="0"/>
        <v>83.872400087561545</v>
      </c>
      <c r="P2" s="31">
        <f t="shared" si="0"/>
        <v>84.510718190915142</v>
      </c>
      <c r="Q2" s="31">
        <f t="shared" si="0"/>
        <v>85.021966807908782</v>
      </c>
      <c r="R2" s="31">
        <f t="shared" si="0"/>
        <v>86.535527139415024</v>
      </c>
      <c r="S2" s="31">
        <f t="shared" si="0"/>
        <v>88.840561555362243</v>
      </c>
      <c r="T2" s="31">
        <f t="shared" si="0"/>
        <v>91.624059056636455</v>
      </c>
      <c r="U2" s="31">
        <f t="shared" si="0"/>
        <v>95.789224951803092</v>
      </c>
      <c r="V2" s="31">
        <f t="shared" si="0"/>
        <v>97.003961565598033</v>
      </c>
      <c r="W2" s="31">
        <f t="shared" si="0"/>
        <v>109.17518418786652</v>
      </c>
      <c r="X2" s="31">
        <f t="shared" ref="X2" si="1">SUM(X3,X17,X22,X25,X26,X51,X52,X71,X74,X75,X76)</f>
        <v>112.27047872182769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73.550194064470148</v>
      </c>
      <c r="D76" s="40">
        <v>74.295265261109648</v>
      </c>
      <c r="E76" s="40">
        <v>75.135008812985362</v>
      </c>
      <c r="F76" s="40">
        <v>75.933586585152597</v>
      </c>
      <c r="G76" s="40">
        <v>75.586251134103904</v>
      </c>
      <c r="H76" s="40">
        <v>77.417913568905732</v>
      </c>
      <c r="I76" s="40">
        <v>78.187671989641359</v>
      </c>
      <c r="J76" s="40">
        <v>78.957595225415076</v>
      </c>
      <c r="K76" s="40">
        <v>79.648559853009203</v>
      </c>
      <c r="L76" s="40">
        <v>80.883998868174729</v>
      </c>
      <c r="M76" s="40">
        <v>81.317825288155333</v>
      </c>
      <c r="N76" s="40">
        <v>83.126940913749166</v>
      </c>
      <c r="O76" s="40">
        <v>83.872400087561545</v>
      </c>
      <c r="P76" s="40">
        <v>84.510718190915142</v>
      </c>
      <c r="Q76" s="40">
        <v>85.021966807908782</v>
      </c>
      <c r="R76" s="40">
        <v>86.535527139415024</v>
      </c>
      <c r="S76" s="40">
        <v>88.840561555362243</v>
      </c>
      <c r="T76" s="40">
        <v>91.624059056636455</v>
      </c>
      <c r="U76" s="40">
        <v>95.789224951803092</v>
      </c>
      <c r="V76" s="40">
        <v>97.003961565598033</v>
      </c>
      <c r="W76" s="40">
        <v>109.17518418786652</v>
      </c>
      <c r="X76" s="40">
        <v>112.27047872182769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792.93490971625101</v>
      </c>
      <c r="D2" s="31">
        <f t="shared" ref="D2:W2" si="1">SUM(D3,D17,D22,D25,D26,D51,D52,D71,D74,D75,D76)</f>
        <v>760.29905417024918</v>
      </c>
      <c r="E2" s="31">
        <f t="shared" si="1"/>
        <v>635.54316423043861</v>
      </c>
      <c r="F2" s="31">
        <f t="shared" si="1"/>
        <v>825.19501289767834</v>
      </c>
      <c r="G2" s="31">
        <f t="shared" si="1"/>
        <v>1041.8751504729148</v>
      </c>
      <c r="H2" s="31">
        <f t="shared" si="1"/>
        <v>1007.0833190025794</v>
      </c>
      <c r="I2" s="31">
        <f t="shared" si="1"/>
        <v>867.79423903697352</v>
      </c>
      <c r="J2" s="31">
        <f t="shared" si="1"/>
        <v>761.27669819432492</v>
      </c>
      <c r="K2" s="31">
        <f t="shared" si="1"/>
        <v>799.74273430782455</v>
      </c>
      <c r="L2" s="31">
        <f t="shared" si="1"/>
        <v>789.93396388650024</v>
      </c>
      <c r="M2" s="31">
        <f t="shared" si="1"/>
        <v>862.06990541702498</v>
      </c>
      <c r="N2" s="31">
        <f t="shared" si="1"/>
        <v>775.95812553740313</v>
      </c>
      <c r="O2" s="31">
        <f t="shared" si="1"/>
        <v>794.38727429062749</v>
      </c>
      <c r="P2" s="31">
        <f t="shared" si="1"/>
        <v>849.66173688736035</v>
      </c>
      <c r="Q2" s="31">
        <f t="shared" si="1"/>
        <v>738.08065348237301</v>
      </c>
      <c r="R2" s="31">
        <f t="shared" si="1"/>
        <v>759.16870163370572</v>
      </c>
      <c r="S2" s="31">
        <f t="shared" si="1"/>
        <v>812.67282889079956</v>
      </c>
      <c r="T2" s="31">
        <f t="shared" si="1"/>
        <v>830.42381771281134</v>
      </c>
      <c r="U2" s="31">
        <f t="shared" si="1"/>
        <v>836.30189165950117</v>
      </c>
      <c r="V2" s="31">
        <f t="shared" si="1"/>
        <v>938.78993981083386</v>
      </c>
      <c r="W2" s="31">
        <f t="shared" si="1"/>
        <v>894.8398968185727</v>
      </c>
      <c r="X2" s="31">
        <f t="shared" ref="X2" si="2">SUM(X3,X17,X22,X25,X26,X51,X52,X71,X74,X75,X76)</f>
        <v>896.53086844368011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17.28099742046432</v>
      </c>
      <c r="F3" s="34">
        <f t="shared" si="4"/>
        <v>16.806792777300089</v>
      </c>
      <c r="G3" s="34">
        <f t="shared" si="4"/>
        <v>16.84230438521066</v>
      </c>
      <c r="H3" s="34">
        <f t="shared" si="4"/>
        <v>16.84230438521066</v>
      </c>
      <c r="I3" s="34">
        <f t="shared" si="4"/>
        <v>16.84230438521066</v>
      </c>
      <c r="J3" s="34">
        <f t="shared" si="4"/>
        <v>24.661908856405841</v>
      </c>
      <c r="K3" s="34">
        <f t="shared" si="4"/>
        <v>31.879965606190879</v>
      </c>
      <c r="L3" s="34">
        <f t="shared" si="4"/>
        <v>21.05279449699054</v>
      </c>
      <c r="M3" s="34">
        <f t="shared" si="4"/>
        <v>12.030180567497849</v>
      </c>
      <c r="N3" s="34">
        <f t="shared" si="4"/>
        <v>5.4135855546001714</v>
      </c>
      <c r="O3" s="34">
        <f t="shared" si="4"/>
        <v>6.3798796216680991</v>
      </c>
      <c r="P3" s="34">
        <f t="shared" si="4"/>
        <v>8.1470335339638851</v>
      </c>
      <c r="Q3" s="34">
        <f t="shared" si="4"/>
        <v>8.4393809114359417</v>
      </c>
      <c r="R3" s="34">
        <f t="shared" si="4"/>
        <v>13.590455717970761</v>
      </c>
      <c r="S3" s="34">
        <f t="shared" si="4"/>
        <v>15.538005159071371</v>
      </c>
      <c r="T3" s="34">
        <f t="shared" si="4"/>
        <v>15.79767841788478</v>
      </c>
      <c r="U3" s="34">
        <f t="shared" si="4"/>
        <v>15.218056749785038</v>
      </c>
      <c r="V3" s="34">
        <f t="shared" si="4"/>
        <v>12.421754084264837</v>
      </c>
      <c r="W3" s="34">
        <f t="shared" si="4"/>
        <v>9.7050730868443686</v>
      </c>
      <c r="X3" s="34">
        <f t="shared" ref="X3" si="5">SUM(X4,X8,X11)</f>
        <v>9.858813413585553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17.28099742046432</v>
      </c>
      <c r="F4" s="29">
        <f t="shared" si="7"/>
        <v>16.806792777300089</v>
      </c>
      <c r="G4" s="29">
        <f t="shared" si="7"/>
        <v>16.84230438521066</v>
      </c>
      <c r="H4" s="29">
        <f t="shared" si="7"/>
        <v>16.84230438521066</v>
      </c>
      <c r="I4" s="29">
        <f t="shared" si="7"/>
        <v>16.84230438521066</v>
      </c>
      <c r="J4" s="29">
        <f t="shared" si="7"/>
        <v>24.661908856405841</v>
      </c>
      <c r="K4" s="29">
        <f t="shared" si="7"/>
        <v>31.879965606190879</v>
      </c>
      <c r="L4" s="29">
        <f t="shared" si="7"/>
        <v>21.05279449699054</v>
      </c>
      <c r="M4" s="29">
        <f t="shared" si="7"/>
        <v>12.030180567497849</v>
      </c>
      <c r="N4" s="29">
        <f t="shared" si="7"/>
        <v>5.4135855546001714</v>
      </c>
      <c r="O4" s="29">
        <f t="shared" si="7"/>
        <v>6.3798796216680991</v>
      </c>
      <c r="P4" s="29">
        <f t="shared" si="7"/>
        <v>8.1470335339638851</v>
      </c>
      <c r="Q4" s="29">
        <f t="shared" si="7"/>
        <v>8.4393809114359417</v>
      </c>
      <c r="R4" s="29">
        <f t="shared" si="7"/>
        <v>13.590455717970761</v>
      </c>
      <c r="S4" s="29">
        <f t="shared" si="7"/>
        <v>15.538005159071371</v>
      </c>
      <c r="T4" s="29">
        <f t="shared" si="7"/>
        <v>15.79767841788478</v>
      </c>
      <c r="U4" s="29">
        <f t="shared" si="7"/>
        <v>15.131470335339639</v>
      </c>
      <c r="V4" s="29">
        <f t="shared" si="7"/>
        <v>12.097334479793641</v>
      </c>
      <c r="W4" s="29">
        <f t="shared" si="7"/>
        <v>9.5752364574376614</v>
      </c>
      <c r="X4" s="29">
        <f t="shared" ref="X4" si="8">SUM(X5:X7)</f>
        <v>9.7506448839208932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17.28099742046432</v>
      </c>
      <c r="F5" s="10">
        <v>16.806792777300089</v>
      </c>
      <c r="G5" s="10">
        <v>16.84230438521066</v>
      </c>
      <c r="H5" s="10">
        <v>16.84230438521066</v>
      </c>
      <c r="I5" s="10">
        <v>16.84230438521066</v>
      </c>
      <c r="J5" s="10">
        <v>24.661908856405841</v>
      </c>
      <c r="K5" s="10">
        <v>31.879965606190879</v>
      </c>
      <c r="L5" s="10">
        <v>21.05279449699054</v>
      </c>
      <c r="M5" s="10">
        <v>12.030180567497849</v>
      </c>
      <c r="N5" s="10">
        <v>5.4135855546001714</v>
      </c>
      <c r="O5" s="10">
        <v>6.3798796216680991</v>
      </c>
      <c r="P5" s="10">
        <v>8.1470335339638851</v>
      </c>
      <c r="Q5" s="10">
        <v>8.4393809114359417</v>
      </c>
      <c r="R5" s="10">
        <v>12.33447979363714</v>
      </c>
      <c r="S5" s="10">
        <v>14.282029234737751</v>
      </c>
      <c r="T5" s="10">
        <v>14.54170249355116</v>
      </c>
      <c r="U5" s="10">
        <v>13.3731728288908</v>
      </c>
      <c r="V5" s="10">
        <v>10.841358555460021</v>
      </c>
      <c r="W5" s="10">
        <v>8.6990541702493545</v>
      </c>
      <c r="X5" s="10">
        <v>9.2833190025795354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1.2559759243336199</v>
      </c>
      <c r="S7" s="10">
        <v>1.2559759243336199</v>
      </c>
      <c r="T7" s="10">
        <v>1.2559759243336199</v>
      </c>
      <c r="U7" s="10">
        <v>1.7582975064488391</v>
      </c>
      <c r="V7" s="10">
        <v>1.2559759243336199</v>
      </c>
      <c r="W7" s="10">
        <v>0.87618228718830604</v>
      </c>
      <c r="X7" s="10">
        <v>0.4673258813413585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8.6586414445399815E-2</v>
      </c>
      <c r="V8" s="29">
        <f t="shared" si="10"/>
        <v>0.32441960447119522</v>
      </c>
      <c r="W8" s="29">
        <f t="shared" si="10"/>
        <v>0.12983662940670679</v>
      </c>
      <c r="X8" s="29">
        <f t="shared" ref="X8" si="11">SUM(X9:X10)</f>
        <v>0.1081685296646604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8.6586414445399815E-2</v>
      </c>
      <c r="V9" s="10">
        <v>0.32441960447119522</v>
      </c>
      <c r="W9" s="10">
        <v>0.12983662940670679</v>
      </c>
      <c r="X9" s="10">
        <v>0.1081685296646604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770.83688736027511</v>
      </c>
      <c r="D26" s="37">
        <f t="shared" ref="D26:W26" si="22">SUM(D27,D33)</f>
        <v>737.59914015477193</v>
      </c>
      <c r="E26" s="37">
        <f t="shared" si="22"/>
        <v>594.27248495270851</v>
      </c>
      <c r="F26" s="37">
        <f t="shared" si="22"/>
        <v>784.31255374032662</v>
      </c>
      <c r="G26" s="37">
        <f t="shared" si="22"/>
        <v>775.82407566638005</v>
      </c>
      <c r="H26" s="37">
        <f t="shared" si="22"/>
        <v>746.17850386930343</v>
      </c>
      <c r="I26" s="37">
        <f t="shared" si="22"/>
        <v>633.08495270851245</v>
      </c>
      <c r="J26" s="37">
        <f t="shared" si="22"/>
        <v>526.97050730868443</v>
      </c>
      <c r="K26" s="37">
        <f t="shared" si="22"/>
        <v>544.84092863284604</v>
      </c>
      <c r="L26" s="37">
        <f t="shared" si="22"/>
        <v>476.85296646603604</v>
      </c>
      <c r="M26" s="37">
        <f t="shared" si="22"/>
        <v>484.52519346517624</v>
      </c>
      <c r="N26" s="37">
        <f t="shared" si="22"/>
        <v>423.8444539982803</v>
      </c>
      <c r="O26" s="37">
        <f t="shared" si="22"/>
        <v>407.77867583834893</v>
      </c>
      <c r="P26" s="37">
        <f t="shared" si="22"/>
        <v>436.75743766122093</v>
      </c>
      <c r="Q26" s="37">
        <f t="shared" si="22"/>
        <v>364.91969045571796</v>
      </c>
      <c r="R26" s="37">
        <f t="shared" si="22"/>
        <v>334.22046431642292</v>
      </c>
      <c r="S26" s="37">
        <f t="shared" si="22"/>
        <v>361.8792777300086</v>
      </c>
      <c r="T26" s="37">
        <f t="shared" si="22"/>
        <v>359.67024935511597</v>
      </c>
      <c r="U26" s="37">
        <f t="shared" si="22"/>
        <v>344.92545141874461</v>
      </c>
      <c r="V26" s="37">
        <f t="shared" si="22"/>
        <v>417.73860705073082</v>
      </c>
      <c r="W26" s="37">
        <f t="shared" si="22"/>
        <v>362.15279449699051</v>
      </c>
      <c r="X26" s="37">
        <f t="shared" ref="X26" si="23">SUM(X27,X33)</f>
        <v>326.66337059329317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770.83688736027511</v>
      </c>
      <c r="D33" s="29">
        <f t="shared" ref="D33:W33" si="28">SUM(D34:D50)</f>
        <v>737.59914015477193</v>
      </c>
      <c r="E33" s="29">
        <f t="shared" si="28"/>
        <v>594.27248495270851</v>
      </c>
      <c r="F33" s="29">
        <f t="shared" si="28"/>
        <v>784.31255374032662</v>
      </c>
      <c r="G33" s="29">
        <f t="shared" si="28"/>
        <v>775.82407566638005</v>
      </c>
      <c r="H33" s="29">
        <f t="shared" si="28"/>
        <v>746.17850386930343</v>
      </c>
      <c r="I33" s="29">
        <f t="shared" si="28"/>
        <v>633.08495270851245</v>
      </c>
      <c r="J33" s="29">
        <f t="shared" si="28"/>
        <v>526.97050730868443</v>
      </c>
      <c r="K33" s="29">
        <f t="shared" si="28"/>
        <v>544.84092863284604</v>
      </c>
      <c r="L33" s="29">
        <f t="shared" si="28"/>
        <v>476.85296646603604</v>
      </c>
      <c r="M33" s="29">
        <f t="shared" si="28"/>
        <v>484.52519346517624</v>
      </c>
      <c r="N33" s="29">
        <f t="shared" si="28"/>
        <v>423.8444539982803</v>
      </c>
      <c r="O33" s="29">
        <f t="shared" si="28"/>
        <v>407.77867583834893</v>
      </c>
      <c r="P33" s="29">
        <f t="shared" si="28"/>
        <v>436.75743766122093</v>
      </c>
      <c r="Q33" s="29">
        <f t="shared" si="28"/>
        <v>364.91969045571796</v>
      </c>
      <c r="R33" s="29">
        <f t="shared" si="28"/>
        <v>334.22046431642292</v>
      </c>
      <c r="S33" s="29">
        <f t="shared" si="28"/>
        <v>361.8792777300086</v>
      </c>
      <c r="T33" s="29">
        <f t="shared" si="28"/>
        <v>359.67024935511597</v>
      </c>
      <c r="U33" s="29">
        <f t="shared" si="28"/>
        <v>344.92545141874461</v>
      </c>
      <c r="V33" s="29">
        <f t="shared" si="28"/>
        <v>417.73860705073082</v>
      </c>
      <c r="W33" s="29">
        <f t="shared" si="28"/>
        <v>362.15279449699051</v>
      </c>
      <c r="X33" s="29">
        <f t="shared" ref="X33" si="29">SUM(X34:X50)</f>
        <v>326.66337059329317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1.098710232158211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0.98882201203783315</v>
      </c>
      <c r="U36" s="10">
        <v>1.20859845227859</v>
      </c>
      <c r="V36" s="10">
        <v>2.3072226999140151</v>
      </c>
      <c r="W36" s="10">
        <v>2.3724849527085121</v>
      </c>
      <c r="X36" s="10">
        <v>3.1632846087704212</v>
      </c>
    </row>
    <row r="37" spans="1:24" ht="11.25" customHeight="1" x14ac:dyDescent="0.2">
      <c r="A37" s="41" t="s">
        <v>61</v>
      </c>
      <c r="B37" s="9" t="s">
        <v>62</v>
      </c>
      <c r="C37" s="10">
        <v>9.9837489251934652</v>
      </c>
      <c r="D37" s="10">
        <v>9.8786758383490962</v>
      </c>
      <c r="E37" s="10">
        <v>9.8786758383490962</v>
      </c>
      <c r="F37" s="10">
        <v>9.8786758383490962</v>
      </c>
      <c r="G37" s="10">
        <v>9.8786758383490962</v>
      </c>
      <c r="H37" s="10">
        <v>9.8786758383490962</v>
      </c>
      <c r="I37" s="10">
        <v>9.8786758383490962</v>
      </c>
      <c r="J37" s="10">
        <v>9.8786758383490962</v>
      </c>
      <c r="K37" s="10">
        <v>9.8786758383490962</v>
      </c>
      <c r="L37" s="10">
        <v>10.299054170249351</v>
      </c>
      <c r="M37" s="10">
        <v>10.299054170249351</v>
      </c>
      <c r="N37" s="10">
        <v>10.088822012037831</v>
      </c>
      <c r="O37" s="10">
        <v>10.088822012037831</v>
      </c>
      <c r="P37" s="10">
        <v>9.773602751504729</v>
      </c>
      <c r="Q37" s="10">
        <v>9.6684436801375746</v>
      </c>
      <c r="R37" s="10">
        <v>9.6684436801375746</v>
      </c>
      <c r="S37" s="10">
        <v>9.1429922613929477</v>
      </c>
      <c r="T37" s="10">
        <v>9.0379191745485805</v>
      </c>
      <c r="U37" s="10">
        <v>9.0379191745485805</v>
      </c>
      <c r="V37" s="10">
        <v>8.0920894239036976</v>
      </c>
      <c r="W37" s="10">
        <v>7.8298366294067074</v>
      </c>
      <c r="X37" s="10">
        <v>7.8298366294067074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38.000343938091142</v>
      </c>
      <c r="D41" s="10">
        <v>44.162596732588128</v>
      </c>
      <c r="E41" s="10">
        <v>15.40558899398108</v>
      </c>
      <c r="F41" s="10">
        <v>10.27033533963886</v>
      </c>
      <c r="G41" s="10">
        <v>11.297420464316421</v>
      </c>
      <c r="H41" s="10">
        <v>8.2163370593293195</v>
      </c>
      <c r="I41" s="10">
        <v>6.1622527944969896</v>
      </c>
      <c r="J41" s="10">
        <v>6.1622527944969896</v>
      </c>
      <c r="K41" s="10">
        <v>7.1892519346517627</v>
      </c>
      <c r="L41" s="10">
        <v>10.27033533963886</v>
      </c>
      <c r="M41" s="10">
        <v>7.1892519346517627</v>
      </c>
      <c r="N41" s="10">
        <v>6.1622527944969896</v>
      </c>
      <c r="O41" s="10">
        <v>4.1081685296646597</v>
      </c>
      <c r="P41" s="10">
        <v>3.0810834049871021</v>
      </c>
      <c r="Q41" s="10">
        <v>3.0810834049871021</v>
      </c>
      <c r="R41" s="10">
        <v>6.1622527944969896</v>
      </c>
      <c r="S41" s="10">
        <v>6.1622527944969896</v>
      </c>
      <c r="T41" s="10">
        <v>6.5730008598452274</v>
      </c>
      <c r="U41" s="10">
        <v>5.7514187446259664</v>
      </c>
      <c r="V41" s="10">
        <v>6.3676698194325017</v>
      </c>
      <c r="W41" s="10">
        <v>5.1261392949269116</v>
      </c>
      <c r="X41" s="10">
        <v>4.3938091143594153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482.28718830610489</v>
      </c>
      <c r="D43" s="10">
        <v>490.42708512467749</v>
      </c>
      <c r="E43" s="10">
        <v>431.41298366294058</v>
      </c>
      <c r="F43" s="10">
        <v>498.56689595872729</v>
      </c>
      <c r="G43" s="10">
        <v>514.8466895958727</v>
      </c>
      <c r="H43" s="10">
        <v>517.89914015477211</v>
      </c>
      <c r="I43" s="10">
        <v>451.76268271711092</v>
      </c>
      <c r="J43" s="10">
        <v>372.39896818572652</v>
      </c>
      <c r="K43" s="10">
        <v>476.18228718830608</v>
      </c>
      <c r="L43" s="10">
        <v>403.73748925193462</v>
      </c>
      <c r="M43" s="10">
        <v>459.39380911435939</v>
      </c>
      <c r="N43" s="10">
        <v>398.03955288048155</v>
      </c>
      <c r="O43" s="10">
        <v>391.52760103181413</v>
      </c>
      <c r="P43" s="10">
        <v>421.84866723989677</v>
      </c>
      <c r="Q43" s="10">
        <v>350.11607910576095</v>
      </c>
      <c r="R43" s="10">
        <v>316.33568357695606</v>
      </c>
      <c r="S43" s="10">
        <v>344.51994840928631</v>
      </c>
      <c r="T43" s="10">
        <v>342.68839208942381</v>
      </c>
      <c r="U43" s="10">
        <v>328.54539982803095</v>
      </c>
      <c r="V43" s="10">
        <v>400.68503869303521</v>
      </c>
      <c r="W43" s="10">
        <v>346.72785898538262</v>
      </c>
      <c r="X43" s="10">
        <v>310.98693035253655</v>
      </c>
    </row>
    <row r="44" spans="1:24" ht="11.25" customHeight="1" x14ac:dyDescent="0.2">
      <c r="A44" s="41" t="s">
        <v>75</v>
      </c>
      <c r="B44" s="9" t="s">
        <v>76</v>
      </c>
      <c r="C44" s="10">
        <v>239.80128976784181</v>
      </c>
      <c r="D44" s="10">
        <v>192.03207222699911</v>
      </c>
      <c r="E44" s="10">
        <v>137.57523645743771</v>
      </c>
      <c r="F44" s="10">
        <v>265.59664660361142</v>
      </c>
      <c r="G44" s="10">
        <v>239.80128976784181</v>
      </c>
      <c r="H44" s="10">
        <v>210.18435081685291</v>
      </c>
      <c r="I44" s="10">
        <v>165.28134135855541</v>
      </c>
      <c r="J44" s="10">
        <v>138.5306104901118</v>
      </c>
      <c r="K44" s="10">
        <v>51.59071367153912</v>
      </c>
      <c r="L44" s="10">
        <v>52.546087704213242</v>
      </c>
      <c r="M44" s="10">
        <v>7.643078245915734</v>
      </c>
      <c r="N44" s="10">
        <v>9.5538263112639719</v>
      </c>
      <c r="O44" s="10">
        <v>0.95537403267411869</v>
      </c>
      <c r="P44" s="10">
        <v>0.95537403267411869</v>
      </c>
      <c r="Q44" s="10">
        <v>0.95537403267411869</v>
      </c>
      <c r="R44" s="10">
        <v>0.95537403267411869</v>
      </c>
      <c r="S44" s="10">
        <v>0.95537403267411869</v>
      </c>
      <c r="T44" s="10">
        <v>0.3821152192605331</v>
      </c>
      <c r="U44" s="10">
        <v>0.3821152192605331</v>
      </c>
      <c r="V44" s="10">
        <v>0.28658641444539978</v>
      </c>
      <c r="W44" s="10">
        <v>9.6474634565778164E-2</v>
      </c>
      <c r="X44" s="10">
        <v>0.28950988822012041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0.76431642304385194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159.64918314703351</v>
      </c>
      <c r="H51" s="37">
        <v>153.55382631126389</v>
      </c>
      <c r="I51" s="37">
        <v>138.42433361994841</v>
      </c>
      <c r="J51" s="37">
        <v>105.5720550300946</v>
      </c>
      <c r="K51" s="37">
        <v>93.705588993981081</v>
      </c>
      <c r="L51" s="37">
        <v>126.56844368013761</v>
      </c>
      <c r="M51" s="37">
        <v>185.373086844368</v>
      </c>
      <c r="N51" s="37">
        <v>184.64170249355109</v>
      </c>
      <c r="O51" s="37">
        <v>204.93680137575231</v>
      </c>
      <c r="P51" s="37">
        <v>226.9360275150473</v>
      </c>
      <c r="Q51" s="37">
        <v>190.2882201203783</v>
      </c>
      <c r="R51" s="37">
        <v>221.8785898538263</v>
      </c>
      <c r="S51" s="37">
        <v>239.6846947549441</v>
      </c>
      <c r="T51" s="37">
        <v>272.04101461736877</v>
      </c>
      <c r="U51" s="37">
        <v>284.78314703353391</v>
      </c>
      <c r="V51" s="37">
        <v>312.79363714531382</v>
      </c>
      <c r="W51" s="37">
        <v>322.85253654342222</v>
      </c>
      <c r="X51" s="37">
        <v>384.00171969045567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1.1703353396388649</v>
      </c>
      <c r="H52" s="37">
        <f t="shared" si="31"/>
        <v>1.5524505588993975</v>
      </c>
      <c r="I52" s="37">
        <f t="shared" si="31"/>
        <v>3.3865004299226134</v>
      </c>
      <c r="J52" s="37">
        <f t="shared" si="31"/>
        <v>15.022871883061045</v>
      </c>
      <c r="K52" s="37">
        <f t="shared" si="31"/>
        <v>19.01771281169389</v>
      </c>
      <c r="L52" s="37">
        <f t="shared" si="31"/>
        <v>35.253396388650039</v>
      </c>
      <c r="M52" s="37">
        <f t="shared" si="31"/>
        <v>36.180395528804823</v>
      </c>
      <c r="N52" s="37">
        <f t="shared" si="31"/>
        <v>27.362166809974198</v>
      </c>
      <c r="O52" s="37">
        <f t="shared" si="31"/>
        <v>34.869131556319857</v>
      </c>
      <c r="P52" s="37">
        <f t="shared" si="31"/>
        <v>47.076526225279459</v>
      </c>
      <c r="Q52" s="37">
        <f t="shared" si="31"/>
        <v>46.634565778159924</v>
      </c>
      <c r="R52" s="37">
        <f t="shared" si="31"/>
        <v>49.751504729148749</v>
      </c>
      <c r="S52" s="37">
        <f t="shared" si="31"/>
        <v>47.793035253654345</v>
      </c>
      <c r="T52" s="37">
        <f t="shared" si="31"/>
        <v>44.153052450558896</v>
      </c>
      <c r="U52" s="37">
        <f t="shared" si="31"/>
        <v>42.376010318142733</v>
      </c>
      <c r="V52" s="37">
        <f t="shared" si="31"/>
        <v>39.6030094582975</v>
      </c>
      <c r="W52" s="37">
        <f t="shared" si="31"/>
        <v>42.110920034393814</v>
      </c>
      <c r="X52" s="37">
        <f t="shared" ref="X52" si="32">SUM(X53:X70)</f>
        <v>35.036285468615638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1.4359415305245061E-2</v>
      </c>
      <c r="Q57" s="10">
        <v>1.9088564058469471E-2</v>
      </c>
      <c r="R57" s="10">
        <v>3.8177128116938949E-2</v>
      </c>
      <c r="S57" s="10">
        <v>7.8847807394668956E-2</v>
      </c>
      <c r="T57" s="10">
        <v>7.6440240756663794E-2</v>
      </c>
      <c r="U57" s="10">
        <v>8.116938950988821E-2</v>
      </c>
      <c r="V57" s="10">
        <v>8.116938950988821E-2</v>
      </c>
      <c r="W57" s="10">
        <v>7.8847807394668956E-2</v>
      </c>
      <c r="X57" s="10">
        <v>7.6440240756663794E-2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11.27351676698194</v>
      </c>
      <c r="K59" s="10">
        <v>14.688993981083399</v>
      </c>
      <c r="L59" s="10">
        <v>17.12527944969905</v>
      </c>
      <c r="M59" s="10">
        <v>13.738435081685299</v>
      </c>
      <c r="N59" s="10">
        <v>8.615133276010317</v>
      </c>
      <c r="O59" s="10">
        <v>10.72656921754084</v>
      </c>
      <c r="P59" s="10">
        <v>12.00679277730009</v>
      </c>
      <c r="Q59" s="10">
        <v>10.227343078245919</v>
      </c>
      <c r="R59" s="10">
        <v>11.283061049011179</v>
      </c>
      <c r="S59" s="10">
        <v>10.518744625967329</v>
      </c>
      <c r="T59" s="10">
        <v>10.045829750644881</v>
      </c>
      <c r="U59" s="10">
        <v>8.6104041272570928</v>
      </c>
      <c r="V59" s="10">
        <v>8.2473774720550299</v>
      </c>
      <c r="W59" s="10">
        <v>8.2831470335339628</v>
      </c>
      <c r="X59" s="10">
        <v>6.3723989681857267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1.1703353396388649</v>
      </c>
      <c r="H61" s="10">
        <v>1.5047291487532239</v>
      </c>
      <c r="I61" s="10">
        <v>2.6750644883920889</v>
      </c>
      <c r="J61" s="10">
        <v>0.62098022355975924</v>
      </c>
      <c r="K61" s="10">
        <v>1.098710232158211</v>
      </c>
      <c r="L61" s="10">
        <v>12.56328460877042</v>
      </c>
      <c r="M61" s="10">
        <v>22.44196044711952</v>
      </c>
      <c r="N61" s="10">
        <v>18.747033533963879</v>
      </c>
      <c r="O61" s="10">
        <v>24.142562338779019</v>
      </c>
      <c r="P61" s="10">
        <v>35.055374032674123</v>
      </c>
      <c r="Q61" s="10">
        <v>36.388134135855537</v>
      </c>
      <c r="R61" s="10">
        <v>38.430266552020633</v>
      </c>
      <c r="S61" s="10">
        <v>37.195442820292349</v>
      </c>
      <c r="T61" s="10">
        <v>34.030782459157351</v>
      </c>
      <c r="U61" s="10">
        <v>33.684436801375753</v>
      </c>
      <c r="V61" s="10">
        <v>31.27446259673258</v>
      </c>
      <c r="W61" s="10">
        <v>33.748925193465183</v>
      </c>
      <c r="X61" s="10">
        <v>28.58744625967325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4.772141014617369E-2</v>
      </c>
      <c r="I69" s="10">
        <v>0.71143594153052436</v>
      </c>
      <c r="J69" s="10">
        <v>3.128374892519346</v>
      </c>
      <c r="K69" s="10">
        <v>3.2300085984522782</v>
      </c>
      <c r="L69" s="10">
        <v>5.5648323301805656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0.23886500429922611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0.23886500429922611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4.184608770421324</v>
      </c>
      <c r="H75" s="37">
        <v>1.320808254514187</v>
      </c>
      <c r="I75" s="37">
        <v>4.9297506448839208</v>
      </c>
      <c r="J75" s="37">
        <v>5.3262252794496989</v>
      </c>
      <c r="K75" s="37">
        <v>3.2220120378331898</v>
      </c>
      <c r="L75" s="37">
        <v>1.5047291487532239</v>
      </c>
      <c r="M75" s="37">
        <v>5.0444539982803089</v>
      </c>
      <c r="N75" s="37">
        <v>4.8509888220120381</v>
      </c>
      <c r="O75" s="37">
        <v>2.142476354256234</v>
      </c>
      <c r="P75" s="37">
        <v>3.0834909716251069</v>
      </c>
      <c r="Q75" s="37">
        <v>2.2355975924333622</v>
      </c>
      <c r="R75" s="37">
        <v>4.4998280309544274</v>
      </c>
      <c r="S75" s="37">
        <v>4.7769561478933786</v>
      </c>
      <c r="T75" s="37">
        <v>4.3852106620808264</v>
      </c>
      <c r="U75" s="37">
        <v>4.8891659501289766</v>
      </c>
      <c r="V75" s="37">
        <v>5.7514187446259664</v>
      </c>
      <c r="W75" s="37">
        <v>0.90765262252794487</v>
      </c>
      <c r="X75" s="37">
        <v>1.084350816852967</v>
      </c>
    </row>
    <row r="76" spans="1:24" ht="11.25" customHeight="1" x14ac:dyDescent="0.2">
      <c r="A76" s="38" t="s">
        <v>139</v>
      </c>
      <c r="B76" s="39" t="s">
        <v>140</v>
      </c>
      <c r="C76" s="40">
        <v>22.098022355975921</v>
      </c>
      <c r="D76" s="40">
        <v>22.699914015477209</v>
      </c>
      <c r="E76" s="40">
        <v>23.98968185726569</v>
      </c>
      <c r="F76" s="40">
        <v>24.07566638005159</v>
      </c>
      <c r="G76" s="40">
        <v>84.204643164230433</v>
      </c>
      <c r="H76" s="40">
        <v>87.635425623387789</v>
      </c>
      <c r="I76" s="40">
        <v>71.126397248495266</v>
      </c>
      <c r="J76" s="40">
        <v>83.723129836629411</v>
      </c>
      <c r="K76" s="40">
        <v>107.07652622527939</v>
      </c>
      <c r="L76" s="40">
        <v>128.70163370593289</v>
      </c>
      <c r="M76" s="40">
        <v>138.91659501289769</v>
      </c>
      <c r="N76" s="40">
        <v>129.8452278589854</v>
      </c>
      <c r="O76" s="40">
        <v>138.28030954428201</v>
      </c>
      <c r="P76" s="40">
        <v>127.6612209802236</v>
      </c>
      <c r="Q76" s="40">
        <v>125.5631986242476</v>
      </c>
      <c r="R76" s="40">
        <v>135.2278589853826</v>
      </c>
      <c r="S76" s="40">
        <v>143.00085984522781</v>
      </c>
      <c r="T76" s="40">
        <v>134.3766122098022</v>
      </c>
      <c r="U76" s="40">
        <v>144.11006018916589</v>
      </c>
      <c r="V76" s="40">
        <v>150.48151332760099</v>
      </c>
      <c r="W76" s="40">
        <v>157.11092003439381</v>
      </c>
      <c r="X76" s="40">
        <v>139.64746345657781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182.79828030949218</v>
      </c>
      <c r="D2" s="31">
        <f t="shared" si="0"/>
        <v>-395.98882201202127</v>
      </c>
      <c r="E2" s="31">
        <f t="shared" si="0"/>
        <v>-388.46809974202932</v>
      </c>
      <c r="F2" s="31">
        <f t="shared" si="0"/>
        <v>158.71074806533599</v>
      </c>
      <c r="G2" s="31">
        <f t="shared" si="0"/>
        <v>424.63877901979436</v>
      </c>
      <c r="H2" s="31">
        <f t="shared" si="0"/>
        <v>-63.904557179699175</v>
      </c>
      <c r="I2" s="31">
        <f t="shared" si="0"/>
        <v>-426.68675838348503</v>
      </c>
      <c r="J2" s="31">
        <f t="shared" si="0"/>
        <v>-772.99355116078823</v>
      </c>
      <c r="K2" s="31">
        <f t="shared" si="0"/>
        <v>-273.44368013758009</v>
      </c>
      <c r="L2" s="31">
        <f t="shared" si="0"/>
        <v>443.25348237317087</v>
      </c>
      <c r="M2" s="31">
        <f t="shared" si="0"/>
        <v>508.68572656920912</v>
      </c>
      <c r="N2" s="31">
        <f t="shared" si="0"/>
        <v>106.329406706783</v>
      </c>
      <c r="O2" s="31">
        <f t="shared" si="0"/>
        <v>-845.755803955288</v>
      </c>
      <c r="P2" s="31">
        <f t="shared" si="0"/>
        <v>-231.66259673257727</v>
      </c>
      <c r="Q2" s="31">
        <f t="shared" si="0"/>
        <v>88.334909716264519</v>
      </c>
      <c r="R2" s="31">
        <f t="shared" si="0"/>
        <v>127.45116079106188</v>
      </c>
      <c r="S2" s="31">
        <f t="shared" si="0"/>
        <v>-138.57119518487076</v>
      </c>
      <c r="T2" s="31">
        <f t="shared" si="0"/>
        <v>169.98933791917565</v>
      </c>
      <c r="U2" s="31">
        <f t="shared" si="0"/>
        <v>54.477987962169294</v>
      </c>
      <c r="V2" s="31">
        <f t="shared" si="0"/>
        <v>205.62459157349795</v>
      </c>
      <c r="W2" s="31">
        <f t="shared" si="0"/>
        <v>151.14694754944605</v>
      </c>
      <c r="X2" s="31">
        <f t="shared" ref="X2" si="1">SUM(X3,X17,X22,X25,X26,X51,X52,X71,X74,X75,X76)</f>
        <v>191.15855546003874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392.63877901973319</v>
      </c>
      <c r="D3" s="34">
        <f t="shared" si="2"/>
        <v>157.25417024935587</v>
      </c>
      <c r="E3" s="34">
        <f t="shared" si="2"/>
        <v>187.21074806534818</v>
      </c>
      <c r="F3" s="34">
        <f t="shared" si="2"/>
        <v>-6.7963886500422745</v>
      </c>
      <c r="G3" s="34">
        <f t="shared" si="2"/>
        <v>268.71848667239874</v>
      </c>
      <c r="H3" s="34">
        <f t="shared" si="2"/>
        <v>26.042304385210436</v>
      </c>
      <c r="I3" s="34">
        <f t="shared" si="2"/>
        <v>-127.48263112639688</v>
      </c>
      <c r="J3" s="34">
        <f t="shared" si="2"/>
        <v>-223.77858985382622</v>
      </c>
      <c r="K3" s="34">
        <f t="shared" si="2"/>
        <v>-26.371109200344719</v>
      </c>
      <c r="L3" s="34">
        <f t="shared" si="2"/>
        <v>182.12785898538235</v>
      </c>
      <c r="M3" s="34">
        <f t="shared" si="2"/>
        <v>46.818916595012084</v>
      </c>
      <c r="N3" s="34">
        <f t="shared" si="2"/>
        <v>-31.172141014618241</v>
      </c>
      <c r="O3" s="34">
        <f t="shared" si="2"/>
        <v>-86.290713671539564</v>
      </c>
      <c r="P3" s="34">
        <f t="shared" si="2"/>
        <v>61.679879621668128</v>
      </c>
      <c r="Q3" s="34">
        <f t="shared" si="2"/>
        <v>72.717626827171301</v>
      </c>
      <c r="R3" s="34">
        <f t="shared" si="2"/>
        <v>104.29776440240786</v>
      </c>
      <c r="S3" s="34">
        <f t="shared" si="2"/>
        <v>11.748667239895612</v>
      </c>
      <c r="T3" s="34">
        <f t="shared" si="2"/>
        <v>-11.045485812553189</v>
      </c>
      <c r="U3" s="34">
        <f t="shared" si="2"/>
        <v>12.043164230438503</v>
      </c>
      <c r="V3" s="34">
        <f t="shared" si="2"/>
        <v>-27.621840068787886</v>
      </c>
      <c r="W3" s="34">
        <f t="shared" si="2"/>
        <v>-15.661220980223369</v>
      </c>
      <c r="X3" s="34">
        <f t="shared" ref="X3" si="3">SUM(X4,X8,X11)</f>
        <v>-43.673860705073785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420.68684436801459</v>
      </c>
      <c r="D4" s="29">
        <f t="shared" si="4"/>
        <v>192.9797076526242</v>
      </c>
      <c r="E4" s="29">
        <f t="shared" si="4"/>
        <v>145.43250214961276</v>
      </c>
      <c r="F4" s="29">
        <f t="shared" si="4"/>
        <v>321.03138435081689</v>
      </c>
      <c r="G4" s="29">
        <f t="shared" si="4"/>
        <v>443.44032674118642</v>
      </c>
      <c r="H4" s="29">
        <f t="shared" si="4"/>
        <v>32.341530524504719</v>
      </c>
      <c r="I4" s="29">
        <f t="shared" si="4"/>
        <v>-25.062080825451318</v>
      </c>
      <c r="J4" s="29">
        <f t="shared" si="4"/>
        <v>-53.604471195184743</v>
      </c>
      <c r="K4" s="29">
        <f t="shared" si="4"/>
        <v>43.35296646603625</v>
      </c>
      <c r="L4" s="29">
        <f t="shared" si="4"/>
        <v>110.92957867583809</v>
      </c>
      <c r="M4" s="29">
        <f t="shared" si="4"/>
        <v>47.20868443680078</v>
      </c>
      <c r="N4" s="29">
        <f t="shared" si="4"/>
        <v>-63.201633705933659</v>
      </c>
      <c r="O4" s="29">
        <f t="shared" si="4"/>
        <v>-82.788306104901494</v>
      </c>
      <c r="P4" s="29">
        <f t="shared" si="4"/>
        <v>62.028804815132958</v>
      </c>
      <c r="Q4" s="29">
        <f t="shared" si="4"/>
        <v>76.797334479793307</v>
      </c>
      <c r="R4" s="29">
        <f t="shared" si="4"/>
        <v>103.51848667239921</v>
      </c>
      <c r="S4" s="29">
        <f t="shared" si="4"/>
        <v>25.019346517625621</v>
      </c>
      <c r="T4" s="29">
        <f t="shared" si="4"/>
        <v>16.721324161650998</v>
      </c>
      <c r="U4" s="29">
        <f t="shared" si="4"/>
        <v>19.778761822871786</v>
      </c>
      <c r="V4" s="29">
        <f t="shared" si="4"/>
        <v>-22.370851246775516</v>
      </c>
      <c r="W4" s="29">
        <f t="shared" si="4"/>
        <v>-4.7823731728286987</v>
      </c>
      <c r="X4" s="29">
        <f t="shared" ref="X4" si="5">SUM(X5:X7)</f>
        <v>-38.156147893380052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-33.327601031814453</v>
      </c>
      <c r="F5" s="10">
        <f>AFC!F5-FC_NE!F5-FC_E!F5</f>
        <v>136.8556319862426</v>
      </c>
      <c r="G5" s="10">
        <f>AFC!G5-FC_NE!G5-FC_E!G5</f>
        <v>176.24221840068736</v>
      </c>
      <c r="H5" s="10">
        <f>AFC!H5-FC_NE!H5-FC_E!H5</f>
        <v>99.248925193465027</v>
      </c>
      <c r="I5" s="10">
        <f>AFC!I5-FC_NE!I5-FC_E!I5</f>
        <v>-62.557093723129753</v>
      </c>
      <c r="J5" s="10">
        <f>AFC!J5-FC_NE!J5-FC_E!J5</f>
        <v>34.887360275150428</v>
      </c>
      <c r="K5" s="10">
        <f>AFC!K5-FC_NE!K5-FC_E!K5</f>
        <v>-10.225795356835619</v>
      </c>
      <c r="L5" s="10">
        <f>AFC!L5-FC_NE!L5-FC_E!L5</f>
        <v>63.760017196904499</v>
      </c>
      <c r="M5" s="10">
        <f>AFC!M5-FC_NE!M5-FC_E!M5</f>
        <v>-179.85141874462582</v>
      </c>
      <c r="N5" s="10">
        <f>AFC!N5-FC_NE!N5-FC_E!N5</f>
        <v>14.436285468615722</v>
      </c>
      <c r="O5" s="10">
        <f>AFC!O5-FC_NE!O5-FC_E!O5</f>
        <v>8.6999140154772476</v>
      </c>
      <c r="P5" s="10">
        <f>AFC!P5-FC_NE!P5-FC_E!P5</f>
        <v>-2.7156491831469793</v>
      </c>
      <c r="Q5" s="10">
        <f>AFC!Q5-FC_NE!Q5-FC_E!Q5</f>
        <v>15.162338779019876</v>
      </c>
      <c r="R5" s="10">
        <f>AFC!R5-FC_NE!R5-FC_E!R5</f>
        <v>3.55769561478931</v>
      </c>
      <c r="S5" s="10">
        <f>AFC!S5-FC_NE!S5-FC_E!S5</f>
        <v>3.9728288907996046</v>
      </c>
      <c r="T5" s="10">
        <f>AFC!T5-FC_NE!T5-FC_E!T5</f>
        <v>4.058125537403285</v>
      </c>
      <c r="U5" s="10">
        <f>AFC!U5-FC_NE!U5-FC_E!U5</f>
        <v>19.645485812553744</v>
      </c>
      <c r="V5" s="10">
        <f>AFC!V5-FC_NE!V5-FC_E!V5</f>
        <v>-1.0524505588993236</v>
      </c>
      <c r="W5" s="10">
        <f>AFC!W5-FC_NE!W5-FC_E!W5</f>
        <v>3.6935511607910314</v>
      </c>
      <c r="X5" s="10">
        <f>AFC!X5-FC_NE!X5-FC_E!X5</f>
        <v>-5.0336199484093527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133.00189165950178</v>
      </c>
      <c r="D6" s="10">
        <f>AFC!D6-FC_NE!D6-FC_E!D6</f>
        <v>53.200687876182201</v>
      </c>
      <c r="E6" s="10">
        <f>AFC!E6-FC_NE!E6-FC_E!E6</f>
        <v>-109.2015477214095</v>
      </c>
      <c r="F6" s="10">
        <f>AFC!F6-FC_NE!F6-FC_E!F6</f>
        <v>-113.40154772141068</v>
      </c>
      <c r="G6" s="10">
        <f>AFC!G6-FC_NE!G6-FC_E!G6</f>
        <v>-14.000171969045368</v>
      </c>
      <c r="H6" s="10">
        <f>AFC!H6-FC_NE!H6-FC_E!H6</f>
        <v>-77.701031814273847</v>
      </c>
      <c r="I6" s="10">
        <f>AFC!I6-FC_NE!I6-FC_E!I6</f>
        <v>60.900859845227934</v>
      </c>
      <c r="J6" s="10">
        <f>AFC!J6-FC_NE!J6-FC_E!J6</f>
        <v>7.700085984522401</v>
      </c>
      <c r="K6" s="10">
        <f>AFC!K6-FC_NE!K6-FC_E!K6</f>
        <v>67.200945829750708</v>
      </c>
      <c r="L6" s="10">
        <f>AFC!L6-FC_NE!L6-FC_E!L6</f>
        <v>-62.300773860704794</v>
      </c>
      <c r="M6" s="10">
        <f>AFC!M6-FC_NE!M6-FC_E!M6</f>
        <v>23.800257953568234</v>
      </c>
      <c r="N6" s="10">
        <f>AFC!N6-FC_NE!N6-FC_E!N6</f>
        <v>2.799999999999045</v>
      </c>
      <c r="O6" s="10">
        <f>AFC!O6-FC_NE!O6-FC_E!O6</f>
        <v>-66.369303525365808</v>
      </c>
      <c r="P6" s="10">
        <f>AFC!P6-FC_NE!P6-FC_E!P6</f>
        <v>55.889939810833766</v>
      </c>
      <c r="Q6" s="10">
        <f>AFC!Q6-FC_NE!Q6-FC_E!Q6</f>
        <v>-7.6425623387792712</v>
      </c>
      <c r="R6" s="10">
        <f>AFC!R6-FC_NE!R6-FC_E!R6</f>
        <v>6.0262252794500455</v>
      </c>
      <c r="S6" s="10">
        <f>AFC!S6-FC_NE!S6-FC_E!S6</f>
        <v>1.913843508167929</v>
      </c>
      <c r="T6" s="10">
        <f>AFC!T6-FC_NE!T6-FC_E!T6</f>
        <v>5.4270851246776601</v>
      </c>
      <c r="U6" s="10">
        <f>AFC!U6-FC_NE!U6-FC_E!U6</f>
        <v>2.2613069647463817</v>
      </c>
      <c r="V6" s="10">
        <f>AFC!V6-FC_NE!V6-FC_E!V6</f>
        <v>-5.6769561478929518</v>
      </c>
      <c r="W6" s="10">
        <f>AFC!W6-FC_NE!W6-FC_E!W6</f>
        <v>-7.7924333619945401</v>
      </c>
      <c r="X6" s="10">
        <f>AFC!X6-FC_NE!X6-FC_E!X6</f>
        <v>-6.4096302665527674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287.68495270851281</v>
      </c>
      <c r="D7" s="10">
        <f>AFC!D7-FC_NE!D7-FC_E!D7</f>
        <v>139.779019776442</v>
      </c>
      <c r="E7" s="10">
        <f>AFC!E7-FC_NE!E7-FC_E!E7</f>
        <v>287.96165090283671</v>
      </c>
      <c r="F7" s="10">
        <f>AFC!F7-FC_NE!F7-FC_E!F7</f>
        <v>297.57730008598497</v>
      </c>
      <c r="G7" s="10">
        <f>AFC!G7-FC_NE!G7-FC_E!G7</f>
        <v>281.19828030954443</v>
      </c>
      <c r="H7" s="10">
        <f>AFC!H7-FC_NE!H7-FC_E!H7</f>
        <v>10.793637145313539</v>
      </c>
      <c r="I7" s="10">
        <f>AFC!I7-FC_NE!I7-FC_E!I7</f>
        <v>-23.405846947549499</v>
      </c>
      <c r="J7" s="10">
        <f>AFC!J7-FC_NE!J7-FC_E!J7</f>
        <v>-96.191917454857574</v>
      </c>
      <c r="K7" s="10">
        <f>AFC!K7-FC_NE!K7-FC_E!K7</f>
        <v>-13.62218400687884</v>
      </c>
      <c r="L7" s="10">
        <f>AFC!L7-FC_NE!L7-FC_E!L7</f>
        <v>109.47033533963838</v>
      </c>
      <c r="M7" s="10">
        <f>AFC!M7-FC_NE!M7-FC_E!M7</f>
        <v>203.25984522785836</v>
      </c>
      <c r="N7" s="10">
        <f>AFC!N7-FC_NE!N7-FC_E!N7</f>
        <v>-80.437919174548426</v>
      </c>
      <c r="O7" s="10">
        <f>AFC!O7-FC_NE!O7-FC_E!O7</f>
        <v>-25.118916595012934</v>
      </c>
      <c r="P7" s="10">
        <f>AFC!P7-FC_NE!P7-FC_E!P7</f>
        <v>8.8545141874461706</v>
      </c>
      <c r="Q7" s="10">
        <f>AFC!Q7-FC_NE!Q7-FC_E!Q7</f>
        <v>69.277558039552702</v>
      </c>
      <c r="R7" s="10">
        <f>AFC!R7-FC_NE!R7-FC_E!R7</f>
        <v>93.93456577815985</v>
      </c>
      <c r="S7" s="10">
        <f>AFC!S7-FC_NE!S7-FC_E!S7</f>
        <v>19.132674118658088</v>
      </c>
      <c r="T7" s="10">
        <f>AFC!T7-FC_NE!T7-FC_E!T7</f>
        <v>7.2361134995700525</v>
      </c>
      <c r="U7" s="10">
        <f>AFC!U7-FC_NE!U7-FC_E!U7</f>
        <v>-2.1280309544283398</v>
      </c>
      <c r="V7" s="10">
        <f>AFC!V7-FC_NE!V7-FC_E!V7</f>
        <v>-15.64144453998324</v>
      </c>
      <c r="W7" s="10">
        <f>AFC!W7-FC_NE!W7-FC_E!W7</f>
        <v>-0.68349097162519001</v>
      </c>
      <c r="X7" s="10">
        <f>AFC!X7-FC_NE!X7-FC_E!X7</f>
        <v>-26.712897678417932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0.8723129836629937</v>
      </c>
      <c r="D8" s="29">
        <f t="shared" si="6"/>
        <v>-10.919174548581296</v>
      </c>
      <c r="E8" s="29">
        <f t="shared" si="6"/>
        <v>-12.441530524505589</v>
      </c>
      <c r="F8" s="29">
        <f t="shared" si="6"/>
        <v>-7.9649183147033682</v>
      </c>
      <c r="G8" s="29">
        <f t="shared" si="6"/>
        <v>6.3026655202051529E-2</v>
      </c>
      <c r="H8" s="29">
        <f t="shared" si="6"/>
        <v>35.150558899398106</v>
      </c>
      <c r="I8" s="29">
        <f t="shared" si="6"/>
        <v>2.9478073946689562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9.1143594152995888E-3</v>
      </c>
      <c r="Q8" s="29">
        <f t="shared" si="6"/>
        <v>8.34049871023268E-3</v>
      </c>
      <c r="R8" s="29">
        <f t="shared" si="6"/>
        <v>0.4777300085984475</v>
      </c>
      <c r="S8" s="29">
        <f t="shared" si="6"/>
        <v>-0.10773860705073091</v>
      </c>
      <c r="T8" s="29">
        <f t="shared" si="6"/>
        <v>1.3757523645701042E-3</v>
      </c>
      <c r="U8" s="29">
        <f t="shared" si="6"/>
        <v>-8.6156491831470561E-2</v>
      </c>
      <c r="V8" s="29">
        <f t="shared" si="6"/>
        <v>0</v>
      </c>
      <c r="W8" s="29">
        <f t="shared" si="6"/>
        <v>-0.12932072226998059</v>
      </c>
      <c r="X8" s="29">
        <f t="shared" ref="X8" si="7">SUM(X9:X10)</f>
        <v>2.1926053310412641E-2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0.8723129836629937</v>
      </c>
      <c r="D9" s="10">
        <f>AFC!D9-FC_NE!D9-FC_E!D9</f>
        <v>-10.919174548581296</v>
      </c>
      <c r="E9" s="10">
        <f>AFC!E9-FC_NE!E9-FC_E!E9</f>
        <v>-12.441530524505589</v>
      </c>
      <c r="F9" s="10">
        <f>AFC!F9-FC_NE!F9-FC_E!F9</f>
        <v>-7.9649183147033682</v>
      </c>
      <c r="G9" s="10">
        <f>AFC!G9-FC_NE!G9-FC_E!G9</f>
        <v>6.3026655202051529E-2</v>
      </c>
      <c r="H9" s="10">
        <f>AFC!H9-FC_NE!H9-FC_E!H9</f>
        <v>35.150558899398106</v>
      </c>
      <c r="I9" s="10">
        <f>AFC!I9-FC_NE!I9-FC_E!I9</f>
        <v>2.9478073946689562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9.1143594152995888E-3</v>
      </c>
      <c r="Q9" s="10">
        <f>AFC!Q9-FC_NE!Q9-FC_E!Q9</f>
        <v>8.34049871023268E-3</v>
      </c>
      <c r="R9" s="10">
        <f>AFC!R9-FC_NE!R9-FC_E!R9</f>
        <v>0.4777300085984475</v>
      </c>
      <c r="S9" s="10">
        <f>AFC!S9-FC_NE!S9-FC_E!S9</f>
        <v>-0.10773860705073091</v>
      </c>
      <c r="T9" s="10">
        <f>AFC!T9-FC_NE!T9-FC_E!T9</f>
        <v>1.3757523645701042E-3</v>
      </c>
      <c r="U9" s="10">
        <f>AFC!U9-FC_NE!U9-FC_E!U9</f>
        <v>-8.6156491831470561E-2</v>
      </c>
      <c r="V9" s="10">
        <f>AFC!V9-FC_NE!V9-FC_E!V9</f>
        <v>0</v>
      </c>
      <c r="W9" s="10">
        <f>AFC!W9-FC_NE!W9-FC_E!W9</f>
        <v>-0.12932072226998059</v>
      </c>
      <c r="X9" s="10">
        <f>AFC!X9-FC_NE!X9-FC_E!X9</f>
        <v>2.1926053310412641E-2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-28.920378331944413</v>
      </c>
      <c r="D11" s="29">
        <f t="shared" si="8"/>
        <v>-24.806362854687045</v>
      </c>
      <c r="E11" s="29">
        <f t="shared" si="8"/>
        <v>54.219776440241006</v>
      </c>
      <c r="F11" s="29">
        <f t="shared" si="8"/>
        <v>-319.8628546861558</v>
      </c>
      <c r="G11" s="29">
        <f t="shared" si="8"/>
        <v>-174.78486672398975</v>
      </c>
      <c r="H11" s="29">
        <f t="shared" si="8"/>
        <v>-41.44978503869239</v>
      </c>
      <c r="I11" s="29">
        <f t="shared" si="8"/>
        <v>-105.36835769561452</v>
      </c>
      <c r="J11" s="29">
        <f t="shared" si="8"/>
        <v>-170.17411865864148</v>
      </c>
      <c r="K11" s="29">
        <f t="shared" si="8"/>
        <v>-69.724075666380969</v>
      </c>
      <c r="L11" s="29">
        <f t="shared" si="8"/>
        <v>71.198280309544259</v>
      </c>
      <c r="M11" s="29">
        <f t="shared" si="8"/>
        <v>-0.38976784178869295</v>
      </c>
      <c r="N11" s="29">
        <f t="shared" si="8"/>
        <v>32.029492691315419</v>
      </c>
      <c r="O11" s="29">
        <f t="shared" si="8"/>
        <v>-3.5024075666380732</v>
      </c>
      <c r="P11" s="29">
        <f t="shared" si="8"/>
        <v>-0.3580395528801299</v>
      </c>
      <c r="Q11" s="29">
        <f t="shared" si="8"/>
        <v>-4.0880481513322291</v>
      </c>
      <c r="R11" s="29">
        <f t="shared" si="8"/>
        <v>0.30154772141021891</v>
      </c>
      <c r="S11" s="29">
        <f t="shared" si="8"/>
        <v>-13.162940670679278</v>
      </c>
      <c r="T11" s="29">
        <f t="shared" si="8"/>
        <v>-27.768185726568756</v>
      </c>
      <c r="U11" s="29">
        <f t="shared" si="8"/>
        <v>-7.6494411006018117</v>
      </c>
      <c r="V11" s="29">
        <f t="shared" si="8"/>
        <v>-5.2509888220123706</v>
      </c>
      <c r="W11" s="29">
        <f t="shared" si="8"/>
        <v>-10.74952708512469</v>
      </c>
      <c r="X11" s="29">
        <f t="shared" ref="X11" si="9">SUM(X12:X16)</f>
        <v>-5.5396388650041457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-2.1000000000000005</v>
      </c>
      <c r="D12" s="10">
        <f>AFC!D12-FC_NE!D12-FC_E!D12</f>
        <v>-1.4000000000000004</v>
      </c>
      <c r="E12" s="10">
        <f>AFC!E12-FC_NE!E12-FC_E!E12</f>
        <v>-3.5000859845227845</v>
      </c>
      <c r="F12" s="10">
        <f>AFC!F12-FC_NE!F12-FC_E!F12</f>
        <v>-0.70008598452278648</v>
      </c>
      <c r="G12" s="10">
        <f>AFC!G12-FC_NE!G12-FC_E!G12</f>
        <v>0</v>
      </c>
      <c r="H12" s="10">
        <f>AFC!H12-FC_NE!H12-FC_E!H12</f>
        <v>1.4000859845227831</v>
      </c>
      <c r="I12" s="10">
        <f>AFC!I12-FC_NE!I12-FC_E!I12</f>
        <v>-0.69999999999999929</v>
      </c>
      <c r="J12" s="10">
        <f>AFC!J12-FC_NE!J12-FC_E!J12</f>
        <v>-8.5984522785409467E-5</v>
      </c>
      <c r="K12" s="10">
        <f>AFC!K12-FC_NE!K12-FC_E!K12</f>
        <v>8.5984522789850359E-5</v>
      </c>
      <c r="L12" s="10">
        <f>AFC!L12-FC_NE!L12-FC_E!L12</f>
        <v>-0.69999999999999929</v>
      </c>
      <c r="M12" s="10">
        <f>AFC!M12-FC_NE!M12-FC_E!M12</f>
        <v>0</v>
      </c>
      <c r="N12" s="10">
        <f>AFC!N12-FC_NE!N12-FC_E!N12</f>
        <v>8.5984522790294449E-5</v>
      </c>
      <c r="O12" s="10">
        <f>AFC!O12-FC_NE!O12-FC_E!O12</f>
        <v>0</v>
      </c>
      <c r="P12" s="10">
        <f>AFC!P12-FC_NE!P12-FC_E!P12</f>
        <v>-0.72803095442820354</v>
      </c>
      <c r="Q12" s="10">
        <f>AFC!Q12-FC_NE!Q12-FC_E!Q12</f>
        <v>0.7312983662940673</v>
      </c>
      <c r="R12" s="10">
        <f>AFC!R12-FC_NE!R12-FC_E!R12</f>
        <v>-4.2992261392971187E-4</v>
      </c>
      <c r="S12" s="10">
        <f>AFC!S12-FC_NE!S12-FC_E!S12</f>
        <v>0.74737747205503058</v>
      </c>
      <c r="T12" s="10">
        <f>AFC!T12-FC_NE!T12-FC_E!T12</f>
        <v>-0.15107480653482386</v>
      </c>
      <c r="U12" s="10">
        <f>AFC!U12-FC_NE!U12-FC_E!U12</f>
        <v>7.4978503869303936E-2</v>
      </c>
      <c r="V12" s="10">
        <f>AFC!V12-FC_NE!V12-FC_E!V12</f>
        <v>7.4978503869303603E-2</v>
      </c>
      <c r="W12" s="10">
        <f>AFC!W12-FC_NE!W12-FC_E!W12</f>
        <v>7.4978503869304103E-2</v>
      </c>
      <c r="X12" s="10">
        <f>AFC!X12-FC_NE!X12-FC_E!X12</f>
        <v>0.14987102321582024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-27.300429922658083</v>
      </c>
      <c r="D13" s="10">
        <f>AFC!D13-FC_NE!D13-FC_E!D13</f>
        <v>-23.406276870164277</v>
      </c>
      <c r="E13" s="10">
        <f>AFC!E13-FC_NE!E13-FC_E!E13</f>
        <v>52.919862424763721</v>
      </c>
      <c r="F13" s="10">
        <f>AFC!F13-FC_NE!F13-FC_E!F13</f>
        <v>-318.68271711091938</v>
      </c>
      <c r="G13" s="10">
        <f>AFC!G13-FC_NE!G13-FC_E!G13</f>
        <v>-175.26474634565781</v>
      </c>
      <c r="H13" s="10">
        <f>AFC!H13-FC_NE!H13-FC_E!H13</f>
        <v>-42.369905417024256</v>
      </c>
      <c r="I13" s="10">
        <f>AFC!I13-FC_NE!I13-FC_E!I13</f>
        <v>-104.18822012037801</v>
      </c>
      <c r="J13" s="10">
        <f>AFC!J13-FC_NE!J13-FC_E!J13</f>
        <v>-170.17394668959588</v>
      </c>
      <c r="K13" s="10">
        <f>AFC!K13-FC_NE!K13-FC_E!K13</f>
        <v>-68.76414445399918</v>
      </c>
      <c r="L13" s="10">
        <f>AFC!L13-FC_NE!L13-FC_E!L13</f>
        <v>61.818228718830554</v>
      </c>
      <c r="M13" s="10">
        <f>AFC!M13-FC_NE!M13-FC_E!M13</f>
        <v>-2.778245915735436</v>
      </c>
      <c r="N13" s="10">
        <f>AFC!N13-FC_NE!N13-FC_E!N13</f>
        <v>9.1001719690454195</v>
      </c>
      <c r="O13" s="10">
        <f>AFC!O13-FC_NE!O13-FC_E!O13</f>
        <v>-11.90008598452285</v>
      </c>
      <c r="P13" s="10">
        <f>AFC!P13-FC_NE!P13-FC_E!P13</f>
        <v>-2.0999140154769727</v>
      </c>
      <c r="Q13" s="10">
        <f>AFC!Q13-FC_NE!Q13-FC_E!Q13</f>
        <v>-4.3696474634561007</v>
      </c>
      <c r="R13" s="10">
        <f>AFC!R13-FC_NE!R13-FC_E!R13</f>
        <v>0.30197764402409177</v>
      </c>
      <c r="S13" s="10">
        <f>AFC!S13-FC_NE!S13-FC_E!S13</f>
        <v>-13.910318142734337</v>
      </c>
      <c r="T13" s="10">
        <f>AFC!T13-FC_NE!T13-FC_E!T13</f>
        <v>-27.617110920033934</v>
      </c>
      <c r="U13" s="10">
        <f>AFC!U13-FC_NE!U13-FC_E!U13</f>
        <v>-7.8593293207222601</v>
      </c>
      <c r="V13" s="10">
        <f>AFC!V13-FC_NE!V13-FC_E!V13</f>
        <v>-7.5744625967330244</v>
      </c>
      <c r="W13" s="10">
        <f>AFC!W13-FC_NE!W13-FC_E!W13</f>
        <v>-13.11797076526225</v>
      </c>
      <c r="X13" s="10">
        <f>AFC!X13-FC_NE!X13-FC_E!X13</f>
        <v>-7.488306104900964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-2.8421709430404007E-14</v>
      </c>
      <c r="E15" s="10">
        <f>AFC!E15-FC_NE!E15-FC_E!E15</f>
        <v>8.5265128291212022E-14</v>
      </c>
      <c r="F15" s="10">
        <f>AFC!F15-FC_NE!F15-FC_E!F15</f>
        <v>2.8421709430404007E-14</v>
      </c>
      <c r="G15" s="10">
        <f>AFC!G15-FC_NE!G15-FC_E!G15</f>
        <v>-8.5984522826265675E-5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-5.6843418860808015E-14</v>
      </c>
      <c r="L15" s="10">
        <f>AFC!L15-FC_NE!L15-FC_E!L15</f>
        <v>-8.5984522769422256E-5</v>
      </c>
      <c r="M15" s="10">
        <f>AFC!M15-FC_NE!M15-FC_E!M15</f>
        <v>5.6843418860808015E-14</v>
      </c>
      <c r="N15" s="10">
        <f>AFC!N15-FC_NE!N15-FC_E!N15</f>
        <v>5.6843418860808015E-14</v>
      </c>
      <c r="O15" s="10">
        <f>AFC!O15-FC_NE!O15-FC_E!O15</f>
        <v>2.8421709430404007E-14</v>
      </c>
      <c r="P15" s="10">
        <f>AFC!P15-FC_NE!P15-FC_E!P15</f>
        <v>5.6843418860808015E-14</v>
      </c>
      <c r="Q15" s="10">
        <f>AFC!Q15-FC_NE!Q15-FC_E!Q15</f>
        <v>5.6843418860808015E-14</v>
      </c>
      <c r="R15" s="10">
        <f>AFC!R15-FC_NE!R15-FC_E!R15</f>
        <v>5.6843418860808015E-14</v>
      </c>
      <c r="S15" s="10">
        <f>AFC!S15-FC_NE!S15-FC_E!S15</f>
        <v>2.8421709430404007E-14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0.26981943250217455</v>
      </c>
      <c r="W15" s="10">
        <f>AFC!W15-FC_NE!W15-FC_E!W15</f>
        <v>0.8993981083404492</v>
      </c>
      <c r="X15" s="10">
        <f>AFC!X15-FC_NE!X15-FC_E!X15</f>
        <v>0.44969905417025302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0.48005159071367132</v>
      </c>
      <c r="D16" s="10">
        <f>AFC!D16-FC_NE!D16-FC_E!D16</f>
        <v>-8.5984522741000546E-5</v>
      </c>
      <c r="E16" s="10">
        <f>AFC!E16-FC_NE!E16-FC_E!E16</f>
        <v>4.7999999999999829</v>
      </c>
      <c r="F16" s="10">
        <f>AFC!F16-FC_NE!F16-FC_E!F16</f>
        <v>-0.48005159071367132</v>
      </c>
      <c r="G16" s="10">
        <f>AFC!G16-FC_NE!G16-FC_E!G16</f>
        <v>0.47996560619088768</v>
      </c>
      <c r="H16" s="10">
        <f>AFC!H16-FC_NE!H16-FC_E!H16</f>
        <v>-0.47996560619091611</v>
      </c>
      <c r="I16" s="10">
        <f>AFC!I16-FC_NE!I16-FC_E!I16</f>
        <v>-0.48013757523651179</v>
      </c>
      <c r="J16" s="10">
        <f>AFC!J16-FC_NE!J16-FC_E!J16</f>
        <v>-8.5984522797843965E-5</v>
      </c>
      <c r="K16" s="10">
        <f>AFC!K16-FC_NE!K16-FC_E!K16</f>
        <v>-0.96001719690451637</v>
      </c>
      <c r="L16" s="10">
        <f>AFC!L16-FC_NE!L16-FC_E!L16</f>
        <v>10.080137575236478</v>
      </c>
      <c r="M16" s="10">
        <f>AFC!M16-FC_NE!M16-FC_E!M16</f>
        <v>2.3884780739466862</v>
      </c>
      <c r="N16" s="10">
        <f>AFC!N16-FC_NE!N16-FC_E!N16</f>
        <v>22.929234737747151</v>
      </c>
      <c r="O16" s="10">
        <f>AFC!O16-FC_NE!O16-FC_E!O16</f>
        <v>8.3976784178847481</v>
      </c>
      <c r="P16" s="10">
        <f>AFC!P16-FC_NE!P16-FC_E!P16</f>
        <v>2.4699054170249894</v>
      </c>
      <c r="Q16" s="10">
        <f>AFC!Q16-FC_NE!Q16-FC_E!Q16</f>
        <v>-0.44969905417025302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0.13490971625114412</v>
      </c>
      <c r="V16" s="10">
        <f>AFC!V16-FC_NE!V16-FC_E!V16</f>
        <v>1.9786758383491758</v>
      </c>
      <c r="W16" s="10">
        <f>AFC!W16-FC_NE!W16-FC_E!W16</f>
        <v>1.3940670679278071</v>
      </c>
      <c r="X16" s="10">
        <f>AFC!X16-FC_NE!X16-FC_E!X16</f>
        <v>1.3490971625107449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8.5984522741000546E-5</v>
      </c>
      <c r="D17" s="37">
        <f t="shared" si="10"/>
        <v>-8.5984522684157128E-5</v>
      </c>
      <c r="E17" s="37">
        <f t="shared" si="10"/>
        <v>0</v>
      </c>
      <c r="F17" s="37">
        <f t="shared" si="10"/>
        <v>-8.598452257047029E-5</v>
      </c>
      <c r="G17" s="37">
        <f t="shared" si="10"/>
        <v>0.19337919174537888</v>
      </c>
      <c r="H17" s="37">
        <f t="shared" si="10"/>
        <v>0</v>
      </c>
      <c r="I17" s="37">
        <f t="shared" si="10"/>
        <v>2.1582115219331399E-2</v>
      </c>
      <c r="J17" s="37">
        <f t="shared" si="10"/>
        <v>-8.5984522769422256E-5</v>
      </c>
      <c r="K17" s="37">
        <f t="shared" si="10"/>
        <v>0</v>
      </c>
      <c r="L17" s="37">
        <f t="shared" si="10"/>
        <v>0</v>
      </c>
      <c r="M17" s="37">
        <f t="shared" si="10"/>
        <v>-8.6080825451418175</v>
      </c>
      <c r="N17" s="37">
        <f t="shared" si="10"/>
        <v>6.7212381771280638</v>
      </c>
      <c r="O17" s="37">
        <f t="shared" si="10"/>
        <v>-2.4338779019776258</v>
      </c>
      <c r="P17" s="37">
        <f t="shared" si="10"/>
        <v>-15.995614789337896</v>
      </c>
      <c r="Q17" s="37">
        <f t="shared" si="10"/>
        <v>-7.542648323301858</v>
      </c>
      <c r="R17" s="37">
        <f t="shared" si="10"/>
        <v>-10.220292347377608</v>
      </c>
      <c r="S17" s="37">
        <f t="shared" si="10"/>
        <v>-11.990025795356722</v>
      </c>
      <c r="T17" s="37">
        <f t="shared" si="10"/>
        <v>-20.475838349097181</v>
      </c>
      <c r="U17" s="37">
        <f t="shared" si="10"/>
        <v>-16.081857265692225</v>
      </c>
      <c r="V17" s="37">
        <f t="shared" si="10"/>
        <v>-13.886328460876999</v>
      </c>
      <c r="W17" s="37">
        <f t="shared" si="10"/>
        <v>-21.183662940670889</v>
      </c>
      <c r="X17" s="37">
        <f t="shared" ref="X17" si="11">SUM(X18:X21)</f>
        <v>-19.9865004299226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0.19346517626829041</v>
      </c>
      <c r="H19" s="10">
        <f>AFC!H19-FC_NE!H19-FC_E!H19</f>
        <v>0</v>
      </c>
      <c r="I19" s="10">
        <f>AFC!I19-FC_NE!I19-FC_E!I19</f>
        <v>2.1496130696476712E-2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-3.7833190025795318</v>
      </c>
      <c r="N19" s="10">
        <f>AFC!N19-FC_NE!N19-FC_E!N19</f>
        <v>12.16680997420454</v>
      </c>
      <c r="O19" s="10">
        <f>AFC!O19-FC_NE!O19-FC_E!O19</f>
        <v>5.7824591573516955</v>
      </c>
      <c r="P19" s="10">
        <f>AFC!P19-FC_NE!P19-FC_E!P19</f>
        <v>-1.7841788478073966</v>
      </c>
      <c r="Q19" s="10">
        <f>AFC!Q19-FC_NE!Q19-FC_E!Q19</f>
        <v>2.3215821152192575</v>
      </c>
      <c r="R19" s="10">
        <f>AFC!R19-FC_NE!R19-FC_E!R19</f>
        <v>1.0533104041272452</v>
      </c>
      <c r="S19" s="10">
        <f>AFC!S19-FC_NE!S19-FC_E!S19</f>
        <v>0.85984522785899742</v>
      </c>
      <c r="T19" s="10">
        <f>AFC!T19-FC_NE!T19-FC_E!T19</f>
        <v>-3.05674978503869</v>
      </c>
      <c r="U19" s="10">
        <f>AFC!U19-FC_NE!U19-FC_E!U19</f>
        <v>-2.1238177128117002</v>
      </c>
      <c r="V19" s="10">
        <f>AFC!V19-FC_NE!V19-FC_E!V19</f>
        <v>-0.73301805674969955</v>
      </c>
      <c r="W19" s="10">
        <f>AFC!W19-FC_NE!W19-FC_E!W19</f>
        <v>-6.4015477214102816</v>
      </c>
      <c r="X19" s="10">
        <f>AFC!X19-FC_NE!X19-FC_E!X19</f>
        <v>-9.7162510748064363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8.5984522741000546E-5</v>
      </c>
      <c r="D20" s="10">
        <f>AFC!D20-FC_NE!D20-FC_E!D20</f>
        <v>-8.5984522684157128E-5</v>
      </c>
      <c r="E20" s="10">
        <f>AFC!E20-FC_NE!E20-FC_E!E20</f>
        <v>0</v>
      </c>
      <c r="F20" s="10">
        <f>AFC!F20-FC_NE!F20-FC_E!F20</f>
        <v>-8.598452257047029E-5</v>
      </c>
      <c r="G20" s="10">
        <f>AFC!G20-FC_NE!G20-FC_E!G20</f>
        <v>-8.5984522911530803E-5</v>
      </c>
      <c r="H20" s="10">
        <f>AFC!H20-FC_NE!H20-FC_E!H20</f>
        <v>0</v>
      </c>
      <c r="I20" s="10">
        <f>AFC!I20-FC_NE!I20-FC_E!I20</f>
        <v>8.5984522854687384E-5</v>
      </c>
      <c r="J20" s="10">
        <f>AFC!J20-FC_NE!J20-FC_E!J20</f>
        <v>-8.5984522769422256E-5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-6.1861564918314258</v>
      </c>
      <c r="N20" s="10">
        <f>AFC!N20-FC_NE!N20-FC_E!N20</f>
        <v>-5.4456577815992588</v>
      </c>
      <c r="O20" s="10">
        <f>AFC!O20-FC_NE!O20-FC_E!O20</f>
        <v>-8.1924333619948335</v>
      </c>
      <c r="P20" s="10">
        <f>AFC!P20-FC_NE!P20-FC_E!P20</f>
        <v>-14.2114359415305</v>
      </c>
      <c r="Q20" s="10">
        <f>AFC!Q20-FC_NE!Q20-FC_E!Q20</f>
        <v>-9.8643164230438956</v>
      </c>
      <c r="R20" s="10">
        <f>AFC!R20-FC_NE!R20-FC_E!R20</f>
        <v>-11.297420464316552</v>
      </c>
      <c r="S20" s="10">
        <f>AFC!S20-FC_NE!S20-FC_E!S20</f>
        <v>-12.87368873602739</v>
      </c>
      <c r="T20" s="10">
        <f>AFC!T20-FC_NE!T20-FC_E!T20</f>
        <v>-17.428632846087723</v>
      </c>
      <c r="U20" s="10">
        <f>AFC!U20-FC_NE!U20-FC_E!U20</f>
        <v>-14.022613929492735</v>
      </c>
      <c r="V20" s="10">
        <f>AFC!V20-FC_NE!V20-FC_E!V20</f>
        <v>-13.158039552880517</v>
      </c>
      <c r="W20" s="10">
        <f>AFC!W20-FC_NE!W20-FC_E!W20</f>
        <v>-14.786844368013824</v>
      </c>
      <c r="X20" s="10">
        <f>AFC!X20-FC_NE!X20-FC_E!X20</f>
        <v>-10.275150472914959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1.3613929492691397</v>
      </c>
      <c r="N21" s="10">
        <f>AFC!N21-FC_NE!N21-FC_E!N21</f>
        <v>8.5984522782744932E-5</v>
      </c>
      <c r="O21" s="10">
        <f>AFC!O21-FC_NE!O21-FC_E!O21</f>
        <v>-2.3903697334487717E-2</v>
      </c>
      <c r="P21" s="10">
        <f>AFC!P21-FC_NE!P21-FC_E!P21</f>
        <v>0</v>
      </c>
      <c r="Q21" s="10">
        <f>AFC!Q21-FC_NE!Q21-FC_E!Q21</f>
        <v>8.5984522780080397E-5</v>
      </c>
      <c r="R21" s="10">
        <f>AFC!R21-FC_NE!R21-FC_E!R21</f>
        <v>2.3817712811698755E-2</v>
      </c>
      <c r="S21" s="10">
        <f>AFC!S21-FC_NE!S21-FC_E!S21</f>
        <v>2.3817712811670333E-2</v>
      </c>
      <c r="T21" s="10">
        <f>AFC!T21-FC_NE!T21-FC_E!T21</f>
        <v>9.5442820292319652E-3</v>
      </c>
      <c r="U21" s="10">
        <f>AFC!U21-FC_NE!U21-FC_E!U21</f>
        <v>6.4574376612210216E-2</v>
      </c>
      <c r="V21" s="10">
        <f>AFC!V21-FC_NE!V21-FC_E!V21</f>
        <v>4.7291487532161725E-3</v>
      </c>
      <c r="W21" s="10">
        <f>AFC!W21-FC_NE!W21-FC_E!W21</f>
        <v>4.7291487532179488E-3</v>
      </c>
      <c r="X21" s="10">
        <f>AFC!X21-FC_NE!X21-FC_E!X21</f>
        <v>4.9011177987967613E-3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-198.53026655202663</v>
      </c>
      <c r="D26" s="37">
        <f t="shared" si="14"/>
        <v>-524.58022355974572</v>
      </c>
      <c r="E26" s="37">
        <f t="shared" si="14"/>
        <v>-340.30137575235239</v>
      </c>
      <c r="F26" s="37">
        <f t="shared" si="14"/>
        <v>266.31745485810967</v>
      </c>
      <c r="G26" s="37">
        <f t="shared" si="14"/>
        <v>59.805760963039731</v>
      </c>
      <c r="H26" s="37">
        <f t="shared" si="14"/>
        <v>-119.80249355115276</v>
      </c>
      <c r="I26" s="37">
        <f t="shared" si="14"/>
        <v>-619.40447119517921</v>
      </c>
      <c r="J26" s="37">
        <f t="shared" si="14"/>
        <v>-672.7271711091978</v>
      </c>
      <c r="K26" s="37">
        <f t="shared" si="14"/>
        <v>-153.99243336199254</v>
      </c>
      <c r="L26" s="37">
        <f t="shared" si="14"/>
        <v>450.73912295786351</v>
      </c>
      <c r="M26" s="37">
        <f t="shared" si="14"/>
        <v>704.46448839208676</v>
      </c>
      <c r="N26" s="37">
        <f t="shared" si="14"/>
        <v>196.11496130695826</v>
      </c>
      <c r="O26" s="37">
        <f t="shared" si="14"/>
        <v>-565.53078245916106</v>
      </c>
      <c r="P26" s="37">
        <f t="shared" si="14"/>
        <v>-193.31289767840872</v>
      </c>
      <c r="Q26" s="37">
        <f t="shared" si="14"/>
        <v>191.66337059330277</v>
      </c>
      <c r="R26" s="37">
        <f t="shared" si="14"/>
        <v>44.69346517627622</v>
      </c>
      <c r="S26" s="37">
        <f t="shared" si="14"/>
        <v>-123.62347377472196</v>
      </c>
      <c r="T26" s="37">
        <f t="shared" si="14"/>
        <v>201.87566638005225</v>
      </c>
      <c r="U26" s="37">
        <f t="shared" si="14"/>
        <v>76.8807394669019</v>
      </c>
      <c r="V26" s="37">
        <f t="shared" si="14"/>
        <v>275.44445399827168</v>
      </c>
      <c r="W26" s="37">
        <f t="shared" si="14"/>
        <v>156.80902837489541</v>
      </c>
      <c r="X26" s="37">
        <f t="shared" ref="X26" si="15">SUM(X27,X33)</f>
        <v>181.36018916596046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49.220808254510303</v>
      </c>
      <c r="D27" s="29">
        <f t="shared" si="16"/>
        <v>-81.192003439374275</v>
      </c>
      <c r="E27" s="29">
        <f t="shared" si="16"/>
        <v>-223.17815993119984</v>
      </c>
      <c r="F27" s="29">
        <f t="shared" si="16"/>
        <v>-38.940498710238899</v>
      </c>
      <c r="G27" s="29">
        <f t="shared" si="16"/>
        <v>-53.927858985374769</v>
      </c>
      <c r="H27" s="29">
        <f t="shared" si="16"/>
        <v>13.011865864150423</v>
      </c>
      <c r="I27" s="29">
        <f t="shared" si="16"/>
        <v>-241.45889939810786</v>
      </c>
      <c r="J27" s="29">
        <f t="shared" si="16"/>
        <v>-150.07953568357789</v>
      </c>
      <c r="K27" s="29">
        <f t="shared" si="16"/>
        <v>34.018314703363103</v>
      </c>
      <c r="L27" s="29">
        <f t="shared" si="16"/>
        <v>-5.3080825451464895</v>
      </c>
      <c r="M27" s="29">
        <f t="shared" si="16"/>
        <v>-4.518486672401119</v>
      </c>
      <c r="N27" s="29">
        <f t="shared" si="16"/>
        <v>57.807308684429159</v>
      </c>
      <c r="O27" s="29">
        <f t="shared" si="16"/>
        <v>-17.864144453996861</v>
      </c>
      <c r="P27" s="29">
        <f t="shared" si="16"/>
        <v>5.717282889087004</v>
      </c>
      <c r="Q27" s="29">
        <f t="shared" si="16"/>
        <v>-2.947549441093031</v>
      </c>
      <c r="R27" s="29">
        <f t="shared" si="16"/>
        <v>14.102837489262114</v>
      </c>
      <c r="S27" s="29">
        <f t="shared" si="16"/>
        <v>-7.0579535683620023</v>
      </c>
      <c r="T27" s="29">
        <f t="shared" si="16"/>
        <v>32.247291487534312</v>
      </c>
      <c r="U27" s="29">
        <f t="shared" si="16"/>
        <v>53.14118658641064</v>
      </c>
      <c r="V27" s="29">
        <f t="shared" si="16"/>
        <v>-14.453138435094388</v>
      </c>
      <c r="W27" s="29">
        <f t="shared" si="16"/>
        <v>-5.6817712811680394</v>
      </c>
      <c r="X27" s="29">
        <f t="shared" ref="X27" si="17">SUM(X28:X32)</f>
        <v>-0.60842648322523019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-6.0269991401582956</v>
      </c>
      <c r="D28" s="10">
        <f>AFC!D28-FC_NE!D28-FC_E!D28</f>
        <v>-19.045055889931973</v>
      </c>
      <c r="E28" s="10">
        <f>AFC!E28-FC_NE!E28-FC_E!E28</f>
        <v>-22.915563198621385</v>
      </c>
      <c r="F28" s="10">
        <f>AFC!F28-FC_NE!F28-FC_E!F28</f>
        <v>-2.9954428202981944</v>
      </c>
      <c r="G28" s="10">
        <f>AFC!G28-FC_NE!G28-FC_E!G28</f>
        <v>5.9920894239112386</v>
      </c>
      <c r="H28" s="10">
        <f>AFC!H28-FC_NE!H28-FC_E!H28</f>
        <v>49.044282029241003</v>
      </c>
      <c r="I28" s="10">
        <f>AFC!I28-FC_NE!I28-FC_E!I28</f>
        <v>4.0076526225275302</v>
      </c>
      <c r="J28" s="10">
        <f>AFC!J28-FC_NE!J28-FC_E!J28</f>
        <v>13.006878761822009</v>
      </c>
      <c r="K28" s="10">
        <f>AFC!K28-FC_NE!K28-FC_E!K28</f>
        <v>4.0021496130793821</v>
      </c>
      <c r="L28" s="10">
        <f>AFC!L28-FC_NE!L28-FC_E!L28</f>
        <v>1.0034393809073663</v>
      </c>
      <c r="M28" s="10">
        <f>AFC!M28-FC_NE!M28-FC_E!M28</f>
        <v>8.0350816852951539</v>
      </c>
      <c r="N28" s="10">
        <f>AFC!N28-FC_NE!N28-FC_E!N28</f>
        <v>-3.00636285469227</v>
      </c>
      <c r="O28" s="10">
        <f>AFC!O28-FC_NE!O28-FC_E!O28</f>
        <v>-3.0129836629384954</v>
      </c>
      <c r="P28" s="10">
        <f>AFC!P28-FC_NE!P28-FC_E!P28</f>
        <v>-7.0280309544214106</v>
      </c>
      <c r="Q28" s="10">
        <f>AFC!Q28-FC_NE!Q28-FC_E!Q28</f>
        <v>-2.0135855545922823</v>
      </c>
      <c r="R28" s="10">
        <f>AFC!R28-FC_NE!R28-FC_E!R28</f>
        <v>10.073430782467767</v>
      </c>
      <c r="S28" s="10">
        <f>AFC!S28-FC_NE!S28-FC_E!S28</f>
        <v>-9.0742906276900612</v>
      </c>
      <c r="T28" s="10">
        <f>AFC!T28-FC_NE!T28-FC_E!T28</f>
        <v>-2.5192605331030791</v>
      </c>
      <c r="U28" s="10">
        <f>AFC!U28-FC_NE!U28-FC_E!U28</f>
        <v>-2.5161650902882684</v>
      </c>
      <c r="V28" s="10">
        <f>AFC!V28-FC_NE!V28-FC_E!V28</f>
        <v>-7.5276870163506828</v>
      </c>
      <c r="W28" s="10">
        <f>AFC!W28-FC_NE!W28-FC_E!W28</f>
        <v>-4.6671539122944523</v>
      </c>
      <c r="X28" s="10">
        <f>AFC!X28-FC_NE!X28-FC_E!X28</f>
        <v>-2.4332760103097826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1.0795356835769425</v>
      </c>
      <c r="N29" s="10">
        <f>AFC!N29-FC_NE!N29-FC_E!N29</f>
        <v>-5.6843418860808015E-14</v>
      </c>
      <c r="O29" s="10">
        <f>AFC!O29-FC_NE!O29-FC_E!O29</f>
        <v>0</v>
      </c>
      <c r="P29" s="10">
        <f>AFC!P29-FC_NE!P29-FC_E!P29</f>
        <v>1.1368683772161603E-13</v>
      </c>
      <c r="Q29" s="10">
        <f>AFC!Q29-FC_NE!Q29-FC_E!Q29</f>
        <v>1.079621668099719</v>
      </c>
      <c r="R29" s="10">
        <f>AFC!R29-FC_NE!R29-FC_E!R29</f>
        <v>-1.4210854715202004E-14</v>
      </c>
      <c r="S29" s="10">
        <f>AFC!S29-FC_NE!S29-FC_E!S29</f>
        <v>-8.5984522804949393E-5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55.247807394668598</v>
      </c>
      <c r="D30" s="10">
        <f>AFC!D30-FC_NE!D30-FC_E!D30</f>
        <v>-62.146947549442302</v>
      </c>
      <c r="E30" s="10">
        <f>AFC!E30-FC_NE!E30-FC_E!E30</f>
        <v>-200.26259673257846</v>
      </c>
      <c r="F30" s="10">
        <f>AFC!F30-FC_NE!F30-FC_E!F30</f>
        <v>-35.945055889940704</v>
      </c>
      <c r="G30" s="10">
        <f>AFC!G30-FC_NE!G30-FC_E!G30</f>
        <v>-59.919948409286008</v>
      </c>
      <c r="H30" s="10">
        <f>AFC!H30-FC_NE!H30-FC_E!H30</f>
        <v>-36.032416165090581</v>
      </c>
      <c r="I30" s="10">
        <f>AFC!I30-FC_NE!I30-FC_E!I30</f>
        <v>-245.46655202063539</v>
      </c>
      <c r="J30" s="10">
        <f>AFC!J30-FC_NE!J30-FC_E!J30</f>
        <v>-163.0864144453999</v>
      </c>
      <c r="K30" s="10">
        <f>AFC!K30-FC_NE!K30-FC_E!K30</f>
        <v>30.016165090283721</v>
      </c>
      <c r="L30" s="10">
        <f>AFC!L30-FC_NE!L30-FC_E!L30</f>
        <v>-6.0202923473780174</v>
      </c>
      <c r="M30" s="10">
        <f>AFC!M30-FC_NE!M30-FC_E!M30</f>
        <v>-16.070163370593946</v>
      </c>
      <c r="N30" s="10">
        <f>AFC!N30-FC_NE!N30-FC_E!N30</f>
        <v>54.114617368872132</v>
      </c>
      <c r="O30" s="10">
        <f>AFC!O30-FC_NE!O30-FC_E!O30</f>
        <v>-13.056233877902741</v>
      </c>
      <c r="P30" s="10">
        <f>AFC!P30-FC_NE!P30-FC_E!P30</f>
        <v>-1.0039552880480187</v>
      </c>
      <c r="Q30" s="10">
        <f>AFC!Q30-FC_NE!Q30-FC_E!Q30</f>
        <v>-2.0135855546004677</v>
      </c>
      <c r="R30" s="10">
        <f>AFC!R30-FC_NE!R30-FC_E!R30</f>
        <v>4.0294067067943615</v>
      </c>
      <c r="S30" s="10">
        <f>AFC!S30-FC_NE!S30-FC_E!S30</f>
        <v>2.0164230438508639</v>
      </c>
      <c r="T30" s="10">
        <f>AFC!T30-FC_NE!T30-FC_E!T30</f>
        <v>34.766552020637391</v>
      </c>
      <c r="U30" s="10">
        <f>AFC!U30-FC_NE!U30-FC_E!U30</f>
        <v>55.657351676698909</v>
      </c>
      <c r="V30" s="10">
        <f>AFC!V30-FC_NE!V30-FC_E!V30</f>
        <v>-6.9254514187437053</v>
      </c>
      <c r="W30" s="10">
        <f>AFC!W30-FC_NE!W30-FC_E!W30</f>
        <v>-1.0146173688735871</v>
      </c>
      <c r="X30" s="10">
        <f>AFC!X30-FC_NE!X30-FC_E!X30</f>
        <v>1.8248495270845524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-0.29122957867583854</v>
      </c>
      <c r="M31" s="10">
        <f>AFC!M31-FC_NE!M31-FC_E!M31</f>
        <v>2.4370593293207303</v>
      </c>
      <c r="N31" s="10">
        <f>AFC!N31-FC_NE!N31-FC_E!N31</f>
        <v>6.6990541702493562</v>
      </c>
      <c r="O31" s="10">
        <f>AFC!O31-FC_NE!O31-FC_E!O31</f>
        <v>-1.7949269131556256</v>
      </c>
      <c r="P31" s="10">
        <f>AFC!P31-FC_NE!P31-FC_E!P31</f>
        <v>13.74926913155632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-247.75107480653693</v>
      </c>
      <c r="D33" s="29">
        <f t="shared" si="18"/>
        <v>-443.38822012037144</v>
      </c>
      <c r="E33" s="29">
        <f t="shared" si="18"/>
        <v>-117.12321582115254</v>
      </c>
      <c r="F33" s="29">
        <f t="shared" si="18"/>
        <v>305.25795356834857</v>
      </c>
      <c r="G33" s="29">
        <f t="shared" si="18"/>
        <v>113.7336199484145</v>
      </c>
      <c r="H33" s="29">
        <f t="shared" si="18"/>
        <v>-132.81435941530319</v>
      </c>
      <c r="I33" s="29">
        <f t="shared" si="18"/>
        <v>-377.94557179707135</v>
      </c>
      <c r="J33" s="29">
        <f t="shared" si="18"/>
        <v>-522.64763542561991</v>
      </c>
      <c r="K33" s="29">
        <f t="shared" si="18"/>
        <v>-188.01074806535564</v>
      </c>
      <c r="L33" s="29">
        <f t="shared" si="18"/>
        <v>456.04720550300999</v>
      </c>
      <c r="M33" s="29">
        <f t="shared" si="18"/>
        <v>708.98297506448785</v>
      </c>
      <c r="N33" s="29">
        <f t="shared" si="18"/>
        <v>138.3076526225291</v>
      </c>
      <c r="O33" s="29">
        <f t="shared" si="18"/>
        <v>-547.66663800516415</v>
      </c>
      <c r="P33" s="29">
        <f t="shared" si="18"/>
        <v>-199.03018056749573</v>
      </c>
      <c r="Q33" s="29">
        <f t="shared" si="18"/>
        <v>194.6109200343958</v>
      </c>
      <c r="R33" s="29">
        <f t="shared" si="18"/>
        <v>30.590627687014106</v>
      </c>
      <c r="S33" s="29">
        <f t="shared" si="18"/>
        <v>-116.56552020635996</v>
      </c>
      <c r="T33" s="29">
        <f t="shared" si="18"/>
        <v>169.62837489251794</v>
      </c>
      <c r="U33" s="29">
        <f t="shared" si="18"/>
        <v>23.739552880491264</v>
      </c>
      <c r="V33" s="29">
        <f t="shared" si="18"/>
        <v>289.89759243336607</v>
      </c>
      <c r="W33" s="29">
        <f t="shared" si="18"/>
        <v>162.49079965606344</v>
      </c>
      <c r="X33" s="29">
        <f t="shared" ref="X33" si="19">SUM(X34:X50)</f>
        <v>181.96861564918569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-1.1368683772161603E-13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-1.1368683772161603E-13</v>
      </c>
      <c r="S34" s="10">
        <f>AFC!S34-FC_NE!S34-FC_E!S34</f>
        <v>-1.1368683772161603E-13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3.296044711951879</v>
      </c>
      <c r="D36" s="10">
        <f>AFC!D36-FC_NE!D36-FC_E!D36</f>
        <v>6.5922613929492968</v>
      </c>
      <c r="E36" s="10">
        <f>AFC!E36-FC_NE!E36-FC_E!E36</f>
        <v>-3.2961306964747905</v>
      </c>
      <c r="F36" s="10">
        <f>AFC!F36-FC_NE!F36-FC_E!F36</f>
        <v>-2.1972484952709124</v>
      </c>
      <c r="G36" s="10">
        <f>AFC!G36-FC_NE!G36-FC_E!G36</f>
        <v>-8.7895098882200386</v>
      </c>
      <c r="H36" s="10">
        <f>AFC!H36-FC_NE!H36-FC_E!H36</f>
        <v>-46.145055889939727</v>
      </c>
      <c r="I36" s="10">
        <f>AFC!I36-FC_NE!I36-FC_E!I36</f>
        <v>-87.895356835769547</v>
      </c>
      <c r="J36" s="10">
        <f>AFC!J36-FC_NE!J36-FC_E!J36</f>
        <v>138.43499570077378</v>
      </c>
      <c r="K36" s="10">
        <f>AFC!K36-FC_NE!K36-FC_E!K36</f>
        <v>126.34935511607938</v>
      </c>
      <c r="L36" s="10">
        <f>AFC!L36-FC_NE!L36-FC_E!L36</f>
        <v>47.243508168529786</v>
      </c>
      <c r="M36" s="10">
        <f>AFC!M36-FC_NE!M36-FC_E!M36</f>
        <v>12.085640584694488</v>
      </c>
      <c r="N36" s="10">
        <f>AFC!N36-FC_NE!N36-FC_E!N36</f>
        <v>30.763284608769766</v>
      </c>
      <c r="O36" s="10">
        <f>AFC!O36-FC_NE!O36-FC_E!O36</f>
        <v>-8.7895098882204366</v>
      </c>
      <c r="P36" s="10">
        <f>AFC!P36-FC_NE!P36-FC_E!P36</f>
        <v>36.256835769562144</v>
      </c>
      <c r="Q36" s="10">
        <f>AFC!Q36-FC_NE!Q36-FC_E!Q36</f>
        <v>71.304987102320865</v>
      </c>
      <c r="R36" s="10">
        <f>AFC!R36-FC_NE!R36-FC_E!R36</f>
        <v>-4.3947549441109004</v>
      </c>
      <c r="S36" s="10">
        <f>AFC!S36-FC_NE!S36-FC_E!S36</f>
        <v>-6.5922613929486147</v>
      </c>
      <c r="T36" s="10">
        <f>AFC!T36-FC_NE!T36-FC_E!T36</f>
        <v>-10.107824591574285</v>
      </c>
      <c r="U36" s="10">
        <f>AFC!U36-FC_NE!U36-FC_E!U36</f>
        <v>-9.3387790197772915</v>
      </c>
      <c r="V36" s="10">
        <f>AFC!V36-FC_NE!V36-FC_E!V36</f>
        <v>32.52141014617348</v>
      </c>
      <c r="W36" s="10">
        <f>AFC!W36-FC_NE!W36-FC_E!W36</f>
        <v>48.013929492690522</v>
      </c>
      <c r="X36" s="10">
        <f>AFC!X36-FC_NE!X36-FC_E!X36</f>
        <v>8.924935511607373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-2.1018056749767311</v>
      </c>
      <c r="D37" s="10">
        <f>AFC!D37-FC_NE!D37-FC_E!D37</f>
        <v>-1.0509888220130961</v>
      </c>
      <c r="E37" s="10">
        <f>AFC!E37-FC_NE!E37-FC_E!E37</f>
        <v>-26.273000859845524</v>
      </c>
      <c r="F37" s="10">
        <f>AFC!F37-FC_NE!F37-FC_E!F37</f>
        <v>8.4073946689595687</v>
      </c>
      <c r="G37" s="10">
        <f>AFC!G37-FC_NE!G37-FC_E!G37</f>
        <v>-19.96749785038719</v>
      </c>
      <c r="H37" s="10">
        <f>AFC!H37-FC_NE!H37-FC_E!H37</f>
        <v>-58.851418744624425</v>
      </c>
      <c r="I37" s="10">
        <f>AFC!I37-FC_NE!I37-FC_E!I37</f>
        <v>-231.20283748925203</v>
      </c>
      <c r="J37" s="10">
        <f>AFC!J37-FC_NE!J37-FC_E!J37</f>
        <v>-215.43895098882172</v>
      </c>
      <c r="K37" s="10">
        <f>AFC!K37-FC_NE!K37-FC_E!K37</f>
        <v>-66.207996560618312</v>
      </c>
      <c r="L37" s="10">
        <f>AFC!L37-FC_NE!L37-FC_E!L37</f>
        <v>-19.054170249355366</v>
      </c>
      <c r="M37" s="10">
        <f>AFC!M37-FC_NE!M37-FC_E!M37</f>
        <v>-47.178847807394504</v>
      </c>
      <c r="N37" s="10">
        <f>AFC!N37-FC_NE!N37-FC_E!N37</f>
        <v>38.12760103181563</v>
      </c>
      <c r="O37" s="10">
        <f>AFC!O37-FC_NE!O37-FC_E!O37</f>
        <v>-48.831040412726907</v>
      </c>
      <c r="P37" s="10">
        <f>AFC!P37-FC_NE!P37-FC_E!P37</f>
        <v>-62.644368013758367</v>
      </c>
      <c r="Q37" s="10">
        <f>AFC!Q37-FC_NE!Q37-FC_E!Q37</f>
        <v>23.7183147033561</v>
      </c>
      <c r="R37" s="10">
        <f>AFC!R37-FC_NE!R37-FC_E!R37</f>
        <v>29.833705932934208</v>
      </c>
      <c r="S37" s="10">
        <f>AFC!S37-FC_NE!S37-FC_E!S37</f>
        <v>-0.15124677558060284</v>
      </c>
      <c r="T37" s="10">
        <f>AFC!T37-FC_NE!T37-FC_E!T37</f>
        <v>-38.529836629405963</v>
      </c>
      <c r="U37" s="10">
        <f>AFC!U37-FC_NE!U37-FC_E!U37</f>
        <v>49.348237317282383</v>
      </c>
      <c r="V37" s="10">
        <f>AFC!V37-FC_NE!V37-FC_E!V37</f>
        <v>57.844797936373197</v>
      </c>
      <c r="W37" s="10">
        <f>AFC!W37-FC_NE!W37-FC_E!W37</f>
        <v>40.681427343079122</v>
      </c>
      <c r="X37" s="10">
        <f>AFC!X37-FC_NE!X37-FC_E!X37</f>
        <v>37.295356835769326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0.84075666380051617</v>
      </c>
      <c r="D38" s="10">
        <f>AFC!D38-FC_NE!D38-FC_E!D38</f>
        <v>0.84075666380051617</v>
      </c>
      <c r="E38" s="10">
        <f>AFC!E38-FC_NE!E38-FC_E!E38</f>
        <v>0.31530524505589019</v>
      </c>
      <c r="F38" s="10">
        <f>AFC!F38-FC_NE!F38-FC_E!F38</f>
        <v>-0.52553740326741361</v>
      </c>
      <c r="G38" s="10">
        <f>AFC!G38-FC_NE!G38-FC_E!G38</f>
        <v>0.63052450558899276</v>
      </c>
      <c r="H38" s="10">
        <f>AFC!H38-FC_NE!H38-FC_E!H38</f>
        <v>0.9457437661220971</v>
      </c>
      <c r="I38" s="10">
        <f>AFC!I38-FC_NE!I38-FC_E!I38</f>
        <v>0.9457437661220971</v>
      </c>
      <c r="J38" s="10">
        <f>AFC!J38-FC_NE!J38-FC_E!J38</f>
        <v>1.9967325881341367</v>
      </c>
      <c r="K38" s="10">
        <f>AFC!K38-FC_NE!K38-FC_E!K38</f>
        <v>0.73559759243336109</v>
      </c>
      <c r="L38" s="10">
        <f>AFC!L38-FC_NE!L38-FC_E!L38</f>
        <v>1.7865864144454002</v>
      </c>
      <c r="M38" s="10">
        <f>AFC!M38-FC_NE!M38-FC_E!M38</f>
        <v>0.73568357695614695</v>
      </c>
      <c r="N38" s="10">
        <f>AFC!N38-FC_NE!N38-FC_E!N38</f>
        <v>0.52536543422183901</v>
      </c>
      <c r="O38" s="10">
        <f>AFC!O38-FC_NE!O38-FC_E!O38</f>
        <v>0.73559759243336176</v>
      </c>
      <c r="P38" s="10">
        <f>AFC!P38-FC_NE!P38-FC_E!P38</f>
        <v>1.9968185726569221</v>
      </c>
      <c r="Q38" s="10">
        <f>AFC!Q38-FC_NE!Q38-FC_E!Q38</f>
        <v>0.73559759243336087</v>
      </c>
      <c r="R38" s="10">
        <f>AFC!R38-FC_NE!R38-FC_E!R38</f>
        <v>0.52536543422183946</v>
      </c>
      <c r="S38" s="10">
        <f>AFC!S38-FC_NE!S38-FC_E!S38</f>
        <v>-0.42037833190025919</v>
      </c>
      <c r="T38" s="10">
        <f>AFC!T38-FC_NE!T38-FC_E!T38</f>
        <v>-0.42037833190025897</v>
      </c>
      <c r="U38" s="10">
        <f>AFC!U38-FC_NE!U38-FC_E!U38</f>
        <v>-0.42037833190025831</v>
      </c>
      <c r="V38" s="10">
        <f>AFC!V38-FC_NE!V38-FC_E!V38</f>
        <v>-0.31521926053310478</v>
      </c>
      <c r="W38" s="10">
        <f>AFC!W38-FC_NE!W38-FC_E!W38</f>
        <v>-0.42321582115219547</v>
      </c>
      <c r="X38" s="10">
        <f>AFC!X38-FC_NE!X38-FC_E!X38</f>
        <v>-0.63490971625107684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-93.35769561478817</v>
      </c>
      <c r="D40" s="10">
        <f>AFC!D40-FC_NE!D40-FC_E!D40</f>
        <v>-305.64634565778169</v>
      </c>
      <c r="E40" s="10">
        <f>AFC!E40-FC_NE!E40-FC_E!E40</f>
        <v>-15.816251074806658</v>
      </c>
      <c r="F40" s="10">
        <f>AFC!F40-FC_NE!F40-FC_E!F40</f>
        <v>191.85055889939804</v>
      </c>
      <c r="G40" s="10">
        <f>AFC!G40-FC_NE!G40-FC_E!G40</f>
        <v>106.60644883921097</v>
      </c>
      <c r="H40" s="10">
        <f>AFC!H40-FC_NE!H40-FC_E!H40</f>
        <v>29.578589853827225</v>
      </c>
      <c r="I40" s="10">
        <f>AFC!I40-FC_NE!I40-FC_E!I40</f>
        <v>-79.492605331039584</v>
      </c>
      <c r="J40" s="10">
        <f>AFC!J40-FC_NE!J40-FC_E!J40</f>
        <v>-78.773774720551927</v>
      </c>
      <c r="K40" s="10">
        <f>AFC!K40-FC_NE!K40-FC_E!K40</f>
        <v>-53.508598452278413</v>
      </c>
      <c r="L40" s="10">
        <f>AFC!L40-FC_NE!L40-FC_E!L40</f>
        <v>-15.713671539123794</v>
      </c>
      <c r="M40" s="10">
        <f>AFC!M40-FC_NE!M40-FC_E!M40</f>
        <v>31.427257093721337</v>
      </c>
      <c r="N40" s="10">
        <f>AFC!N40-FC_NE!N40-FC_E!N40</f>
        <v>204.89406706792795</v>
      </c>
      <c r="O40" s="10">
        <f>AFC!O40-FC_NE!O40-FC_E!O40</f>
        <v>-6.0595012897691731</v>
      </c>
      <c r="P40" s="10">
        <f>AFC!P40-FC_NE!P40-FC_E!P40</f>
        <v>2.6701633705929098</v>
      </c>
      <c r="Q40" s="10">
        <f>AFC!Q40-FC_NE!Q40-FC_E!Q40</f>
        <v>-20.02734307824597</v>
      </c>
      <c r="R40" s="10">
        <f>AFC!R40-FC_NE!R40-FC_E!R40</f>
        <v>9.9621668099743914</v>
      </c>
      <c r="S40" s="10">
        <f>AFC!S40-FC_NE!S40-FC_E!S40</f>
        <v>-14.070593293206898</v>
      </c>
      <c r="T40" s="10">
        <f>AFC!T40-FC_NE!T40-FC_E!T40</f>
        <v>26.394754944109891</v>
      </c>
      <c r="U40" s="10">
        <f>AFC!U40-FC_NE!U40-FC_E!U40</f>
        <v>7.1892519346523684</v>
      </c>
      <c r="V40" s="10">
        <f>AFC!V40-FC_NE!V40-FC_E!V40</f>
        <v>9.653998280309608</v>
      </c>
      <c r="W40" s="10">
        <f>AFC!W40-FC_NE!W40-FC_E!W40</f>
        <v>-2.633276010317779</v>
      </c>
      <c r="X40" s="10">
        <f>AFC!X40-FC_NE!X40-FC_E!X40</f>
        <v>-13.798366294067748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-2.0540842648323547</v>
      </c>
      <c r="D41" s="10">
        <f>AFC!D41-FC_NE!D41-FC_E!D41</f>
        <v>0</v>
      </c>
      <c r="E41" s="10">
        <f>AFC!E41-FC_NE!E41-FC_E!E41</f>
        <v>-2.0539982803095427</v>
      </c>
      <c r="F41" s="10">
        <f>AFC!F41-FC_NE!F41-FC_E!F41</f>
        <v>-3.080997420464314</v>
      </c>
      <c r="G41" s="10">
        <f>AFC!G41-FC_NE!G41-FC_E!G41</f>
        <v>9.2434221840069029</v>
      </c>
      <c r="H41" s="10">
        <f>AFC!H41-FC_NE!H41-FC_E!H41</f>
        <v>-1.0269991401547713</v>
      </c>
      <c r="I41" s="10">
        <f>AFC!I41-FC_NE!I41-FC_E!I41</f>
        <v>-2.0539982803095285</v>
      </c>
      <c r="J41" s="10">
        <f>AFC!J41-FC_NE!J41-FC_E!J41</f>
        <v>-8.5984522769422256E-5</v>
      </c>
      <c r="K41" s="10">
        <f>AFC!K41-FC_NE!K41-FC_E!K41</f>
        <v>-24.64883920894242</v>
      </c>
      <c r="L41" s="10">
        <f>AFC!L41-FC_NE!L41-FC_E!L41</f>
        <v>-3.0809974204643424</v>
      </c>
      <c r="M41" s="10">
        <f>AFC!M41-FC_NE!M41-FC_E!M41</f>
        <v>6.1622527944969647</v>
      </c>
      <c r="N41" s="10">
        <f>AFC!N41-FC_NE!N41-FC_E!N41</f>
        <v>-28.757007738607125</v>
      </c>
      <c r="O41" s="10">
        <f>AFC!O41-FC_NE!O41-FC_E!O41</f>
        <v>-1.0269991401547571</v>
      </c>
      <c r="P41" s="10">
        <f>AFC!P41-FC_NE!P41-FC_E!P41</f>
        <v>2.0540842648322553</v>
      </c>
      <c r="Q41" s="10">
        <f>AFC!Q41-FC_NE!Q41-FC_E!Q41</f>
        <v>-1.0269131556319735</v>
      </c>
      <c r="R41" s="10">
        <f>AFC!R41-FC_NE!R41-FC_E!R41</f>
        <v>2.0540842648323192</v>
      </c>
      <c r="S41" s="10">
        <f>AFC!S41-FC_NE!S41-FC_E!S41</f>
        <v>1.0270851246776047</v>
      </c>
      <c r="T41" s="10">
        <f>AFC!T41-FC_NE!T41-FC_E!T41</f>
        <v>-1.4378331900258416</v>
      </c>
      <c r="U41" s="10">
        <f>AFC!U41-FC_NE!U41-FC_E!U41</f>
        <v>0.92433361994842755</v>
      </c>
      <c r="V41" s="10">
        <f>AFC!V41-FC_NE!V41-FC_E!V41</f>
        <v>1.5404987102321144</v>
      </c>
      <c r="W41" s="10">
        <f>AFC!W41-FC_NE!W41-FC_E!W41</f>
        <v>-1.7785898538263609</v>
      </c>
      <c r="X41" s="10">
        <f>AFC!X41-FC_NE!X41-FC_E!X41</f>
        <v>-2.9292347377472296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-8.4073946689595687</v>
      </c>
      <c r="D42" s="10">
        <f>AFC!D42-FC_NE!D42-FC_E!D42</f>
        <v>-4.203783319003378</v>
      </c>
      <c r="E42" s="10">
        <f>AFC!E42-FC_NE!E42-FC_E!E42</f>
        <v>50.444196044712044</v>
      </c>
      <c r="F42" s="10">
        <f>AFC!F42-FC_NE!F42-FC_E!F42</f>
        <v>14.712983662939678</v>
      </c>
      <c r="G42" s="10">
        <f>AFC!G42-FC_NE!G42-FC_E!G42</f>
        <v>45.189595872742757</v>
      </c>
      <c r="H42" s="10">
        <f>AFC!H42-FC_NE!H42-FC_E!H42</f>
        <v>-101.9394668959585</v>
      </c>
      <c r="I42" s="10">
        <f>AFC!I42-FC_NE!I42-FC_E!I42</f>
        <v>-8.4073946689604782</v>
      </c>
      <c r="J42" s="10">
        <f>AFC!J42-FC_NE!J42-FC_E!J42</f>
        <v>2.1018056749785501</v>
      </c>
      <c r="K42" s="10">
        <f>AFC!K42-FC_NE!K42-FC_E!K42</f>
        <v>3.1527944969902819</v>
      </c>
      <c r="L42" s="10">
        <f>AFC!L42-FC_NE!L42-FC_E!L42</f>
        <v>94.58297506448946</v>
      </c>
      <c r="M42" s="10">
        <f>AFC!M42-FC_NE!M42-FC_E!M42</f>
        <v>-34.680567497849552</v>
      </c>
      <c r="N42" s="10">
        <f>AFC!N42-FC_NE!N42-FC_E!N42</f>
        <v>-7.3564918314700662</v>
      </c>
      <c r="O42" s="10">
        <f>AFC!O42-FC_NE!O42-FC_E!O42</f>
        <v>-15.76388650043009</v>
      </c>
      <c r="P42" s="10">
        <f>AFC!P42-FC_NE!P42-FC_E!P42</f>
        <v>-7.3564058469476095</v>
      </c>
      <c r="Q42" s="10">
        <f>AFC!Q42-FC_NE!Q42-FC_E!Q42</f>
        <v>2.101891659501689</v>
      </c>
      <c r="R42" s="10">
        <f>AFC!R42-FC_NE!R42-FC_E!R42</f>
        <v>3.1527944969907367</v>
      </c>
      <c r="S42" s="10">
        <f>AFC!S42-FC_NE!S42-FC_E!S42</f>
        <v>-24.171195184866747</v>
      </c>
      <c r="T42" s="10">
        <f>AFC!T42-FC_NE!T42-FC_E!T42</f>
        <v>58.116079105759695</v>
      </c>
      <c r="U42" s="10">
        <f>AFC!U42-FC_NE!U42-FC_E!U42</f>
        <v>8.8277730008601338</v>
      </c>
      <c r="V42" s="10">
        <f>AFC!V42-FC_NE!V42-FC_E!V42</f>
        <v>0.52545141874520596</v>
      </c>
      <c r="W42" s="10">
        <f>AFC!W42-FC_NE!W42-FC_E!W42</f>
        <v>-9.8846087704208685</v>
      </c>
      <c r="X42" s="10">
        <f>AFC!X42-FC_NE!X42-FC_E!X42</f>
        <v>0.31883061049029493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-81.296990541704872</v>
      </c>
      <c r="D43" s="10">
        <f>AFC!D43-FC_NE!D43-FC_E!D43</f>
        <v>-105.10601891658553</v>
      </c>
      <c r="E43" s="10">
        <f>AFC!E43-FC_NE!E43-FC_E!E43</f>
        <v>-107.03912295787268</v>
      </c>
      <c r="F43" s="10">
        <f>AFC!F43-FC_NE!F43-FC_E!F43</f>
        <v>26.35288048151051</v>
      </c>
      <c r="G43" s="10">
        <f>AFC!G43-FC_NE!G43-FC_E!G43</f>
        <v>-10.174978503864622</v>
      </c>
      <c r="H43" s="10">
        <f>AFC!H43-FC_NE!H43-FC_E!H43</f>
        <v>-60.133533963884474</v>
      </c>
      <c r="I43" s="10">
        <f>AFC!I43-FC_NE!I43-FC_E!I43</f>
        <v>-177.75434221839714</v>
      </c>
      <c r="J43" s="10">
        <f>AFC!J43-FC_NE!J43-FC_E!J43</f>
        <v>-574.06414445399423</v>
      </c>
      <c r="K43" s="10">
        <f>AFC!K43-FC_NE!K43-FC_E!K43</f>
        <v>-288.8636285468674</v>
      </c>
      <c r="L43" s="10">
        <f>AFC!L43-FC_NE!L43-FC_E!L43</f>
        <v>138.03482373173028</v>
      </c>
      <c r="M43" s="10">
        <f>AFC!M43-FC_NE!M43-FC_E!M43</f>
        <v>582.6740326741201</v>
      </c>
      <c r="N43" s="10">
        <f>AFC!N43-FC_NE!N43-FC_E!N43</f>
        <v>-144.23834909716061</v>
      </c>
      <c r="O43" s="10">
        <f>AFC!O43-FC_NE!O43-FC_E!O43</f>
        <v>-382.49621668099826</v>
      </c>
      <c r="P43" s="10">
        <f>AFC!P43-FC_NE!P43-FC_E!P43</f>
        <v>-77.950042992260933</v>
      </c>
      <c r="Q43" s="10">
        <f>AFC!Q43-FC_NE!Q43-FC_E!Q43</f>
        <v>163.83938091143318</v>
      </c>
      <c r="R43" s="10">
        <f>AFC!R43-FC_NE!R43-FC_E!R43</f>
        <v>12.577300085980823</v>
      </c>
      <c r="S43" s="10">
        <f>AFC!S43-FC_NE!S43-FC_E!S43</f>
        <v>-45.866036113497103</v>
      </c>
      <c r="T43" s="10">
        <f>AFC!T43-FC_NE!T43-FC_E!T43</f>
        <v>155.88993981083513</v>
      </c>
      <c r="U43" s="10">
        <f>AFC!U43-FC_NE!U43-FC_E!U43</f>
        <v>-54.576784178838352</v>
      </c>
      <c r="V43" s="10">
        <f>AFC!V43-FC_NE!V43-FC_E!V43</f>
        <v>118.24479793637511</v>
      </c>
      <c r="W43" s="10">
        <f>AFC!W43-FC_NE!W43-FC_E!W43</f>
        <v>75.53637145313769</v>
      </c>
      <c r="X43" s="10">
        <f>AFC!X43-FC_NE!X43-FC_E!X43</f>
        <v>100.87351676698563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0.95546001719549167</v>
      </c>
      <c r="D44" s="10">
        <f>AFC!D44-FC_NE!D44-FC_E!D44</f>
        <v>-37.259673258813109</v>
      </c>
      <c r="E44" s="10">
        <f>AFC!E44-FC_NE!E44-FC_E!E44</f>
        <v>-30.57239896818453</v>
      </c>
      <c r="F44" s="10">
        <f>AFC!F44-FC_NE!F44-FC_E!F44</f>
        <v>73.564488392090198</v>
      </c>
      <c r="G44" s="10">
        <f>AFC!G44-FC_NE!G44-FC_E!G44</f>
        <v>-50.635425623388755</v>
      </c>
      <c r="H44" s="10">
        <f>AFC!H44-FC_NE!H44-FC_E!H44</f>
        <v>47.76930352536408</v>
      </c>
      <c r="I44" s="10">
        <f>AFC!I44-FC_NE!I44-FC_E!I44</f>
        <v>221.64892519346608</v>
      </c>
      <c r="J44" s="10">
        <f>AFC!J44-FC_NE!J44-FC_E!J44</f>
        <v>208.2737747205498</v>
      </c>
      <c r="K44" s="10">
        <f>AFC!K44-FC_NE!K44-FC_E!K44</f>
        <v>64.966294067064837</v>
      </c>
      <c r="L44" s="10">
        <f>AFC!L44-FC_NE!L44-FC_E!L44</f>
        <v>49.680051590712992</v>
      </c>
      <c r="M44" s="10">
        <f>AFC!M44-FC_NE!M44-FC_E!M44</f>
        <v>97.449011177986847</v>
      </c>
      <c r="N44" s="10">
        <f>AFC!N44-FC_NE!N44-FC_E!N44</f>
        <v>67.83233018056535</v>
      </c>
      <c r="O44" s="10">
        <f>AFC!O44-FC_NE!O44-FC_E!O44</f>
        <v>-13.375322441960776</v>
      </c>
      <c r="P44" s="10">
        <f>AFC!P44-FC_NE!P44-FC_E!P44</f>
        <v>-37.259759243335537</v>
      </c>
      <c r="Q44" s="10">
        <f>AFC!Q44-FC_NE!Q44-FC_E!Q44</f>
        <v>-4.776870163368983</v>
      </c>
      <c r="R44" s="10">
        <f>AFC!R44-FC_NE!R44-FC_E!R44</f>
        <v>-7.6428202923474515</v>
      </c>
      <c r="S44" s="10">
        <f>AFC!S44-FC_NE!S44-FC_E!S44</f>
        <v>-18.152364574378211</v>
      </c>
      <c r="T44" s="10">
        <f>AFC!T44-FC_NE!T44-FC_E!T44</f>
        <v>7.3565778159920256</v>
      </c>
      <c r="U44" s="10">
        <f>AFC!U44-FC_NE!U44-FC_E!U44</f>
        <v>20.063284608770452</v>
      </c>
      <c r="V44" s="10">
        <f>AFC!V44-FC_NE!V44-FC_E!V44</f>
        <v>31.814359415303997</v>
      </c>
      <c r="W44" s="10">
        <f>AFC!W44-FC_NE!W44-FC_E!W44</f>
        <v>15.342476354257762</v>
      </c>
      <c r="X44" s="10">
        <f>AFC!X44-FC_NE!X44-FC_E!X44</f>
        <v>40.527515047290457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-1.0413585554600715</v>
      </c>
      <c r="D45" s="10">
        <f>AFC!D45-FC_NE!D45-FC_E!D45</f>
        <v>-1.0413585554600502</v>
      </c>
      <c r="E45" s="10">
        <f>AFC!E45-FC_NE!E45-FC_E!E45</f>
        <v>3.1241616509027743</v>
      </c>
      <c r="F45" s="10">
        <f>AFC!F45-FC_NE!F45-FC_E!F45</f>
        <v>-2.0827171109200471</v>
      </c>
      <c r="G45" s="10">
        <f>AFC!G45-FC_NE!G45-FC_E!G45</f>
        <v>5.2068787618228463</v>
      </c>
      <c r="H45" s="10">
        <f>AFC!H45-FC_NE!H45-FC_E!H45</f>
        <v>0</v>
      </c>
      <c r="I45" s="10">
        <f>AFC!I45-FC_NE!I45-FC_E!I45</f>
        <v>-7.1054273576010019E-15</v>
      </c>
      <c r="J45" s="10">
        <f>AFC!J45-FC_NE!J45-FC_E!J45</f>
        <v>-3.1240756663800546</v>
      </c>
      <c r="K45" s="10">
        <f>AFC!K45-FC_NE!K45-FC_E!K45</f>
        <v>-8.8817841970012523E-15</v>
      </c>
      <c r="L45" s="10">
        <f>AFC!L45-FC_NE!L45-FC_E!L45</f>
        <v>-1.0413585554600235</v>
      </c>
      <c r="M45" s="10">
        <f>AFC!M45-FC_NE!M45-FC_E!M45</f>
        <v>-7.1054273576010019E-15</v>
      </c>
      <c r="N45" s="10">
        <f>AFC!N45-FC_NE!N45-FC_E!N45</f>
        <v>-2.0827171109201075</v>
      </c>
      <c r="O45" s="10">
        <f>AFC!O45-FC_NE!O45-FC_E!O45</f>
        <v>1.2434497875801753E-14</v>
      </c>
      <c r="P45" s="10">
        <f>AFC!P45-FC_NE!P45-FC_E!P45</f>
        <v>-7.1054273576010019E-15</v>
      </c>
      <c r="Q45" s="10">
        <f>AFC!Q45-FC_NE!Q45-FC_E!Q45</f>
        <v>1.0414445399828036</v>
      </c>
      <c r="R45" s="10">
        <f>AFC!R45-FC_NE!R45-FC_E!R45</f>
        <v>8.5984522794291252E-5</v>
      </c>
      <c r="S45" s="10">
        <f>AFC!S45-FC_NE!S45-FC_E!S45</f>
        <v>1.0658141036401503E-14</v>
      </c>
      <c r="T45" s="10">
        <f>AFC!T45-FC_NE!T45-FC_E!T45</f>
        <v>0.10412725709374016</v>
      </c>
      <c r="U45" s="10">
        <f>AFC!U45-FC_NE!U45-FC_E!U45</f>
        <v>0.20825451418745633</v>
      </c>
      <c r="V45" s="10">
        <f>AFC!V45-FC_NE!V45-FC_E!V45</f>
        <v>-0.52063628546861107</v>
      </c>
      <c r="W45" s="10">
        <f>AFC!W45-FC_NE!W45-FC_E!W45</f>
        <v>9.6044711951835282E-2</v>
      </c>
      <c r="X45" s="10">
        <f>AFC!X45-FC_NE!X45-FC_E!X45</f>
        <v>0.19208942390368655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4.0126397248495493</v>
      </c>
      <c r="D46" s="10">
        <f>AFC!D46-FC_NE!D46-FC_E!D46</f>
        <v>-13.040928632846231</v>
      </c>
      <c r="E46" s="10">
        <f>AFC!E46-FC_NE!E46-FC_E!E46</f>
        <v>-1.0030954428201539</v>
      </c>
      <c r="F46" s="10">
        <f>AFC!F46-FC_NE!F46-FC_E!F46</f>
        <v>-4.0126397248496204</v>
      </c>
      <c r="G46" s="10">
        <f>AFC!G46-FC_NE!G46-FC_E!G46</f>
        <v>-2.0062768701634184</v>
      </c>
      <c r="H46" s="10">
        <f>AFC!H46-FC_NE!H46-FC_E!H46</f>
        <v>1.0030954428204382</v>
      </c>
      <c r="I46" s="10">
        <f>AFC!I46-FC_NE!I46-FC_E!I46</f>
        <v>-8.5984522769422256E-5</v>
      </c>
      <c r="J46" s="10">
        <f>AFC!J46-FC_NE!J46-FC_E!J46</f>
        <v>-7.0220120378331359</v>
      </c>
      <c r="K46" s="10">
        <f>AFC!K46-FC_NE!K46-FC_E!K46</f>
        <v>-7.0220980223560758</v>
      </c>
      <c r="L46" s="10">
        <f>AFC!L46-FC_NE!L46-FC_E!L46</f>
        <v>-6.0189165950130104</v>
      </c>
      <c r="M46" s="10">
        <f>AFC!M46-FC_NE!M46-FC_E!M46</f>
        <v>-60.189251934651743</v>
      </c>
      <c r="N46" s="10">
        <f>AFC!N46-FC_NE!N46-FC_E!N46</f>
        <v>-56.176526225279488</v>
      </c>
      <c r="O46" s="10">
        <f>AFC!O46-FC_NE!O46-FC_E!O46</f>
        <v>-54.170249355115985</v>
      </c>
      <c r="P46" s="10">
        <f>AFC!P46-FC_NE!P46-FC_E!P46</f>
        <v>-27.085038693035258</v>
      </c>
      <c r="Q46" s="10">
        <f>AFC!Q46-FC_NE!Q46-FC_E!Q46</f>
        <v>-23.072484952708457</v>
      </c>
      <c r="R46" s="10">
        <f>AFC!R46-FC_NE!R46-FC_E!R46</f>
        <v>-22.069389509888261</v>
      </c>
      <c r="S46" s="10">
        <f>AFC!S46-FC_NE!S46-FC_E!S46</f>
        <v>-23.072570937231227</v>
      </c>
      <c r="T46" s="10">
        <f>AFC!T46-FC_NE!T46-FC_E!T46</f>
        <v>-31.398624247635993</v>
      </c>
      <c r="U46" s="10">
        <f>AFC!U46-FC_NE!U46-FC_E!U46</f>
        <v>-1.304041272570629</v>
      </c>
      <c r="V46" s="10">
        <f>AFC!V46-FC_NE!V46-FC_E!V46</f>
        <v>0.90283748925101293</v>
      </c>
      <c r="W46" s="10">
        <f>AFC!W46-FC_NE!W46-FC_E!W46</f>
        <v>-2.4003439380913321</v>
      </c>
      <c r="X46" s="10">
        <f>AFC!X46-FC_NE!X46-FC_E!X46</f>
        <v>4.1286328460881947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-1.1368683772161603E-13</v>
      </c>
      <c r="D47" s="10">
        <f>AFC!D47-FC_NE!D47-FC_E!D47</f>
        <v>18.629922613929466</v>
      </c>
      <c r="E47" s="10">
        <f>AFC!E47-FC_NE!E47-FC_E!E47</f>
        <v>16.76698194325013</v>
      </c>
      <c r="F47" s="10">
        <f>AFC!F47-FC_NE!F47-FC_E!F47</f>
        <v>15.835425623387721</v>
      </c>
      <c r="G47" s="10">
        <f>AFC!G47-FC_NE!G47-FC_E!G47</f>
        <v>6.5205503009459562</v>
      </c>
      <c r="H47" s="10">
        <f>AFC!H47-FC_NE!H47-FC_E!H47</f>
        <v>-5.6843418860808015E-13</v>
      </c>
      <c r="I47" s="10">
        <f>AFC!I47-FC_NE!I47-FC_E!I47</f>
        <v>-0.93155631986206799</v>
      </c>
      <c r="J47" s="10">
        <f>AFC!J47-FC_NE!J47-FC_E!J47</f>
        <v>1.7053025658242404E-13</v>
      </c>
      <c r="K47" s="10">
        <f>AFC!K47-FC_NE!K47-FC_E!K47</f>
        <v>40.985898538264109</v>
      </c>
      <c r="L47" s="10">
        <f>AFC!L47-FC_NE!L47-FC_E!L47</f>
        <v>46.574978503869545</v>
      </c>
      <c r="M47" s="10">
        <f>AFC!M47-FC_NE!M47-FC_E!M47</f>
        <v>99.670421324161339</v>
      </c>
      <c r="N47" s="10">
        <f>AFC!N47-FC_NE!N47-FC_E!N47</f>
        <v>81.971969045571484</v>
      </c>
      <c r="O47" s="10">
        <f>AFC!O47-FC_NE!O47-FC_E!O47</f>
        <v>-2.7945829750646567</v>
      </c>
      <c r="P47" s="10">
        <f>AFC!P47-FC_NE!P47-FC_E!P47</f>
        <v>-3.7260533104040405</v>
      </c>
      <c r="Q47" s="10">
        <f>AFC!Q47-FC_NE!Q47-FC_E!Q47</f>
        <v>-2.7944110060184926</v>
      </c>
      <c r="R47" s="10">
        <f>AFC!R47-FC_NE!R47-FC_E!R47</f>
        <v>3.72605331040387</v>
      </c>
      <c r="S47" s="10">
        <f>AFC!S47-FC_NE!S47-FC_E!S47</f>
        <v>-1.1368683772161603E-13</v>
      </c>
      <c r="T47" s="10">
        <f>AFC!T47-FC_NE!T47-FC_E!T47</f>
        <v>0.27936371453137099</v>
      </c>
      <c r="U47" s="10">
        <f>AFC!U47-FC_NE!U47-FC_E!U47</f>
        <v>-1.1177987962166753</v>
      </c>
      <c r="V47" s="10">
        <f>AFC!V47-FC_NE!V47-FC_E!V47</f>
        <v>-1.6766981943250698</v>
      </c>
      <c r="W47" s="10">
        <f>AFC!W47-FC_NE!W47-FC_E!W47</f>
        <v>-4.3207222699914496</v>
      </c>
      <c r="X47" s="10">
        <f>AFC!X47-FC_NE!X47-FC_E!X47</f>
        <v>-1.7282029234738161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-0.76440240756676303</v>
      </c>
      <c r="D48" s="10">
        <f>AFC!D48-FC_NE!D48-FC_E!D48</f>
        <v>0.76414445399828423</v>
      </c>
      <c r="E48" s="10">
        <f>AFC!E48-FC_NE!E48-FC_E!E48</f>
        <v>-0.76448839208930508</v>
      </c>
      <c r="F48" s="10">
        <f>AFC!F48-FC_NE!F48-FC_E!F48</f>
        <v>0.76423043852099681</v>
      </c>
      <c r="G48" s="10">
        <f>AFC!G48-FC_NE!G48-FC_E!G48</f>
        <v>-5.3501289767842053</v>
      </c>
      <c r="H48" s="10">
        <f>AFC!H48-FC_NE!H48-FC_E!H48</f>
        <v>-6.1144453998279573</v>
      </c>
      <c r="I48" s="10">
        <f>AFC!I48-FC_NE!I48-FC_E!I48</f>
        <v>-6.1143594153051595</v>
      </c>
      <c r="J48" s="10">
        <f>AFC!J48-FC_NE!J48-FC_E!J48</f>
        <v>-4.5858125537403254</v>
      </c>
      <c r="K48" s="10">
        <f>AFC!K48-FC_NE!K48-FC_E!K48</f>
        <v>-3.0571797076526082</v>
      </c>
      <c r="L48" s="10">
        <f>AFC!L48-FC_NE!L48-FC_E!L48</f>
        <v>-6.878675838349082</v>
      </c>
      <c r="M48" s="10">
        <f>AFC!M48-FC_NE!M48-FC_E!M48</f>
        <v>-3.0571797076525726</v>
      </c>
      <c r="N48" s="10">
        <f>AFC!N48-FC_NE!N48-FC_E!N48</f>
        <v>-6.1143594153052376</v>
      </c>
      <c r="O48" s="10">
        <f>AFC!O48-FC_NE!O48-FC_E!O48</f>
        <v>-4.5857265692175844</v>
      </c>
      <c r="P48" s="10">
        <f>AFC!P48-FC_NE!P48-FC_E!P48</f>
        <v>-3.0570937231298814</v>
      </c>
      <c r="Q48" s="10">
        <f>AFC!Q48-FC_NE!Q48-FC_E!Q48</f>
        <v>-3.0572656921754344</v>
      </c>
      <c r="R48" s="10">
        <f>AFC!R48-FC_NE!R48-FC_E!R48</f>
        <v>-3.8214961306964383</v>
      </c>
      <c r="S48" s="10">
        <f>AFC!S48-FC_NE!S48-FC_E!S48</f>
        <v>-2.2929492691315403</v>
      </c>
      <c r="T48" s="10">
        <f>AFC!T48-FC_NE!T48-FC_E!T48</f>
        <v>3.2865864144453454</v>
      </c>
      <c r="U48" s="10">
        <f>AFC!U48-FC_NE!U48-FC_E!U48</f>
        <v>3.3629406706792651</v>
      </c>
      <c r="V48" s="10">
        <f>AFC!V48-FC_NE!V48-FC_E!V48</f>
        <v>0.38228718830589514</v>
      </c>
      <c r="W48" s="10">
        <f>AFC!W48-FC_NE!W48-FC_E!W48</f>
        <v>3.4932072226998869</v>
      </c>
      <c r="X48" s="10">
        <f>AFC!X48-FC_NE!X48-FC_E!X48</f>
        <v>2.17334479793643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1.9107480653482405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-67.832244196045735</v>
      </c>
      <c r="D50" s="10">
        <f>AFC!D50-FC_NE!D50-FC_E!D50</f>
        <v>-2.8662080825458816</v>
      </c>
      <c r="E50" s="10">
        <f>AFC!E50-FC_NE!E50-FC_E!E50</f>
        <v>-0.95537403267019272</v>
      </c>
      <c r="F50" s="10">
        <f>AFC!F50-FC_NE!F50-FC_E!F50</f>
        <v>-14.330868443685858</v>
      </c>
      <c r="G50" s="10">
        <f>AFC!G50-FC_NE!G50-FC_E!G50</f>
        <v>37.2600171969043</v>
      </c>
      <c r="H50" s="10">
        <f>AFC!H50-FC_NE!H50-FC_E!H50</f>
        <v>62.099828030953404</v>
      </c>
      <c r="I50" s="10">
        <f>AFC!I50-FC_NE!I50-FC_E!I50</f>
        <v>-6.6877042132412043</v>
      </c>
      <c r="J50" s="10">
        <f>AFC!J50-FC_NE!J50-FC_E!J50</f>
        <v>7.6431642304396519</v>
      </c>
      <c r="K50" s="10">
        <f>AFC!K50-FC_NE!K50-FC_E!K50</f>
        <v>19.107652622527667</v>
      </c>
      <c r="L50" s="10">
        <f>AFC!L50-FC_NE!L50-FC_E!L50</f>
        <v>129.93207222699812</v>
      </c>
      <c r="M50" s="10">
        <f>AFC!M50-FC_NE!M50-FC_E!M50</f>
        <v>23.88452278589898</v>
      </c>
      <c r="N50" s="10">
        <f>AFC!N50-FC_NE!N50-FC_E!N50</f>
        <v>-41.081513327600305</v>
      </c>
      <c r="O50" s="10">
        <f>AFC!O50-FC_NE!O50-FC_E!O50</f>
        <v>-10.509200343938801</v>
      </c>
      <c r="P50" s="10">
        <f>AFC!P50-FC_NE!P50-FC_E!P50</f>
        <v>-22.929320722268358</v>
      </c>
      <c r="Q50" s="10">
        <f>AFC!Q50-FC_NE!Q50-FC_E!Q50</f>
        <v>-13.375408426482863</v>
      </c>
      <c r="R50" s="10">
        <f>AFC!R50-FC_NE!R50-FC_E!R50</f>
        <v>6.6875322441962908</v>
      </c>
      <c r="S50" s="10">
        <f>AFC!S50-FC_NE!S50-FC_E!S50</f>
        <v>17.196990541703826</v>
      </c>
      <c r="T50" s="10">
        <f>AFC!T50-FC_NE!T50-FC_E!T50</f>
        <v>9.5442820293101249E-2</v>
      </c>
      <c r="U50" s="10">
        <f>AFC!U50-FC_NE!U50-FC_E!U50</f>
        <v>0.57325881341398599</v>
      </c>
      <c r="V50" s="10">
        <f>AFC!V50-FC_NE!V50-FC_E!V50</f>
        <v>38.979707652623233</v>
      </c>
      <c r="W50" s="10">
        <f>AFC!W50-FC_NE!W50-FC_E!W50</f>
        <v>0.76809974204661557</v>
      </c>
      <c r="X50" s="10">
        <f>AFC!X50-FC_NE!X50-FC_E!X50</f>
        <v>6.625107480654151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-11.310146173691464</v>
      </c>
      <c r="D51" s="37">
        <f>AFC!D51-FC_NE!D51-FC_E!D51</f>
        <v>-28.662768701631649</v>
      </c>
      <c r="E51" s="37">
        <f>AFC!E51-FC_NE!E51-FC_E!E51</f>
        <v>-235.37738607050233</v>
      </c>
      <c r="F51" s="37">
        <f>AFC!F51-FC_NE!F51-FC_E!F51</f>
        <v>-100.81040412725451</v>
      </c>
      <c r="G51" s="37">
        <f>AFC!G51-FC_NE!G51-FC_E!G51</f>
        <v>56.687188306110329</v>
      </c>
      <c r="H51" s="37">
        <f>AFC!H51-FC_NE!H51-FC_E!H51</f>
        <v>42.702149613067377</v>
      </c>
      <c r="I51" s="37">
        <f>AFC!I51-FC_NE!I51-FC_E!I51</f>
        <v>325.64084264832309</v>
      </c>
      <c r="J51" s="37">
        <f>AFC!J51-FC_NE!J51-FC_E!J51</f>
        <v>182.42115219260631</v>
      </c>
      <c r="K51" s="37">
        <f>AFC!K51-FC_NE!K51-FC_E!K51</f>
        <v>-51.618400687881149</v>
      </c>
      <c r="L51" s="37">
        <f>AFC!L51-FC_NE!L51-FC_E!L51</f>
        <v>-167.5156491831458</v>
      </c>
      <c r="M51" s="37">
        <f>AFC!M51-FC_NE!M51-FC_E!M51</f>
        <v>-135.24101461737519</v>
      </c>
      <c r="N51" s="37">
        <f>AFC!N51-FC_NE!N51-FC_E!N51</f>
        <v>-35.024591573519501</v>
      </c>
      <c r="O51" s="37">
        <f>AFC!O51-FC_NE!O51-FC_E!O51</f>
        <v>-159.12932072226431</v>
      </c>
      <c r="P51" s="37">
        <f>AFC!P51-FC_NE!P51-FC_E!P51</f>
        <v>-65.926741186585787</v>
      </c>
      <c r="Q51" s="37">
        <f>AFC!Q51-FC_NE!Q51-FC_E!Q51</f>
        <v>-115.4856405846931</v>
      </c>
      <c r="R51" s="37">
        <f>AFC!R51-FC_NE!R51-FC_E!R51</f>
        <v>-4.8730008598486165</v>
      </c>
      <c r="S51" s="37">
        <f>AFC!S51-FC_NE!S51-FC_E!S51</f>
        <v>20.532588134135949</v>
      </c>
      <c r="T51" s="37">
        <f>AFC!T51-FC_NE!T51-FC_E!T51</f>
        <v>-2.3903697334390017E-2</v>
      </c>
      <c r="U51" s="37">
        <f>AFC!U51-FC_NE!U51-FC_E!U51</f>
        <v>1.0404127253423212E-2</v>
      </c>
      <c r="V51" s="37">
        <f>AFC!V51-FC_NE!V51-FC_E!V51</f>
        <v>-2.7687016343406867E-2</v>
      </c>
      <c r="W51" s="37">
        <f>AFC!W51-FC_NE!W51-FC_E!W51</f>
        <v>-7.1367153868777677E-3</v>
      </c>
      <c r="X51" s="37">
        <f>AFC!X51-FC_NE!X51-FC_E!X51</f>
        <v>5.7609630366641795E-3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-1.7196904558280934E-4</v>
      </c>
      <c r="D52" s="37">
        <f t="shared" si="20"/>
        <v>5.9952043329758453E-15</v>
      </c>
      <c r="E52" s="37">
        <f t="shared" si="20"/>
        <v>2.6645352591003757E-14</v>
      </c>
      <c r="F52" s="37">
        <f t="shared" si="20"/>
        <v>1.7196904561722626E-4</v>
      </c>
      <c r="G52" s="37">
        <f t="shared" si="20"/>
        <v>-0.14333619948425458</v>
      </c>
      <c r="H52" s="37">
        <f t="shared" si="20"/>
        <v>-1.600515907136876</v>
      </c>
      <c r="I52" s="37">
        <f t="shared" si="20"/>
        <v>1.3413585554513871E-2</v>
      </c>
      <c r="J52" s="37">
        <f t="shared" si="20"/>
        <v>2.4840928632844035</v>
      </c>
      <c r="K52" s="37">
        <f t="shared" si="20"/>
        <v>8.5984522858184587E-5</v>
      </c>
      <c r="L52" s="37">
        <f t="shared" si="20"/>
        <v>12.962338779019788</v>
      </c>
      <c r="M52" s="37">
        <f t="shared" si="20"/>
        <v>15.704213241617122</v>
      </c>
      <c r="N52" s="37">
        <f t="shared" si="20"/>
        <v>29.661736887360135</v>
      </c>
      <c r="O52" s="37">
        <f t="shared" si="20"/>
        <v>18.045829750644792</v>
      </c>
      <c r="P52" s="37">
        <f t="shared" si="20"/>
        <v>4.4013757523646433</v>
      </c>
      <c r="Q52" s="37">
        <f t="shared" si="20"/>
        <v>-7.7128116938651292E-2</v>
      </c>
      <c r="R52" s="37">
        <f t="shared" si="20"/>
        <v>-1.9807394668962433</v>
      </c>
      <c r="S52" s="37">
        <f t="shared" si="20"/>
        <v>2.4419604470944822E-2</v>
      </c>
      <c r="T52" s="37">
        <f t="shared" si="20"/>
        <v>-6.3026655202484516E-2</v>
      </c>
      <c r="U52" s="37">
        <f t="shared" si="20"/>
        <v>0.73241616509068797</v>
      </c>
      <c r="V52" s="37">
        <f t="shared" si="20"/>
        <v>-8.7937231298373515</v>
      </c>
      <c r="W52" s="37">
        <f t="shared" si="20"/>
        <v>9.6990541702779209E-2</v>
      </c>
      <c r="X52" s="37">
        <f t="shared" ref="X52" si="21">SUM(X53:X70)</f>
        <v>-2.3559759243113321E-2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-4.4408920985006262E-16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-7.1054273576010019E-15</v>
      </c>
      <c r="H55" s="10">
        <f>AFC!H55-FC_NE!H55-FC_E!H55</f>
        <v>7.1054273576010019E-15</v>
      </c>
      <c r="I55" s="10">
        <f>AFC!I55-FC_NE!I55-FC_E!I55</f>
        <v>-3.5527136788005009E-15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-1.4210854715202004E-14</v>
      </c>
      <c r="M55" s="10">
        <f>AFC!M55-FC_NE!M55-FC_E!M55</f>
        <v>1.4210854715202004E-14</v>
      </c>
      <c r="N55" s="10">
        <f>AFC!N55-FC_NE!N55-FC_E!N55</f>
        <v>0</v>
      </c>
      <c r="O55" s="10">
        <f>AFC!O55-FC_NE!O55-FC_E!O55</f>
        <v>-5.6843418860808015E-14</v>
      </c>
      <c r="P55" s="10">
        <f>AFC!P55-FC_NE!P55-FC_E!P55</f>
        <v>0</v>
      </c>
      <c r="Q55" s="10">
        <f>AFC!Q55-FC_NE!Q55-FC_E!Q55</f>
        <v>5.6843418860808015E-14</v>
      </c>
      <c r="R55" s="10">
        <f>AFC!R55-FC_NE!R55-FC_E!R55</f>
        <v>-5.6843418860808015E-14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1.1368683772161603E-13</v>
      </c>
      <c r="V55" s="10">
        <f>AFC!V55-FC_NE!V55-FC_E!V55</f>
        <v>-1.1368683772161603E-13</v>
      </c>
      <c r="W55" s="10">
        <f>AFC!W55-FC_NE!W55-FC_E!W55</f>
        <v>2.2737367544323206E-13</v>
      </c>
      <c r="X55" s="10">
        <f>AFC!X55-FC_NE!X55-FC_E!X55</f>
        <v>-4.5474735088646412E-13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-1.3322676295501878E-15</v>
      </c>
      <c r="L56" s="10">
        <f>AFC!L56-FC_NE!L56-FC_E!L56</f>
        <v>1.7763568394002505E-15</v>
      </c>
      <c r="M56" s="10">
        <f>AFC!M56-FC_NE!M56-FC_E!M56</f>
        <v>7.1054273576010019E-15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1.7053025658242404E-13</v>
      </c>
      <c r="S56" s="10">
        <f>AFC!S56-FC_NE!S56-FC_E!S56</f>
        <v>5.6843418860808015E-14</v>
      </c>
      <c r="T56" s="10">
        <f>AFC!T56-FC_NE!T56-FC_E!T56</f>
        <v>5.6843418860808015E-14</v>
      </c>
      <c r="U56" s="10">
        <f>AFC!U56-FC_NE!U56-FC_E!U56</f>
        <v>-5.6843418860808015E-14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5.6843418860808015E-14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-8.5984522786075601E-5</v>
      </c>
      <c r="D57" s="10">
        <f>AFC!D57-FC_NE!D57-FC_E!D57</f>
        <v>8.598452278651969E-5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8.5984522785409467E-5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2.4075666380021232E-3</v>
      </c>
      <c r="Q57" s="10">
        <f>AFC!Q57-FC_NE!Q57-FC_E!Q57</f>
        <v>0</v>
      </c>
      <c r="R57" s="10">
        <f>AFC!R57-FC_NE!R57-FC_E!R57</f>
        <v>8.5984522790738538E-5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2.4935511607857563E-3</v>
      </c>
      <c r="V57" s="10">
        <f>AFC!V57-FC_NE!V57-FC_E!V57</f>
        <v>8.5984522780080397E-5</v>
      </c>
      <c r="W57" s="10">
        <f>AFC!W57-FC_NE!W57-FC_E!W57</f>
        <v>0</v>
      </c>
      <c r="X57" s="10">
        <f>AFC!X57-FC_NE!X57-FC_E!X57</f>
        <v>8.5984522783633111E-5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1.1102230246251565E-15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1.1102230246251565E-15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6.5225602696727947E-16</v>
      </c>
      <c r="J58" s="10">
        <f>AFC!J58-FC_NE!J58-FC_E!J58</f>
        <v>-5.9674487573602164E-16</v>
      </c>
      <c r="K58" s="10">
        <f>AFC!K58-FC_NE!K58-FC_E!K58</f>
        <v>-4.9960036108132044E-16</v>
      </c>
      <c r="L58" s="10">
        <f>AFC!L58-FC_NE!L58-FC_E!L58</f>
        <v>-9.5528804815133275E-2</v>
      </c>
      <c r="M58" s="10">
        <f>AFC!M58-FC_NE!M58-FC_E!M58</f>
        <v>0</v>
      </c>
      <c r="N58" s="10">
        <f>AFC!N58-FC_NE!N58-FC_E!N58</f>
        <v>-8.5984522785409467E-5</v>
      </c>
      <c r="O58" s="10">
        <f>AFC!O58-FC_NE!O58-FC_E!O58</f>
        <v>0</v>
      </c>
      <c r="P58" s="10">
        <f>AFC!P58-FC_NE!P58-FC_E!P58</f>
        <v>4.4408920985006262E-16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8.8817841970012523E-16</v>
      </c>
      <c r="T58" s="10">
        <f>AFC!T58-FC_NE!T58-FC_E!T58</f>
        <v>-8.5984522785853557E-5</v>
      </c>
      <c r="U58" s="10">
        <f>AFC!U58-FC_NE!U58-FC_E!U58</f>
        <v>-8.5984522785409467E-5</v>
      </c>
      <c r="V58" s="10">
        <f>AFC!V58-FC_NE!V58-FC_E!V58</f>
        <v>-4.4408920985006262E-16</v>
      </c>
      <c r="W58" s="10">
        <f>AFC!W58-FC_NE!W58-FC_E!W58</f>
        <v>-8.8817841970012523E-16</v>
      </c>
      <c r="X58" s="10">
        <f>AFC!X58-FC_NE!X58-FC_E!X58</f>
        <v>-4.4408920985006262E-16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-8.5984522797843965E-5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1.0031814273429518</v>
      </c>
      <c r="H59" s="10">
        <f>AFC!H59-FC_NE!H59-FC_E!H59</f>
        <v>-1.5764402407568241</v>
      </c>
      <c r="I59" s="10">
        <f>AFC!I59-FC_NE!I59-FC_E!I59</f>
        <v>8.5984522684157128E-5</v>
      </c>
      <c r="J59" s="10">
        <f>AFC!J59-FC_NE!J59-FC_E!J59</f>
        <v>-8.5984523025217641E-5</v>
      </c>
      <c r="K59" s="10">
        <f>AFC!K59-FC_NE!K59-FC_E!K59</f>
        <v>0</v>
      </c>
      <c r="L59" s="10">
        <f>AFC!L59-FC_NE!L59-FC_E!L59</f>
        <v>0</v>
      </c>
      <c r="M59" s="10">
        <f>AFC!M59-FC_NE!M59-FC_E!M59</f>
        <v>-4.7291487526308629E-3</v>
      </c>
      <c r="N59" s="10">
        <f>AFC!N59-FC_NE!N59-FC_E!N59</f>
        <v>-8.5984522786020534E-2</v>
      </c>
      <c r="O59" s="10">
        <f>AFC!O59-FC_NE!O59-FC_E!O59</f>
        <v>0</v>
      </c>
      <c r="P59" s="10">
        <f>AFC!P59-FC_NE!P59-FC_E!P59</f>
        <v>-1.1951848667195009E-2</v>
      </c>
      <c r="Q59" s="10">
        <f>AFC!Q59-FC_NE!Q59-FC_E!Q59</f>
        <v>-7.2226999138820247E-3</v>
      </c>
      <c r="R59" s="10">
        <f>AFC!R59-FC_NE!R59-FC_E!R59</f>
        <v>-2.6225279450045491E-2</v>
      </c>
      <c r="S59" s="10">
        <f>AFC!S59-FC_NE!S59-FC_E!S59</f>
        <v>-0.10515907136732494</v>
      </c>
      <c r="T59" s="10">
        <f>AFC!T59-FC_NE!T59-FC_E!T59</f>
        <v>8.5984522229409777E-5</v>
      </c>
      <c r="U59" s="10">
        <f>AFC!U59-FC_NE!U59-FC_E!U59</f>
        <v>-0.16251074806496035</v>
      </c>
      <c r="V59" s="10">
        <f>AFC!V59-FC_NE!V59-FC_E!V59</f>
        <v>-8.6319002579539301</v>
      </c>
      <c r="W59" s="10">
        <f>AFC!W59-FC_NE!W59-FC_E!W59</f>
        <v>0</v>
      </c>
      <c r="X59" s="10">
        <f>AFC!X59-FC_NE!X59-FC_E!X59</f>
        <v>2.3215821158828476E-3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-8.5984522780080397E-5</v>
      </c>
      <c r="E61" s="10">
        <f>AFC!E61-FC_NE!E61-FC_E!E61</f>
        <v>8.5984522796067608E-5</v>
      </c>
      <c r="F61" s="10">
        <f>AFC!F61-FC_NE!F61-FC_E!F61</f>
        <v>8.5984522789850359E-5</v>
      </c>
      <c r="G61" s="10">
        <f>AFC!G61-FC_NE!G61-FC_E!G61</f>
        <v>-1.1465176268271708</v>
      </c>
      <c r="H61" s="10">
        <f>AFC!H61-FC_NE!H61-FC_E!H61</f>
        <v>-2.3989681857258915E-2</v>
      </c>
      <c r="I61" s="10">
        <f>AFC!I61-FC_NE!I61-FC_E!I61</f>
        <v>0</v>
      </c>
      <c r="J61" s="10">
        <f>AFC!J61-FC_NE!J61-FC_E!J61</f>
        <v>2.4840928632846171</v>
      </c>
      <c r="K61" s="10">
        <f>AFC!K61-FC_NE!K61-FC_E!K61</f>
        <v>-8.5984522781856754E-5</v>
      </c>
      <c r="L61" s="10">
        <f>AFC!L61-FC_NE!L61-FC_E!L61</f>
        <v>-2.3817712811677438E-2</v>
      </c>
      <c r="M61" s="10">
        <f>AFC!M61-FC_NE!M61-FC_E!M61</f>
        <v>-2.4075666380127814E-3</v>
      </c>
      <c r="N61" s="10">
        <f>AFC!N61-FC_NE!N61-FC_E!N61</f>
        <v>6.9647463456803393E-3</v>
      </c>
      <c r="O61" s="10">
        <f>AFC!O61-FC_NE!O61-FC_E!O61</f>
        <v>-2.5795356833668848E-4</v>
      </c>
      <c r="P61" s="10">
        <f>AFC!P61-FC_NE!P61-FC_E!P61</f>
        <v>8.5984522883109094E-5</v>
      </c>
      <c r="Q61" s="10">
        <f>AFC!Q61-FC_NE!Q61-FC_E!Q61</f>
        <v>-2.4075666379701488E-3</v>
      </c>
      <c r="R61" s="10">
        <f>AFC!R61-FC_NE!R61-FC_E!R61</f>
        <v>-0.72373172828886823</v>
      </c>
      <c r="S61" s="10">
        <f>AFC!S61-FC_NE!S61-FC_E!S61</f>
        <v>0</v>
      </c>
      <c r="T61" s="10">
        <f>AFC!T61-FC_NE!T61-FC_E!T61</f>
        <v>-2.4075666380127814E-3</v>
      </c>
      <c r="U61" s="10">
        <f>AFC!U61-FC_NE!U61-FC_E!U61</f>
        <v>2.3215821153144134E-3</v>
      </c>
      <c r="V61" s="10">
        <f>AFC!V61-FC_NE!V61-FC_E!V61</f>
        <v>-2.4935511608106253E-3</v>
      </c>
      <c r="W61" s="10">
        <f>AFC!W61-FC_NE!W61-FC_E!W61</f>
        <v>-8.5984522854687384E-5</v>
      </c>
      <c r="X61" s="10">
        <f>AFC!X61-FC_NE!X61-FC_E!X61</f>
        <v>-1.4445399828048266E-2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-8.5984522769422256E-5</v>
      </c>
      <c r="F62" s="10">
        <f>AFC!F62-FC_NE!F62-FC_E!F62</f>
        <v>8.5984522826265675E-5</v>
      </c>
      <c r="G62" s="10">
        <f>AFC!G62-FC_NE!G62-FC_E!G62</f>
        <v>-2.8421709430404007E-14</v>
      </c>
      <c r="H62" s="10">
        <f>AFC!H62-FC_NE!H62-FC_E!H62</f>
        <v>8.5984522769422256E-5</v>
      </c>
      <c r="I62" s="10">
        <f>AFC!I62-FC_NE!I62-FC_E!I62</f>
        <v>2.8421709430404007E-14</v>
      </c>
      <c r="J62" s="10">
        <f>AFC!J62-FC_NE!J62-FC_E!J62</f>
        <v>2.8421709430404007E-14</v>
      </c>
      <c r="K62" s="10">
        <f>AFC!K62-FC_NE!K62-FC_E!K62</f>
        <v>5.6843418860808015E-14</v>
      </c>
      <c r="L62" s="10">
        <f>AFC!L62-FC_NE!L62-FC_E!L62</f>
        <v>8.5984522797843965E-5</v>
      </c>
      <c r="M62" s="10">
        <f>AFC!M62-FC_NE!M62-FC_E!M62</f>
        <v>2.4075666380554139E-3</v>
      </c>
      <c r="N62" s="10">
        <f>AFC!N62-FC_NE!N62-FC_E!N62</f>
        <v>2.4075666379985705E-3</v>
      </c>
      <c r="O62" s="10">
        <f>AFC!O62-FC_NE!O62-FC_E!O62</f>
        <v>0</v>
      </c>
      <c r="P62" s="10">
        <f>AFC!P62-FC_NE!P62-FC_E!P62</f>
        <v>2.3215821152007265E-3</v>
      </c>
      <c r="Q62" s="10">
        <f>AFC!Q62-FC_NE!Q62-FC_E!Q62</f>
        <v>1.7196904559568793E-4</v>
      </c>
      <c r="R62" s="10">
        <f>AFC!R62-FC_NE!R62-FC_E!R62</f>
        <v>-5.6843418860808015E-14</v>
      </c>
      <c r="S62" s="10">
        <f>AFC!S62-FC_NE!S62-FC_E!S62</f>
        <v>-1.1368683772161603E-13</v>
      </c>
      <c r="T62" s="10">
        <f>AFC!T62-FC_NE!T62-FC_E!T62</f>
        <v>2.4935511607964145E-3</v>
      </c>
      <c r="U62" s="10">
        <f>AFC!U62-FC_NE!U62-FC_E!U62</f>
        <v>-1.1368683772161603E-13</v>
      </c>
      <c r="V62" s="10">
        <f>AFC!V62-FC_NE!V62-FC_E!V62</f>
        <v>-2.4075666380554139E-3</v>
      </c>
      <c r="W62" s="10">
        <f>AFC!W62-FC_NE!W62-FC_E!W62</f>
        <v>-2.4075666378848837E-3</v>
      </c>
      <c r="X62" s="10">
        <f>AFC!X62-FC_NE!X62-FC_E!X62</f>
        <v>-1.1368683772161603E-13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-1.4210854715202004E-14</v>
      </c>
      <c r="O63" s="10">
        <f>AFC!O63-FC_NE!O63-FC_E!O63</f>
        <v>-1.4210854715202004E-14</v>
      </c>
      <c r="P63" s="10">
        <f>AFC!P63-FC_NE!P63-FC_E!P63</f>
        <v>2.1316282072803006E-14</v>
      </c>
      <c r="Q63" s="10">
        <f>AFC!Q63-FC_NE!Q63-FC_E!Q63</f>
        <v>-4.9737991503207013E-14</v>
      </c>
      <c r="R63" s="10">
        <f>AFC!R63-FC_NE!R63-FC_E!R63</f>
        <v>-5.6843418860808015E-14</v>
      </c>
      <c r="S63" s="10">
        <f>AFC!S63-FC_NE!S63-FC_E!S63</f>
        <v>-7.1054273576010019E-15</v>
      </c>
      <c r="T63" s="10">
        <f>AFC!T63-FC_NE!T63-FC_E!T63</f>
        <v>9.0283748924804286E-3</v>
      </c>
      <c r="U63" s="10">
        <f>AFC!U63-FC_NE!U63-FC_E!U63</f>
        <v>-2.8202923473727992E-2</v>
      </c>
      <c r="V63" s="10">
        <f>AFC!V63-FC_NE!V63-FC_E!V63</f>
        <v>1.1349957007752209E-2</v>
      </c>
      <c r="W63" s="10">
        <f>AFC!W63-FC_NE!W63-FC_E!W63</f>
        <v>3.3018056749739344E-2</v>
      </c>
      <c r="X63" s="10">
        <f>AFC!X63-FC_NE!X63-FC_E!X63</f>
        <v>2.338779019771664E-2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1.3757523645743817</v>
      </c>
      <c r="M64" s="10">
        <f>AFC!M64-FC_NE!M64-FC_E!M64</f>
        <v>4.8151332760103074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-8.5984522684157128E-5</v>
      </c>
      <c r="X64" s="10">
        <f>AFC!X64-FC_NE!X64-FC_E!X64</f>
        <v>8.5984522826265675E-5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0</v>
      </c>
      <c r="L65" s="10">
        <f>AFC!L65-FC_NE!L65-FC_E!L65</f>
        <v>0</v>
      </c>
      <c r="M65" s="10">
        <f>AFC!M65-FC_NE!M65-FC_E!M65</f>
        <v>8.5984522780968575E-5</v>
      </c>
      <c r="N65" s="10">
        <f>AFC!N65-FC_NE!N65-FC_E!N65</f>
        <v>-6.4832330180601971E-2</v>
      </c>
      <c r="O65" s="10">
        <f>AFC!O65-FC_NE!O65-FC_E!O65</f>
        <v>3.6973344797886831E-2</v>
      </c>
      <c r="P65" s="10">
        <f>AFC!P65-FC_NE!P65-FC_E!P65</f>
        <v>-3.6973344798789665E-3</v>
      </c>
      <c r="Q65" s="10">
        <f>AFC!Q65-FC_NE!Q65-FC_E!Q65</f>
        <v>2.2441960447219245E-2</v>
      </c>
      <c r="R65" s="10">
        <f>AFC!R65-FC_NE!R65-FC_E!R65</f>
        <v>-1.1408426483232796</v>
      </c>
      <c r="S65" s="10">
        <f>AFC!S65-FC_NE!S65-FC_E!S65</f>
        <v>3.963886500428293E-2</v>
      </c>
      <c r="T65" s="10">
        <f>AFC!T65-FC_NE!T65-FC_E!T65</f>
        <v>-7.2141014617235655E-2</v>
      </c>
      <c r="U65" s="10">
        <f>AFC!U65-FC_NE!U65-FC_E!U65</f>
        <v>1.0084264832329519</v>
      </c>
      <c r="V65" s="10">
        <f>AFC!V65-FC_NE!V65-FC_E!V65</f>
        <v>-7.8331900258142184E-2</v>
      </c>
      <c r="W65" s="10">
        <f>AFC!W65-FC_NE!W65-FC_E!W65</f>
        <v>6.6552020636307496E-2</v>
      </c>
      <c r="X65" s="10">
        <f>AFC!X65-FC_NE!X65-FC_E!X65</f>
        <v>-3.5081685296616483E-2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11.705846947549432</v>
      </c>
      <c r="M66" s="10">
        <f>AFC!M66-FC_NE!M66-FC_E!M66</f>
        <v>10.80541702493548</v>
      </c>
      <c r="N66" s="10">
        <f>AFC!N66-FC_NE!N66-FC_E!N66</f>
        <v>29.714875322441969</v>
      </c>
      <c r="O66" s="10">
        <f>AFC!O66-FC_NE!O66-FC_E!O66</f>
        <v>18.009028374892523</v>
      </c>
      <c r="P66" s="10">
        <f>AFC!P66-FC_NE!P66-FC_E!P66</f>
        <v>4.5022355975924597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-1.7196904556959769E-4</v>
      </c>
      <c r="I69" s="10">
        <f>AFC!I69-FC_NE!I69-FC_E!I69</f>
        <v>1.3327601031804193E-2</v>
      </c>
      <c r="J69" s="10">
        <f>AFC!J69-FC_NE!J69-FC_E!J69</f>
        <v>8.5984522783633111E-5</v>
      </c>
      <c r="K69" s="10">
        <f>AFC!K69-FC_NE!K69-FC_E!K69</f>
        <v>8.5984522799620322E-5</v>
      </c>
      <c r="L69" s="10">
        <f>AFC!L69-FC_NE!L69-FC_E!L69</f>
        <v>0</v>
      </c>
      <c r="M69" s="10">
        <f>AFC!M69-FC_NE!M69-FC_E!M69</f>
        <v>8.8306104901121785E-2</v>
      </c>
      <c r="N69" s="10">
        <f>AFC!N69-FC_NE!N69-FC_E!N69</f>
        <v>8.8392089423908526E-2</v>
      </c>
      <c r="O69" s="10">
        <f>AFC!O69-FC_NE!O69-FC_E!O69</f>
        <v>8.5984522792514895E-5</v>
      </c>
      <c r="P69" s="10">
        <f>AFC!P69-FC_NE!P69-FC_E!P69</f>
        <v>-9.0111779879633591E-2</v>
      </c>
      <c r="Q69" s="10">
        <f>AFC!Q69-FC_NE!Q69-FC_E!Q69</f>
        <v>-9.0111779879621157E-2</v>
      </c>
      <c r="R69" s="10">
        <f>AFC!R69-FC_NE!R69-FC_E!R69</f>
        <v>-9.0025795356840632E-2</v>
      </c>
      <c r="S69" s="10">
        <f>AFC!S69-FC_NE!S69-FC_E!S69</f>
        <v>8.9939810834049894E-2</v>
      </c>
      <c r="T69" s="10">
        <f>AFC!T69-FC_NE!T69-FC_E!T69</f>
        <v>8.5984522784521289E-5</v>
      </c>
      <c r="U69" s="10">
        <f>AFC!U69-FC_NE!U69-FC_E!U69</f>
        <v>-9.0025795356833527E-2</v>
      </c>
      <c r="V69" s="10">
        <f>AFC!V69-FC_NE!V69-FC_E!V69</f>
        <v>-9.0025795356831084E-2</v>
      </c>
      <c r="W69" s="10">
        <f>AFC!W69-FC_NE!W69-FC_E!W69</f>
        <v>8.5984522784299244E-5</v>
      </c>
      <c r="X69" s="10">
        <f>AFC!X69-FC_NE!X69-FC_E!X69</f>
        <v>-6.106226635438361E-16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8.5984522783633111E-5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-8.5984522797843965E-5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-8.5984522854687384E-5</v>
      </c>
      <c r="X70" s="10">
        <f>AFC!X70-FC_NE!X70-FC_E!X70</f>
        <v>8.5984522854687384E-5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-5.6843418860808015E-14</v>
      </c>
      <c r="D71" s="37">
        <f t="shared" si="22"/>
        <v>-2.8421709430404007E-14</v>
      </c>
      <c r="E71" s="37">
        <f t="shared" si="22"/>
        <v>-8.5984522797843965E-5</v>
      </c>
      <c r="F71" s="37">
        <f t="shared" si="22"/>
        <v>5.6843418860808015E-14</v>
      </c>
      <c r="G71" s="37">
        <f t="shared" si="22"/>
        <v>-5.6843418860808015E-14</v>
      </c>
      <c r="H71" s="37">
        <f t="shared" si="22"/>
        <v>8.5984522797843965E-5</v>
      </c>
      <c r="I71" s="37">
        <f t="shared" si="22"/>
        <v>5.6843418860808015E-14</v>
      </c>
      <c r="J71" s="37">
        <f t="shared" si="22"/>
        <v>2.4158453015843406E-13</v>
      </c>
      <c r="K71" s="37">
        <f t="shared" si="22"/>
        <v>-5.6843418860808015E-14</v>
      </c>
      <c r="L71" s="37">
        <f t="shared" si="22"/>
        <v>2.8421709430404007E-14</v>
      </c>
      <c r="M71" s="37">
        <f t="shared" si="22"/>
        <v>-1.7196904536831426E-4</v>
      </c>
      <c r="N71" s="37">
        <f t="shared" si="22"/>
        <v>-2.3215821153144134E-3</v>
      </c>
      <c r="O71" s="37">
        <f t="shared" si="22"/>
        <v>8.5984522826265675E-5</v>
      </c>
      <c r="P71" s="37">
        <f t="shared" si="22"/>
        <v>8.5984522769422256E-5</v>
      </c>
      <c r="Q71" s="37">
        <f t="shared" si="22"/>
        <v>-8.5984522684157128E-5</v>
      </c>
      <c r="R71" s="37">
        <f t="shared" si="22"/>
        <v>2.1324161650852602E-2</v>
      </c>
      <c r="S71" s="37">
        <f t="shared" si="22"/>
        <v>0.10498710232155872</v>
      </c>
      <c r="T71" s="37">
        <f t="shared" si="22"/>
        <v>-8.5984522797843965E-5</v>
      </c>
      <c r="U71" s="37">
        <f t="shared" si="22"/>
        <v>0.18142734307821229</v>
      </c>
      <c r="V71" s="37">
        <f t="shared" si="22"/>
        <v>2.4935511608816796E-3</v>
      </c>
      <c r="W71" s="37">
        <f t="shared" si="22"/>
        <v>1.4445399828048266E-2</v>
      </c>
      <c r="X71" s="37">
        <f t="shared" ref="X71" si="23">SUM(X72:X73)</f>
        <v>-2.4075666380269922E-3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1.8474111129762605E-13</v>
      </c>
      <c r="K72" s="10">
        <f>AFC!K72-FC_NE!K72-FC_E!K72</f>
        <v>0</v>
      </c>
      <c r="L72" s="10">
        <f>AFC!L72-FC_NE!L72-FC_E!L72</f>
        <v>-8.5984522769422256E-5</v>
      </c>
      <c r="M72" s="10">
        <f>AFC!M72-FC_NE!M72-FC_E!M72</f>
        <v>-8.5984522627313709E-5</v>
      </c>
      <c r="N72" s="10">
        <f>AFC!N72-FC_NE!N72-FC_E!N72</f>
        <v>8.5984522797843965E-5</v>
      </c>
      <c r="O72" s="10">
        <f>AFC!O72-FC_NE!O72-FC_E!O72</f>
        <v>-2.3215821151723048E-3</v>
      </c>
      <c r="P72" s="10">
        <f>AFC!P72-FC_NE!P72-FC_E!P72</f>
        <v>8.5984522655735418E-5</v>
      </c>
      <c r="Q72" s="10">
        <f>AFC!Q72-FC_NE!Q72-FC_E!Q72</f>
        <v>-2.4935511607395711E-3</v>
      </c>
      <c r="R72" s="10">
        <f>AFC!R72-FC_NE!R72-FC_E!R72</f>
        <v>2.1410146173650446E-2</v>
      </c>
      <c r="S72" s="10">
        <f>AFC!S72-FC_NE!S72-FC_E!S72</f>
        <v>0.10266552020630115</v>
      </c>
      <c r="T72" s="10">
        <f>AFC!T72-FC_NE!T72-FC_E!T72</f>
        <v>0</v>
      </c>
      <c r="U72" s="10">
        <f>AFC!U72-FC_NE!U72-FC_E!U72</f>
        <v>0.17910576096301156</v>
      </c>
      <c r="V72" s="10">
        <f>AFC!V72-FC_NE!V72-FC_E!V72</f>
        <v>4.9011177988234067E-3</v>
      </c>
      <c r="W72" s="10">
        <f>AFC!W72-FC_NE!W72-FC_E!W72</f>
        <v>1.2037833190049696E-2</v>
      </c>
      <c r="X72" s="10">
        <f>AFC!X72-FC_NE!X72-FC_E!X72</f>
        <v>8.5984522826265675E-5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-5.6843418860808015E-14</v>
      </c>
      <c r="D73" s="10">
        <f>AFC!D73-FC_NE!D73-FC_E!D73</f>
        <v>-2.8421709430404007E-14</v>
      </c>
      <c r="E73" s="10">
        <f>AFC!E73-FC_NE!E73-FC_E!E73</f>
        <v>-8.5984522797843965E-5</v>
      </c>
      <c r="F73" s="10">
        <f>AFC!F73-FC_NE!F73-FC_E!F73</f>
        <v>5.6843418860808015E-14</v>
      </c>
      <c r="G73" s="10">
        <f>AFC!G73-FC_NE!G73-FC_E!G73</f>
        <v>-5.6843418860808015E-14</v>
      </c>
      <c r="H73" s="10">
        <f>AFC!H73-FC_NE!H73-FC_E!H73</f>
        <v>8.5984522797843965E-5</v>
      </c>
      <c r="I73" s="10">
        <f>AFC!I73-FC_NE!I73-FC_E!I73</f>
        <v>5.6843418860808015E-14</v>
      </c>
      <c r="J73" s="10">
        <f>AFC!J73-FC_NE!J73-FC_E!J73</f>
        <v>5.6843418860808015E-14</v>
      </c>
      <c r="K73" s="10">
        <f>AFC!K73-FC_NE!K73-FC_E!K73</f>
        <v>-5.6843418860808015E-14</v>
      </c>
      <c r="L73" s="10">
        <f>AFC!L73-FC_NE!L73-FC_E!L73</f>
        <v>8.5984522797843965E-5</v>
      </c>
      <c r="M73" s="10">
        <f>AFC!M73-FC_NE!M73-FC_E!M73</f>
        <v>-8.5984522741000546E-5</v>
      </c>
      <c r="N73" s="10">
        <f>AFC!N73-FC_NE!N73-FC_E!N73</f>
        <v>-2.4075666381122574E-3</v>
      </c>
      <c r="O73" s="10">
        <f>AFC!O73-FC_NE!O73-FC_E!O73</f>
        <v>2.4075666379985705E-3</v>
      </c>
      <c r="P73" s="10">
        <f>AFC!P73-FC_NE!P73-FC_E!P73</f>
        <v>1.1368683772161603E-13</v>
      </c>
      <c r="Q73" s="10">
        <f>AFC!Q73-FC_NE!Q73-FC_E!Q73</f>
        <v>2.4075666380554139E-3</v>
      </c>
      <c r="R73" s="10">
        <f>AFC!R73-FC_NE!R73-FC_E!R73</f>
        <v>-8.5984522797843965E-5</v>
      </c>
      <c r="S73" s="10">
        <f>AFC!S73-FC_NE!S73-FC_E!S73</f>
        <v>2.32158211525757E-3</v>
      </c>
      <c r="T73" s="10">
        <f>AFC!T73-FC_NE!T73-FC_E!T73</f>
        <v>-8.5984522797843965E-5</v>
      </c>
      <c r="U73" s="10">
        <f>AFC!U73-FC_NE!U73-FC_E!U73</f>
        <v>2.3215821152007265E-3</v>
      </c>
      <c r="V73" s="10">
        <f>AFC!V73-FC_NE!V73-FC_E!V73</f>
        <v>-2.4075666379417271E-3</v>
      </c>
      <c r="W73" s="10">
        <f>AFC!W73-FC_NE!W73-FC_E!W73</f>
        <v>2.4075666379985705E-3</v>
      </c>
      <c r="X73" s="10">
        <f>AFC!X73-FC_NE!X73-FC_E!X73</f>
        <v>-2.4935511608532579E-3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8.5984522911530803E-5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17.48366294067074</v>
      </c>
      <c r="H75" s="37">
        <f>AFC!H75-FC_NE!H75-FC_E!H75</f>
        <v>13.623731728288703</v>
      </c>
      <c r="I75" s="37">
        <f>AFC!I75-FC_NE!I75-FC_E!I75</f>
        <v>12.642304385210537</v>
      </c>
      <c r="J75" s="37">
        <f>AFC!J75-FC_NE!J75-FC_E!J75</f>
        <v>-25.513499570077386</v>
      </c>
      <c r="K75" s="37">
        <f>AFC!K75-FC_NE!K75-FC_E!K75</f>
        <v>-11.072914875322454</v>
      </c>
      <c r="L75" s="37">
        <f>AFC!L75-FC_NE!L75-FC_E!L75</f>
        <v>32.530782459157308</v>
      </c>
      <c r="M75" s="37">
        <f>AFC!M75-FC_NE!M75-FC_E!M75</f>
        <v>6.5276010318144699</v>
      </c>
      <c r="N75" s="37">
        <f>AFC!N75-FC_NE!N75-FC_E!N75</f>
        <v>4.5619088564061485</v>
      </c>
      <c r="O75" s="37">
        <f>AFC!O75-FC_NE!O75-FC_E!O75</f>
        <v>-5.6534823731727784</v>
      </c>
      <c r="P75" s="37">
        <f>AFC!P75-FC_NE!P75-FC_E!P75</f>
        <v>-5.3547721410147915</v>
      </c>
      <c r="Q75" s="37">
        <f>AFC!Q75-FC_NE!Q75-FC_E!Q75</f>
        <v>-1.977558039552946</v>
      </c>
      <c r="R75" s="37">
        <f>AFC!R75-FC_NE!R75-FC_E!R75</f>
        <v>-1.6670679277733029</v>
      </c>
      <c r="S75" s="37">
        <f>AFC!S75-FC_NE!S75-FC_E!S75</f>
        <v>-1.1895098882203001</v>
      </c>
      <c r="T75" s="37">
        <f>AFC!T75-FC_NE!T75-FC_E!T75</f>
        <v>-2.092261392949581</v>
      </c>
      <c r="U75" s="37">
        <f>AFC!U75-FC_NE!U75-FC_E!U75</f>
        <v>-0.49208942390367838</v>
      </c>
      <c r="V75" s="37">
        <f>AFC!V75-FC_NE!V75-FC_E!V75</f>
        <v>-8.5984523025217641E-5</v>
      </c>
      <c r="W75" s="37">
        <f>AFC!W75-FC_NE!W75-FC_E!W75</f>
        <v>0.16706792777296187</v>
      </c>
      <c r="X75" s="37">
        <f>AFC!X75-FC_NE!X75-FC_E!X75</f>
        <v>0.93379191745492562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21.893637145313733</v>
      </c>
      <c r="H76" s="40">
        <f>AFC!H76-FC_NE!H76-FC_E!H76</f>
        <v>-24.869819432498844</v>
      </c>
      <c r="I76" s="40">
        <f>AFC!I76-FC_NE!I76-FC_E!I76</f>
        <v>-18.117798796216448</v>
      </c>
      <c r="J76" s="40">
        <f>AFC!J76-FC_NE!J76-FC_E!J76</f>
        <v>-35.879449699054931</v>
      </c>
      <c r="K76" s="40">
        <f>AFC!K76-FC_NE!K76-FC_E!K76</f>
        <v>-30.388907996562011</v>
      </c>
      <c r="L76" s="40">
        <f>AFC!L76-FC_NE!L76-FC_E!L76</f>
        <v>-67.590971625106249</v>
      </c>
      <c r="M76" s="40">
        <f>AFC!M76-FC_NE!M76-FC_E!M76</f>
        <v>-120.980223559759</v>
      </c>
      <c r="N76" s="40">
        <f>AFC!N76-FC_NE!N76-FC_E!N76</f>
        <v>-64.531384350816552</v>
      </c>
      <c r="O76" s="40">
        <f>AFC!O76-FC_NE!O76-FC_E!O76</f>
        <v>-44.763542562340263</v>
      </c>
      <c r="P76" s="40">
        <f>AFC!P76-FC_NE!P76-FC_E!P76</f>
        <v>-17.153912295785631</v>
      </c>
      <c r="Q76" s="40">
        <f>AFC!Q76-FC_NE!Q76-FC_E!Q76</f>
        <v>-50.963026655200338</v>
      </c>
      <c r="R76" s="40">
        <f>AFC!R76-FC_NE!R76-FC_E!R76</f>
        <v>-2.8202923473772898</v>
      </c>
      <c r="S76" s="40">
        <f>AFC!S76-FC_NE!S76-FC_E!S76</f>
        <v>-34.178847807395869</v>
      </c>
      <c r="T76" s="40">
        <f>AFC!T76-FC_NE!T76-FC_E!T76</f>
        <v>1.8142734307830324</v>
      </c>
      <c r="U76" s="40">
        <f>AFC!U76-FC_NE!U76-FC_E!U76</f>
        <v>-18.796216680997532</v>
      </c>
      <c r="V76" s="40">
        <f>AFC!V76-FC_NE!V76-FC_E!V76</f>
        <v>-19.492691315565935</v>
      </c>
      <c r="W76" s="40">
        <f>AFC!W76-FC_NE!W76-FC_E!W76</f>
        <v>30.911435941527998</v>
      </c>
      <c r="X76" s="40">
        <f>AFC!X76-FC_NE!X76-FC_E!X76</f>
        <v>72.545141874464207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8B572-B3CB-43CB-8DA8-F3FF192F8CBF}"/>
</file>

<file path=customXml/itemProps2.xml><?xml version="1.0" encoding="utf-8"?>
<ds:datastoreItem xmlns:ds="http://schemas.openxmlformats.org/officeDocument/2006/customXml" ds:itemID="{B3744535-A468-46B4-AEA2-4A706AFFCFD3}"/>
</file>

<file path=customXml/itemProps3.xml><?xml version="1.0" encoding="utf-8"?>
<ds:datastoreItem xmlns:ds="http://schemas.openxmlformats.org/officeDocument/2006/customXml" ds:itemID="{3529FC66-8537-44A2-B09F-495E6770E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2024-05-20T16:46:25Z</dcterms:created>
  <dcterms:modified xsi:type="dcterms:W3CDTF">2024-05-20T16:46:25Z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